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第二批" sheetId="1" r:id="rId1"/>
  </sheets>
  <externalReferences>
    <externalReference r:id="rId2"/>
  </externalReferences>
  <definedNames>
    <definedName name="_xlnm._FilterDatabase" localSheetId="0" hidden="1">第二批!$A$1:$K$136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<sst xmlns="http://schemas.openxmlformats.org/spreadsheetml/2006/main" count="959" uniqueCount="418">
  <si>
    <t>靖边县小河镇小河村拟确认不动产权属基本情况一览表（第二批）</t>
  </si>
  <si>
    <t>序号</t>
  </si>
  <si>
    <t>权利人</t>
  </si>
  <si>
    <t>身份证号</t>
  </si>
  <si>
    <t>坐落</t>
  </si>
  <si>
    <t>土地权属来源</t>
  </si>
  <si>
    <t>是否一户一宅</t>
  </si>
  <si>
    <t>面积</t>
  </si>
  <si>
    <t>用途</t>
  </si>
  <si>
    <t>房屋结构</t>
  </si>
  <si>
    <t>建成年份</t>
  </si>
  <si>
    <t>备注</t>
  </si>
  <si>
    <t>卜如贵</t>
  </si>
  <si>
    <t>61272519431016****</t>
  </si>
  <si>
    <t>靖边县小河镇小河村小河小组</t>
  </si>
  <si>
    <t>村集体分配</t>
  </si>
  <si>
    <t>是</t>
  </si>
  <si>
    <t>267/84.046</t>
  </si>
  <si>
    <t>农村宅基地/住宅</t>
  </si>
  <si>
    <t>卜生明</t>
  </si>
  <si>
    <t>61272519720506****</t>
  </si>
  <si>
    <t>190.151/101.663</t>
  </si>
  <si>
    <t>曹永昌</t>
  </si>
  <si>
    <t>61272519680302****</t>
  </si>
  <si>
    <t>靖边县小河镇小河村古峁组</t>
  </si>
  <si>
    <t>267/119.651</t>
  </si>
  <si>
    <t>曹永胜</t>
  </si>
  <si>
    <t>61272519610723****</t>
  </si>
  <si>
    <t>191.406/99.475</t>
  </si>
  <si>
    <t>冯爱莲</t>
  </si>
  <si>
    <t>61272519741212****</t>
  </si>
  <si>
    <t>267/186.9</t>
  </si>
  <si>
    <t>冯安孝</t>
  </si>
  <si>
    <t>61272519420824****</t>
  </si>
  <si>
    <t>靖边县小河镇小河村焦家湾组</t>
  </si>
  <si>
    <t>267/60.56</t>
  </si>
  <si>
    <t>冯保明</t>
  </si>
  <si>
    <t>61272519680101****</t>
  </si>
  <si>
    <t>133.16/55.322</t>
  </si>
  <si>
    <t>冯飞</t>
  </si>
  <si>
    <t>61272519840421****</t>
  </si>
  <si>
    <t>99.083/60.297</t>
  </si>
  <si>
    <t>冯海洋</t>
  </si>
  <si>
    <t>61272519900728****</t>
  </si>
  <si>
    <t>106.716/24.905</t>
  </si>
  <si>
    <t>冯怀明</t>
  </si>
  <si>
    <t>61272519670303****</t>
  </si>
  <si>
    <t>冯怀英</t>
  </si>
  <si>
    <t>61272519570228****</t>
  </si>
  <si>
    <t>140.899/76.337</t>
  </si>
  <si>
    <t>冯强</t>
  </si>
  <si>
    <t>61272519850101****</t>
  </si>
  <si>
    <t>靖边县小河镇小河村新庄湾组</t>
  </si>
  <si>
    <t>122.666/30.244</t>
  </si>
  <si>
    <t>冯雄义</t>
  </si>
  <si>
    <t>61272519570606****</t>
  </si>
  <si>
    <t>160.946/115.389</t>
  </si>
  <si>
    <t>冯彦飞</t>
  </si>
  <si>
    <t>61272519920627****</t>
  </si>
  <si>
    <t>267/60.116</t>
  </si>
  <si>
    <t>冯振义</t>
  </si>
  <si>
    <t>61272519661224****</t>
  </si>
  <si>
    <t>197.338/62.609</t>
  </si>
  <si>
    <t>冯正福</t>
  </si>
  <si>
    <t>61272519720125****</t>
  </si>
  <si>
    <t>267/122.759</t>
  </si>
  <si>
    <t>冯政</t>
  </si>
  <si>
    <t>61272519790825****</t>
  </si>
  <si>
    <t>132.633/30.058</t>
  </si>
  <si>
    <t>冯智彦</t>
  </si>
  <si>
    <t>61272519851227****</t>
  </si>
  <si>
    <t>55.046/41.854</t>
  </si>
  <si>
    <t>候业云</t>
  </si>
  <si>
    <t>61272519670709****</t>
  </si>
  <si>
    <t>267/175.497</t>
  </si>
  <si>
    <t>胡海军</t>
  </si>
  <si>
    <t>61272519551007****</t>
  </si>
  <si>
    <t>157.636/54.998</t>
  </si>
  <si>
    <t>胡生虎</t>
  </si>
  <si>
    <t>61572519790212****</t>
  </si>
  <si>
    <t>154.084/49.632</t>
  </si>
  <si>
    <t>胡生伟</t>
  </si>
  <si>
    <t>61272519660821****</t>
  </si>
  <si>
    <t>231.126/74.448</t>
  </si>
  <si>
    <t>胡占田</t>
  </si>
  <si>
    <t>61272519840221****</t>
  </si>
  <si>
    <t>胡志斌</t>
  </si>
  <si>
    <t>61272519841106****</t>
  </si>
  <si>
    <t>107.199/32.381</t>
  </si>
  <si>
    <t>胡志明</t>
  </si>
  <si>
    <t>61272519820815****</t>
  </si>
  <si>
    <t>贾东</t>
  </si>
  <si>
    <t>61272519711216****</t>
  </si>
  <si>
    <t>靖边县小河镇小河村红石湾组</t>
  </si>
  <si>
    <t>170.518/84.497</t>
  </si>
  <si>
    <t>贾二虎</t>
  </si>
  <si>
    <t>61272519860716****</t>
  </si>
  <si>
    <t>267/112.865</t>
  </si>
  <si>
    <t>贾福东</t>
  </si>
  <si>
    <t>61272519640307****</t>
  </si>
  <si>
    <t>267/137.685</t>
  </si>
  <si>
    <t>贾福玖</t>
  </si>
  <si>
    <t>61272519740421****</t>
  </si>
  <si>
    <t>267/123.373</t>
  </si>
  <si>
    <t>贾福军</t>
  </si>
  <si>
    <t>61272519710511****</t>
  </si>
  <si>
    <t>51.248/40.74</t>
  </si>
  <si>
    <t>贾福强</t>
  </si>
  <si>
    <t>61272519821109****</t>
  </si>
  <si>
    <t>87.273/21.004</t>
  </si>
  <si>
    <t>贾福胜</t>
  </si>
  <si>
    <t>61272519670805****</t>
  </si>
  <si>
    <t>267/140.076</t>
  </si>
  <si>
    <t>贾福伟</t>
  </si>
  <si>
    <t>61272519741104****</t>
  </si>
  <si>
    <t>267/61.789</t>
  </si>
  <si>
    <t>贾福州</t>
  </si>
  <si>
    <t>61232519680820****</t>
  </si>
  <si>
    <t>130.147/53.476</t>
  </si>
  <si>
    <t>贾富连</t>
  </si>
  <si>
    <t>61272519721101****</t>
  </si>
  <si>
    <t>255.669/111.648</t>
  </si>
  <si>
    <t>贾根莲</t>
  </si>
  <si>
    <t>61272519870516****</t>
  </si>
  <si>
    <t>200.82/96.926</t>
  </si>
  <si>
    <t>贾关军</t>
  </si>
  <si>
    <t>61272519871010****</t>
  </si>
  <si>
    <t>267/176.666</t>
  </si>
  <si>
    <t>贾虎</t>
  </si>
  <si>
    <t>61272519800303****</t>
  </si>
  <si>
    <t>靖边县小河镇小河村尖山组</t>
  </si>
  <si>
    <t>121.246/69.805</t>
  </si>
  <si>
    <t>贾虎连</t>
  </si>
  <si>
    <t>61272519740106****</t>
  </si>
  <si>
    <t>靖边县小河镇小河村陆家崾崄组</t>
  </si>
  <si>
    <t>143.509/36.073</t>
  </si>
  <si>
    <t>贾建春</t>
  </si>
  <si>
    <t>61272519560805****</t>
  </si>
  <si>
    <t>267/77.403</t>
  </si>
  <si>
    <t>贾建东</t>
  </si>
  <si>
    <t>61010419570623****</t>
  </si>
  <si>
    <t>267/66.636</t>
  </si>
  <si>
    <t>贾建飞</t>
  </si>
  <si>
    <t>61272519700507****</t>
  </si>
  <si>
    <t>267/155.119</t>
  </si>
  <si>
    <t>贾建国</t>
  </si>
  <si>
    <t>61272519670319****</t>
  </si>
  <si>
    <t>217.608/57.402</t>
  </si>
  <si>
    <t>贾建军</t>
  </si>
  <si>
    <t>61272519690528****</t>
  </si>
  <si>
    <t>267/239.512</t>
  </si>
  <si>
    <t>贾建琴</t>
  </si>
  <si>
    <t>61272519780218****</t>
  </si>
  <si>
    <t>267/26.902</t>
  </si>
  <si>
    <t>贾建文</t>
  </si>
  <si>
    <t>61272519520606****</t>
  </si>
  <si>
    <t>267/128.318</t>
  </si>
  <si>
    <t>贾建新</t>
  </si>
  <si>
    <t>61272519680929****</t>
  </si>
  <si>
    <t>267/139.739</t>
  </si>
  <si>
    <t>贾建雄</t>
  </si>
  <si>
    <t>61272519680922****</t>
  </si>
  <si>
    <t>贾建章</t>
  </si>
  <si>
    <t>61272519660307****</t>
  </si>
  <si>
    <t>267/146.329</t>
  </si>
  <si>
    <t>贾明连</t>
  </si>
  <si>
    <t>61272519450512****</t>
  </si>
  <si>
    <t>267/139.964</t>
  </si>
  <si>
    <t>贾钱连</t>
  </si>
  <si>
    <t>61272519720509****</t>
  </si>
  <si>
    <t>252.433/83.884</t>
  </si>
  <si>
    <t>贾润连</t>
  </si>
  <si>
    <t>61272519450727****</t>
  </si>
  <si>
    <t>126.021/54.617</t>
  </si>
  <si>
    <t>贾世平</t>
  </si>
  <si>
    <t>61272519730921****</t>
  </si>
  <si>
    <t>267/42.405</t>
  </si>
  <si>
    <t>贾树福</t>
  </si>
  <si>
    <t>61272519701205****</t>
  </si>
  <si>
    <t>267/149.333</t>
  </si>
  <si>
    <t>贾树平</t>
  </si>
  <si>
    <t>61272519531216****</t>
  </si>
  <si>
    <t>212.972/137.479</t>
  </si>
  <si>
    <t>贾树雄</t>
  </si>
  <si>
    <t>61272519520108****</t>
  </si>
  <si>
    <t>219.736/145.881</t>
  </si>
  <si>
    <t>贾文慧</t>
  </si>
  <si>
    <t>61272519821203****</t>
  </si>
  <si>
    <t>靖边县小河镇小河村陆家崾崄小组</t>
  </si>
  <si>
    <t>34.057/34.057</t>
  </si>
  <si>
    <t>贾文瑞</t>
  </si>
  <si>
    <t>61272520010620****</t>
  </si>
  <si>
    <t>267/86.863</t>
  </si>
  <si>
    <t>贾文增</t>
  </si>
  <si>
    <t>61272519930405****</t>
  </si>
  <si>
    <t>185.142/94.005</t>
  </si>
  <si>
    <t>贾相连</t>
  </si>
  <si>
    <t>61272519560714****</t>
  </si>
  <si>
    <t>267/164.809</t>
  </si>
  <si>
    <t>贾翔宇</t>
  </si>
  <si>
    <t>61272519771203****</t>
  </si>
  <si>
    <t>贾向连</t>
  </si>
  <si>
    <t>61272519691016****</t>
  </si>
  <si>
    <t>267/139.241</t>
  </si>
  <si>
    <t>贾小锋</t>
  </si>
  <si>
    <t>61272519820702****</t>
  </si>
  <si>
    <t>64.797/28.155</t>
  </si>
  <si>
    <t>贾晓丽</t>
  </si>
  <si>
    <t>61272519710520****</t>
  </si>
  <si>
    <t>248.567/132.297</t>
  </si>
  <si>
    <t>贾晓宁</t>
  </si>
  <si>
    <t>61272519851025****</t>
  </si>
  <si>
    <t>224.171/110.765</t>
  </si>
  <si>
    <t>贾兴连</t>
  </si>
  <si>
    <t>61272519830211****</t>
  </si>
  <si>
    <t>267/72.779</t>
  </si>
  <si>
    <t>贾秀峰</t>
  </si>
  <si>
    <t>61272519590518****</t>
  </si>
  <si>
    <t>89.206/35.309</t>
  </si>
  <si>
    <t>贾秀军</t>
  </si>
  <si>
    <t>61272519550518****</t>
  </si>
  <si>
    <t>222.464/87.491</t>
  </si>
  <si>
    <t>贾秀奇</t>
  </si>
  <si>
    <t>61272519611215****</t>
  </si>
  <si>
    <t>167.219/71.743</t>
  </si>
  <si>
    <t>贾玉明</t>
  </si>
  <si>
    <t>61272519630124****</t>
  </si>
  <si>
    <t>267/151.904</t>
  </si>
  <si>
    <t>贾院喜</t>
  </si>
  <si>
    <t>61272519831028****</t>
  </si>
  <si>
    <t>166.792/38.874</t>
  </si>
  <si>
    <t>贾云</t>
  </si>
  <si>
    <t>61272519580201****</t>
  </si>
  <si>
    <t>61.357/32.054</t>
  </si>
  <si>
    <t>贾志连</t>
  </si>
  <si>
    <t>61272519790329****</t>
  </si>
  <si>
    <t>267/69.133</t>
  </si>
  <si>
    <t>贾治连</t>
  </si>
  <si>
    <t>61272519780316****</t>
  </si>
  <si>
    <t>267/139.727</t>
  </si>
  <si>
    <t>景伟利</t>
  </si>
  <si>
    <t>61272519560910****</t>
  </si>
  <si>
    <t>222.598/67.344</t>
  </si>
  <si>
    <t>李炳桦</t>
  </si>
  <si>
    <t>61272519821019****</t>
  </si>
  <si>
    <t>185.912/56.042</t>
  </si>
  <si>
    <t>李怀兵</t>
  </si>
  <si>
    <t>61272519870809****</t>
  </si>
  <si>
    <t>267/79.327</t>
  </si>
  <si>
    <t>李进成</t>
  </si>
  <si>
    <t>61272519730709****</t>
  </si>
  <si>
    <t>246.464/131.33</t>
  </si>
  <si>
    <t>李世虎</t>
  </si>
  <si>
    <t>61272519861208****</t>
  </si>
  <si>
    <t>189.419/93.67</t>
  </si>
  <si>
    <t>李世华</t>
  </si>
  <si>
    <t>61272519620405****</t>
  </si>
  <si>
    <t>97.121/42.411</t>
  </si>
  <si>
    <t>李世仁</t>
  </si>
  <si>
    <t>61272519591212****</t>
  </si>
  <si>
    <t>194.242/84.821</t>
  </si>
  <si>
    <t>李世元</t>
  </si>
  <si>
    <t>61272519480523****</t>
  </si>
  <si>
    <t>242.069/104.948</t>
  </si>
  <si>
    <t>李树飞</t>
  </si>
  <si>
    <t>61272519751205****</t>
  </si>
  <si>
    <t>李树军</t>
  </si>
  <si>
    <t>61272519540607****</t>
  </si>
  <si>
    <t>215.78/79.741</t>
  </si>
  <si>
    <t>李树章</t>
  </si>
  <si>
    <t>61272519681230****</t>
  </si>
  <si>
    <t>234.69/140.417</t>
  </si>
  <si>
    <t>李文刚</t>
  </si>
  <si>
    <t>61272519830117****</t>
  </si>
  <si>
    <t>166.557/56.226</t>
  </si>
  <si>
    <t>李文慧</t>
  </si>
  <si>
    <t>61272519820801****</t>
  </si>
  <si>
    <t>靖边县小河镇小河村水河梁组</t>
  </si>
  <si>
    <t>18.155/18.155</t>
  </si>
  <si>
    <t>李文洋</t>
  </si>
  <si>
    <t>61272519860624****</t>
  </si>
  <si>
    <t>李喜东</t>
  </si>
  <si>
    <t>61272519851105****</t>
  </si>
  <si>
    <t>靖边县小河镇小河村王家坬组</t>
  </si>
  <si>
    <t>256.177/102.615</t>
  </si>
  <si>
    <t>李向东</t>
  </si>
  <si>
    <t>61272519740929****</t>
  </si>
  <si>
    <t>99.603/15.589</t>
  </si>
  <si>
    <t>李向茹</t>
  </si>
  <si>
    <t>61272519761225****</t>
  </si>
  <si>
    <t>162.731/58.57</t>
  </si>
  <si>
    <t>李向元</t>
  </si>
  <si>
    <t>61272519860325****</t>
  </si>
  <si>
    <t>206.622/39.108</t>
  </si>
  <si>
    <t>李小艳</t>
  </si>
  <si>
    <t>61272519651211****</t>
  </si>
  <si>
    <t>267/105.472</t>
  </si>
  <si>
    <t>李旭飞</t>
  </si>
  <si>
    <t>61272519810223****</t>
  </si>
  <si>
    <t>83.279/28.113</t>
  </si>
  <si>
    <t>李耀兵</t>
  </si>
  <si>
    <t>61272519621224****</t>
  </si>
  <si>
    <t>267/148.672</t>
  </si>
  <si>
    <t>李耀洲</t>
  </si>
  <si>
    <t>61272519540909****</t>
  </si>
  <si>
    <t>187.058/91.959</t>
  </si>
  <si>
    <t>李英明</t>
  </si>
  <si>
    <t>61272519631019****</t>
  </si>
  <si>
    <t>148.665/28.532</t>
  </si>
  <si>
    <t>李志成</t>
  </si>
  <si>
    <t>61272519780405****</t>
  </si>
  <si>
    <t>166.32/32.601</t>
  </si>
  <si>
    <t>李志鹏</t>
  </si>
  <si>
    <t>61272519800723****</t>
  </si>
  <si>
    <t>250.987/76.678</t>
  </si>
  <si>
    <t>刘安军</t>
  </si>
  <si>
    <t>61272519661104****</t>
  </si>
  <si>
    <t>266.017/88.299</t>
  </si>
  <si>
    <t>刘安平</t>
  </si>
  <si>
    <t>61272519560810****</t>
  </si>
  <si>
    <t>267/120.463</t>
  </si>
  <si>
    <t>刘安英</t>
  </si>
  <si>
    <t>61272519530518****</t>
  </si>
  <si>
    <t>156.739/19.551</t>
  </si>
  <si>
    <t>刘浪</t>
  </si>
  <si>
    <t>61272519790716****</t>
  </si>
  <si>
    <t>136.339/27.075</t>
  </si>
  <si>
    <t>刘满院</t>
  </si>
  <si>
    <t>61272519861002****</t>
  </si>
  <si>
    <t>212.28/136.426</t>
  </si>
  <si>
    <t>孟子珍</t>
  </si>
  <si>
    <t>61272519590123****</t>
  </si>
  <si>
    <t>247.59/101.706</t>
  </si>
  <si>
    <t>盛雪岗</t>
  </si>
  <si>
    <t>61272519760210****</t>
  </si>
  <si>
    <t>203.338/95.325</t>
  </si>
  <si>
    <t>王飞</t>
  </si>
  <si>
    <t>61272519640506****</t>
  </si>
  <si>
    <t>108.178/46.963</t>
  </si>
  <si>
    <t>王建洲</t>
  </si>
  <si>
    <t>61272519580522****</t>
  </si>
  <si>
    <t>107.343/47.604</t>
  </si>
  <si>
    <t>王士秀</t>
  </si>
  <si>
    <t>61272519510301****</t>
  </si>
  <si>
    <t>76.575/20.823</t>
  </si>
  <si>
    <t>王伟</t>
  </si>
  <si>
    <t>61272519661002****</t>
  </si>
  <si>
    <t>52.165/22.295</t>
  </si>
  <si>
    <t>王文</t>
  </si>
  <si>
    <t>61272519780204****</t>
  </si>
  <si>
    <t>68.133/34.208</t>
  </si>
  <si>
    <t>王玉平</t>
  </si>
  <si>
    <t>61272519720416****</t>
  </si>
  <si>
    <t>225.622/94.604</t>
  </si>
  <si>
    <t>王正财</t>
  </si>
  <si>
    <t>61272519520515****</t>
  </si>
  <si>
    <t>267/68.093</t>
  </si>
  <si>
    <t>王志英</t>
  </si>
  <si>
    <t>61272519510616****</t>
  </si>
  <si>
    <t>84.36/32.527</t>
  </si>
  <si>
    <t>王仲华</t>
  </si>
  <si>
    <t>61272519780504****</t>
  </si>
  <si>
    <t>53.949/27.087</t>
  </si>
  <si>
    <t>吴馨元</t>
  </si>
  <si>
    <t>61272519361208****</t>
  </si>
  <si>
    <t>267/85.198</t>
  </si>
  <si>
    <t>吴雄飞</t>
  </si>
  <si>
    <t>61272519671212****</t>
  </si>
  <si>
    <t>226.594/125.533</t>
  </si>
  <si>
    <t>武治莉</t>
  </si>
  <si>
    <t>61272519670321****</t>
  </si>
  <si>
    <t>67.289/24.713</t>
  </si>
  <si>
    <t>云晓梅</t>
  </si>
  <si>
    <t>61272519600215****</t>
  </si>
  <si>
    <t>张玉梅</t>
  </si>
  <si>
    <t>61272519580607****</t>
  </si>
  <si>
    <t>267/45.219</t>
  </si>
  <si>
    <t>赵建军</t>
  </si>
  <si>
    <t>61272519800821****</t>
  </si>
  <si>
    <t>201.459/104.659</t>
  </si>
  <si>
    <t>冯军章</t>
  </si>
  <si>
    <t>61272519751011****</t>
  </si>
  <si>
    <t>267/31.784</t>
  </si>
  <si>
    <t>其他结构</t>
  </si>
  <si>
    <t>该宅基地面积超标准,超占17.164平方米宗地面积不予确权登记。</t>
  </si>
  <si>
    <t>赵兴国</t>
  </si>
  <si>
    <t>61272519620528****</t>
  </si>
  <si>
    <t>184.632/111.333</t>
  </si>
  <si>
    <t>靖边县小河镇小河村经审核不符合确权条件，不予确权的不动产权属基本情况一览表（第二批）</t>
  </si>
  <si>
    <t>贾万连</t>
  </si>
  <si>
    <t>61272519560217****</t>
  </si>
  <si>
    <t>267/60.411</t>
  </si>
  <si>
    <t>巨浪村委会出具情况说明显示小河村小河组有贾军连、贾万连、贾贵连、贾惠连和贾亭连等五户因购买巨浪村土地建房，申请暂时不予以登记确权。暂缓登记发证工作，需小河村委和巨浪村委核实后开展下一步审核工作。</t>
  </si>
  <si>
    <t>贾贵连</t>
  </si>
  <si>
    <t>61272519780715****</t>
  </si>
  <si>
    <t>贾军连</t>
  </si>
  <si>
    <t>61272519641001****</t>
  </si>
  <si>
    <t>265.97/242.604</t>
  </si>
  <si>
    <t>贾亭连</t>
  </si>
  <si>
    <t>61272519821016****</t>
  </si>
  <si>
    <t>267/106.631</t>
  </si>
  <si>
    <t>贾惠连</t>
  </si>
  <si>
    <t>61272519840616****</t>
  </si>
  <si>
    <t>138.677/78.98</t>
  </si>
  <si>
    <t>李元红</t>
  </si>
  <si>
    <t>61272519840104****</t>
  </si>
  <si>
    <t>267/90.315</t>
  </si>
  <si>
    <t>放弃确权，本人已提交放弃确权申请，后续不再予以审核发证。</t>
  </si>
  <si>
    <t>赵应莲</t>
  </si>
  <si>
    <t>61272519531010****</t>
  </si>
  <si>
    <t>161.428/33.033</t>
  </si>
  <si>
    <t>贾进斌</t>
  </si>
  <si>
    <t>61272519820512****</t>
  </si>
  <si>
    <t>267/145.913</t>
  </si>
  <si>
    <t>贾文斌</t>
  </si>
  <si>
    <t>61272519771212****</t>
  </si>
  <si>
    <t>105.002/55.423</t>
  </si>
  <si>
    <t>重复登记，与编号02001302884重复，次登记信息作废，后续不再予以审核。</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</si>
</sst>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2"/>
      <color theme="1"/>
      <name val="宋体"/>
      <charset val="134"/>
      <scheme val="minor"/>
    </font>
    <font>
      <b/>
      <sz val="24"/>
      <color theme="1"/>
      <name val="宋体"/>
      <charset val="134"/>
      <scheme val="minor"/>
    </font>
    <font>
      <sz val="12"/>
      <name val="宋体"/>
      <charset val="134"/>
      <scheme val="minor"/>
    </font>
    <font>
      <b/>
      <sz val="22"/>
      <color theme="1"/>
      <name val="宋体"/>
      <charset val="134"/>
      <scheme val="minor"/>
    </font>
    <font>
      <sz val="2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25" fillId="0" borderId="0">
      <alignment vertical="center"/>
    </xf>
  </cellStyleXfs>
  <cellXfs count="17">
    <xf numFmtId="0" fontId="0" fillId="0" borderId="0" xfId="0">
      <alignment vertical="center"/>
    </xf>
    <xf numFmtId="0" fontId="1" fillId="0" borderId="0" xfId="0" applyNumberFormat="1" applyFont="1" applyFill="1" applyAlignment="1">
      <alignment horizontal="center" vertical="center"/>
    </xf>
    <xf numFmtId="0" fontId="1" fillId="0" borderId="0" xfId="0" applyNumberFormat="1" applyFont="1" applyFill="1" applyAlignment="1"/>
    <xf numFmtId="0" fontId="0" fillId="0" borderId="0" xfId="0" applyAlignment="1">
      <alignment horizontal="center" vertical="center"/>
    </xf>
    <xf numFmtId="0" fontId="0" fillId="0" borderId="0" xfId="0" applyAlignment="1">
      <alignment horizontal="center" vertical="center" wrapText="1"/>
    </xf>
    <xf numFmtId="0" fontId="2"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2"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sheetData sheetId="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36"/>
  <sheetViews>
    <sheetView tabSelected="1" zoomScale="85" zoomScaleNormal="85" workbookViewId="0">
      <selection activeCell="D17" sqref="D16:D17"/>
    </sheetView>
  </sheetViews>
  <sheetFormatPr defaultColWidth="9" defaultRowHeight="13.5"/>
  <cols>
    <col min="1" max="1" width="5.375" customWidth="1"/>
    <col min="2" max="2" width="7.375" customWidth="1"/>
    <col min="3" max="3" width="20.375" customWidth="1"/>
    <col min="4" max="4" width="31.625" customWidth="1"/>
    <col min="5" max="5" width="13.75" customWidth="1"/>
    <col min="6" max="6" width="8.525" customWidth="1"/>
    <col min="7" max="7" width="17.125" style="3" customWidth="1"/>
    <col min="8" max="8" width="17.5" customWidth="1"/>
    <col min="9" max="9" width="10.8833333333333" customWidth="1"/>
    <col min="10" max="10" width="9.375" customWidth="1"/>
    <col min="11" max="11" width="95.4333333333333" style="4" customWidth="1"/>
  </cols>
  <sheetData>
    <row r="1" s="1" customFormat="1" ht="31.5" spans="1:11">
      <c r="A1" s="5" t="s">
        <v>0</v>
      </c>
      <c r="B1" s="5"/>
      <c r="C1" s="5"/>
      <c r="D1" s="5"/>
      <c r="E1" s="5"/>
      <c r="F1" s="5"/>
      <c r="G1" s="5"/>
      <c r="H1" s="5"/>
      <c r="I1" s="5"/>
      <c r="J1" s="5"/>
      <c r="K1" s="11"/>
    </row>
    <row r="2" s="2" customFormat="1" ht="28.5" spans="1:11">
      <c r="A2" s="6" t="s">
        <v>1</v>
      </c>
      <c r="B2" s="6" t="s">
        <v>2</v>
      </c>
      <c r="C2" s="6" t="s">
        <v>3</v>
      </c>
      <c r="D2" s="6" t="s">
        <v>4</v>
      </c>
      <c r="E2" s="6" t="s">
        <v>5</v>
      </c>
      <c r="F2" s="7" t="s">
        <v>6</v>
      </c>
      <c r="G2" s="6" t="s">
        <v>7</v>
      </c>
      <c r="H2" s="6" t="s">
        <v>8</v>
      </c>
      <c r="I2" s="6" t="s">
        <v>9</v>
      </c>
      <c r="J2" s="6" t="s">
        <v>10</v>
      </c>
      <c r="K2" s="7" t="s">
        <v>11</v>
      </c>
    </row>
    <row r="3" s="3" customFormat="1" ht="14.25" spans="1:11">
      <c r="A3" s="8">
        <v>1</v>
      </c>
      <c r="B3" s="9" t="s">
        <v>12</v>
      </c>
      <c r="C3" s="10" t="s">
        <v>13</v>
      </c>
      <c r="D3" s="9" t="s">
        <v>14</v>
      </c>
      <c r="E3" s="9" t="s">
        <v>15</v>
      </c>
      <c r="F3" s="9" t="s">
        <v>16</v>
      </c>
      <c r="G3" s="9" t="s">
        <v>17</v>
      </c>
      <c r="H3" s="9" t="s">
        <v>18</v>
      </c>
      <c r="I3" s="9" t="str">
        <f>VLOOKUP(C3,[1]自然幢原数据!$CA:$CC,3,FALSE)</f>
        <v>混合结构</v>
      </c>
      <c r="J3" s="8">
        <f>VLOOKUP(C3,[1]自然幢原数据!$CA:$CD,4,FALSE)</f>
        <v>2012</v>
      </c>
      <c r="K3" s="12" t="str">
        <f>VLOOKUP(C3,[1]自然幢原数据!$CA:$CE,5,FALSE)</f>
        <v>该宅基地面积超标准,超占86.548平方米宗地面积不予确权登记。</v>
      </c>
    </row>
    <row r="4" s="3" customFormat="1" ht="14.25" spans="1:11">
      <c r="A4" s="8">
        <v>2</v>
      </c>
      <c r="B4" s="9" t="s">
        <v>19</v>
      </c>
      <c r="C4" s="10" t="s">
        <v>20</v>
      </c>
      <c r="D4" s="9" t="s">
        <v>14</v>
      </c>
      <c r="E4" s="9" t="s">
        <v>15</v>
      </c>
      <c r="F4" s="9" t="s">
        <v>16</v>
      </c>
      <c r="G4" s="9" t="s">
        <v>21</v>
      </c>
      <c r="H4" s="9" t="s">
        <v>18</v>
      </c>
      <c r="I4" s="9" t="str">
        <f>VLOOKUP(C4,[1]自然幢原数据!$CA:$CC,3,FALSE)</f>
        <v>混合结构</v>
      </c>
      <c r="J4" s="8">
        <f>VLOOKUP(C4,[1]自然幢原数据!$CA:$CD,4,FALSE)</f>
        <v>2005</v>
      </c>
      <c r="K4" s="13"/>
    </row>
    <row r="5" s="3" customFormat="1" ht="14.25" spans="1:11">
      <c r="A5" s="8">
        <v>3</v>
      </c>
      <c r="B5" s="9" t="s">
        <v>22</v>
      </c>
      <c r="C5" s="10" t="s">
        <v>23</v>
      </c>
      <c r="D5" s="9" t="s">
        <v>24</v>
      </c>
      <c r="E5" s="9" t="s">
        <v>15</v>
      </c>
      <c r="F5" s="9" t="s">
        <v>16</v>
      </c>
      <c r="G5" s="9" t="s">
        <v>25</v>
      </c>
      <c r="H5" s="9" t="s">
        <v>18</v>
      </c>
      <c r="I5" s="9" t="str">
        <f>VLOOKUP(C5,[1]自然幢原数据!$CA:$CC,3,FALSE)</f>
        <v>砖木结构</v>
      </c>
      <c r="J5" s="8">
        <f>VLOOKUP(C5,[1]自然幢原数据!$CA:$CD,4,FALSE)</f>
        <v>1989</v>
      </c>
      <c r="K5" s="12" t="str">
        <f>VLOOKUP(C5,[1]自然幢原数据!$CA:$CE,5,FALSE)</f>
        <v>该宅基地面积超标准,超占297.593平方米宗地面积不予确权登记。</v>
      </c>
    </row>
    <row r="6" s="3" customFormat="1" ht="14.25" spans="1:11">
      <c r="A6" s="8">
        <v>4</v>
      </c>
      <c r="B6" s="9" t="s">
        <v>26</v>
      </c>
      <c r="C6" s="10" t="s">
        <v>27</v>
      </c>
      <c r="D6" s="9" t="s">
        <v>14</v>
      </c>
      <c r="E6" s="9" t="s">
        <v>15</v>
      </c>
      <c r="F6" s="9" t="s">
        <v>16</v>
      </c>
      <c r="G6" s="9" t="s">
        <v>28</v>
      </c>
      <c r="H6" s="9" t="s">
        <v>18</v>
      </c>
      <c r="I6" s="9" t="str">
        <f>VLOOKUP(C6,[1]自然幢原数据!$CA:$CC,3,FALSE)</f>
        <v>砖木结构</v>
      </c>
      <c r="J6" s="8">
        <f>VLOOKUP(C6,[1]自然幢原数据!$CA:$CD,4,FALSE)</f>
        <v>1990</v>
      </c>
      <c r="K6" s="13"/>
    </row>
    <row r="7" s="3" customFormat="1" ht="14.25" spans="1:11">
      <c r="A7" s="8">
        <v>5</v>
      </c>
      <c r="B7" s="9" t="s">
        <v>29</v>
      </c>
      <c r="C7" s="10" t="s">
        <v>30</v>
      </c>
      <c r="D7" s="9" t="s">
        <v>24</v>
      </c>
      <c r="E7" s="9" t="s">
        <v>15</v>
      </c>
      <c r="F7" s="9" t="s">
        <v>16</v>
      </c>
      <c r="G7" s="9" t="s">
        <v>31</v>
      </c>
      <c r="H7" s="9" t="s">
        <v>18</v>
      </c>
      <c r="I7" s="9" t="str">
        <f>VLOOKUP(C7,[1]自然幢原数据!$CA:$CC,3,FALSE)</f>
        <v>混合结构</v>
      </c>
      <c r="J7" s="8">
        <f>VLOOKUP(C7,[1]自然幢原数据!$CA:$CD,4,FALSE)</f>
        <v>2016</v>
      </c>
      <c r="K7" s="12" t="str">
        <f>VLOOKUP(C7,[1]自然幢原数据!$CA:$CE,5,FALSE)</f>
        <v>该宅基地面积超标准,超占184.477平方米宗地面积不予确权登记。</v>
      </c>
    </row>
    <row r="8" s="3" customFormat="1" ht="14.25" spans="1:11">
      <c r="A8" s="8">
        <v>6</v>
      </c>
      <c r="B8" s="9" t="s">
        <v>32</v>
      </c>
      <c r="C8" s="10" t="s">
        <v>33</v>
      </c>
      <c r="D8" s="9" t="s">
        <v>34</v>
      </c>
      <c r="E8" s="9" t="s">
        <v>15</v>
      </c>
      <c r="F8" s="9" t="s">
        <v>16</v>
      </c>
      <c r="G8" s="9" t="s">
        <v>35</v>
      </c>
      <c r="H8" s="9" t="s">
        <v>18</v>
      </c>
      <c r="I8" s="9" t="str">
        <f>VLOOKUP(C8,[1]自然幢原数据!$CA:$CC,3,FALSE)</f>
        <v>混合结构</v>
      </c>
      <c r="J8" s="8">
        <f>VLOOKUP(C8,[1]自然幢原数据!$CA:$CD,4,FALSE)</f>
        <v>2010</v>
      </c>
      <c r="K8" s="13"/>
    </row>
    <row r="9" s="3" customFormat="1" ht="14.25" spans="1:11">
      <c r="A9" s="8">
        <v>7</v>
      </c>
      <c r="B9" s="9" t="s">
        <v>36</v>
      </c>
      <c r="C9" s="10" t="s">
        <v>37</v>
      </c>
      <c r="D9" s="9" t="s">
        <v>34</v>
      </c>
      <c r="E9" s="9" t="s">
        <v>15</v>
      </c>
      <c r="F9" s="9" t="s">
        <v>16</v>
      </c>
      <c r="G9" s="9" t="s">
        <v>38</v>
      </c>
      <c r="H9" s="9" t="s">
        <v>18</v>
      </c>
      <c r="I9" s="9" t="str">
        <f>VLOOKUP(C9,[1]自然幢原数据!$CA:$CC,3,FALSE)</f>
        <v>混合结构</v>
      </c>
      <c r="J9" s="8">
        <f>VLOOKUP(C9,[1]自然幢原数据!$CA:$CD,4,FALSE)</f>
        <v>2010</v>
      </c>
      <c r="K9" s="13"/>
    </row>
    <row r="10" s="3" customFormat="1" ht="14.25" spans="1:11">
      <c r="A10" s="8">
        <v>8</v>
      </c>
      <c r="B10" s="9" t="s">
        <v>39</v>
      </c>
      <c r="C10" s="10" t="s">
        <v>40</v>
      </c>
      <c r="D10" s="9" t="s">
        <v>34</v>
      </c>
      <c r="E10" s="9" t="s">
        <v>15</v>
      </c>
      <c r="F10" s="9" t="s">
        <v>16</v>
      </c>
      <c r="G10" s="9" t="s">
        <v>41</v>
      </c>
      <c r="H10" s="9" t="s">
        <v>18</v>
      </c>
      <c r="I10" s="9" t="str">
        <f>VLOOKUP(C10,[1]自然幢原数据!$CA:$CC,3,FALSE)</f>
        <v>其他结构</v>
      </c>
      <c r="J10" s="8">
        <f>VLOOKUP(C10,[1]自然幢原数据!$CA:$CD,4,FALSE)</f>
        <v>1983</v>
      </c>
      <c r="K10" s="13"/>
    </row>
    <row r="11" s="3" customFormat="1" ht="14.25" spans="1:11">
      <c r="A11" s="8">
        <v>9</v>
      </c>
      <c r="B11" s="9" t="s">
        <v>42</v>
      </c>
      <c r="C11" s="10" t="s">
        <v>43</v>
      </c>
      <c r="D11" s="9" t="s">
        <v>34</v>
      </c>
      <c r="E11" s="9" t="s">
        <v>15</v>
      </c>
      <c r="F11" s="9" t="s">
        <v>16</v>
      </c>
      <c r="G11" s="9" t="s">
        <v>44</v>
      </c>
      <c r="H11" s="9" t="s">
        <v>18</v>
      </c>
      <c r="I11" s="9" t="str">
        <f>VLOOKUP(C11,[1]自然幢原数据!$CA:$CC,3,FALSE)</f>
        <v>砖木结构</v>
      </c>
      <c r="J11" s="8">
        <f>VLOOKUP(C11,[1]自然幢原数据!$CA:$CD,4,FALSE)</f>
        <v>1987</v>
      </c>
      <c r="K11" s="13"/>
    </row>
    <row r="12" s="3" customFormat="1" ht="14.25" spans="1:11">
      <c r="A12" s="8">
        <v>10</v>
      </c>
      <c r="B12" s="9" t="s">
        <v>45</v>
      </c>
      <c r="C12" s="10" t="s">
        <v>46</v>
      </c>
      <c r="D12" s="9" t="s">
        <v>34</v>
      </c>
      <c r="E12" s="9" t="s">
        <v>15</v>
      </c>
      <c r="F12" s="9" t="s">
        <v>16</v>
      </c>
      <c r="G12" s="9" t="s">
        <v>31</v>
      </c>
      <c r="H12" s="9" t="s">
        <v>18</v>
      </c>
      <c r="I12" s="9" t="str">
        <f>VLOOKUP(C12,[1]自然幢原数据!$CA:$CC,3,FALSE)</f>
        <v>砖木结构</v>
      </c>
      <c r="J12" s="8">
        <f>VLOOKUP(C12,[1]自然幢原数据!$CA:$CD,4,FALSE)</f>
        <v>1997</v>
      </c>
      <c r="K12" s="12" t="str">
        <f>VLOOKUP(C12,[1]自然幢原数据!$CA:$CE,5,FALSE)</f>
        <v>该宅基地面积超标准,超占284.962平方米宗地面积不予确权登记。</v>
      </c>
    </row>
    <row r="13" s="3" customFormat="1" ht="14.25" spans="1:11">
      <c r="A13" s="8">
        <v>11</v>
      </c>
      <c r="B13" s="9" t="s">
        <v>47</v>
      </c>
      <c r="C13" s="10" t="s">
        <v>48</v>
      </c>
      <c r="D13" s="9" t="s">
        <v>34</v>
      </c>
      <c r="E13" s="9" t="s">
        <v>15</v>
      </c>
      <c r="F13" s="9" t="s">
        <v>16</v>
      </c>
      <c r="G13" s="9" t="s">
        <v>49</v>
      </c>
      <c r="H13" s="9" t="s">
        <v>18</v>
      </c>
      <c r="I13" s="9" t="str">
        <f>VLOOKUP(C13,[1]自然幢原数据!$CA:$CC,3,FALSE)</f>
        <v>混合结构</v>
      </c>
      <c r="J13" s="8">
        <f>VLOOKUP(C13,[1]自然幢原数据!$CA:$CD,4,FALSE)</f>
        <v>1997</v>
      </c>
      <c r="K13" s="13"/>
    </row>
    <row r="14" s="3" customFormat="1" ht="14.25" spans="1:11">
      <c r="A14" s="8">
        <v>12</v>
      </c>
      <c r="B14" s="9" t="s">
        <v>50</v>
      </c>
      <c r="C14" s="10" t="s">
        <v>51</v>
      </c>
      <c r="D14" s="9" t="s">
        <v>52</v>
      </c>
      <c r="E14" s="9" t="s">
        <v>15</v>
      </c>
      <c r="F14" s="9" t="s">
        <v>16</v>
      </c>
      <c r="G14" s="9" t="s">
        <v>53</v>
      </c>
      <c r="H14" s="9" t="s">
        <v>18</v>
      </c>
      <c r="I14" s="9" t="str">
        <f>VLOOKUP(C14,[1]自然幢原数据!$CA:$CC,3,FALSE)</f>
        <v>砖木结构</v>
      </c>
      <c r="J14" s="8">
        <f>VLOOKUP(C14,[1]自然幢原数据!$CA:$CD,4,FALSE)</f>
        <v>1989</v>
      </c>
      <c r="K14" s="13"/>
    </row>
    <row r="15" s="3" customFormat="1" ht="14.25" spans="1:11">
      <c r="A15" s="8">
        <v>13</v>
      </c>
      <c r="B15" s="9" t="s">
        <v>54</v>
      </c>
      <c r="C15" s="10" t="s">
        <v>55</v>
      </c>
      <c r="D15" s="9" t="s">
        <v>52</v>
      </c>
      <c r="E15" s="9" t="s">
        <v>15</v>
      </c>
      <c r="F15" s="9" t="s">
        <v>16</v>
      </c>
      <c r="G15" s="9" t="s">
        <v>56</v>
      </c>
      <c r="H15" s="9" t="s">
        <v>18</v>
      </c>
      <c r="I15" s="9" t="str">
        <f>VLOOKUP(C15,[1]自然幢原数据!$CA:$CC,3,FALSE)</f>
        <v>混合结构</v>
      </c>
      <c r="J15" s="8">
        <f>VLOOKUP(C15,[1]自然幢原数据!$CA:$CD,4,FALSE)</f>
        <v>1986</v>
      </c>
      <c r="K15" s="13"/>
    </row>
    <row r="16" s="3" customFormat="1" ht="14.25" spans="1:11">
      <c r="A16" s="8">
        <v>14</v>
      </c>
      <c r="B16" s="9" t="s">
        <v>57</v>
      </c>
      <c r="C16" s="10" t="s">
        <v>58</v>
      </c>
      <c r="D16" s="9" t="s">
        <v>34</v>
      </c>
      <c r="E16" s="9" t="s">
        <v>15</v>
      </c>
      <c r="F16" s="9" t="s">
        <v>16</v>
      </c>
      <c r="G16" s="9" t="s">
        <v>59</v>
      </c>
      <c r="H16" s="9" t="s">
        <v>18</v>
      </c>
      <c r="I16" s="9" t="str">
        <f>VLOOKUP(C16,[1]自然幢原数据!$CA:$CC,3,FALSE)</f>
        <v>其他结构</v>
      </c>
      <c r="J16" s="8">
        <f>VLOOKUP(C16,[1]自然幢原数据!$CA:$CD,4,FALSE)</f>
        <v>1990</v>
      </c>
      <c r="K16" s="12" t="str">
        <f>VLOOKUP(C16,[1]自然幢原数据!$CA:$CE,5,FALSE)</f>
        <v>该宅基地面积超标准,超占11.589平方米宗地面积不予确权登记。</v>
      </c>
    </row>
    <row r="17" s="3" customFormat="1" ht="14.25" spans="1:11">
      <c r="A17" s="8">
        <v>15</v>
      </c>
      <c r="B17" s="9" t="s">
        <v>60</v>
      </c>
      <c r="C17" s="10" t="s">
        <v>61</v>
      </c>
      <c r="D17" s="9" t="s">
        <v>34</v>
      </c>
      <c r="E17" s="9" t="s">
        <v>15</v>
      </c>
      <c r="F17" s="9" t="s">
        <v>16</v>
      </c>
      <c r="G17" s="9" t="s">
        <v>62</v>
      </c>
      <c r="H17" s="9" t="s">
        <v>18</v>
      </c>
      <c r="I17" s="9" t="str">
        <f>VLOOKUP(C17,[1]自然幢原数据!$CA:$CC,3,FALSE)</f>
        <v>混合结构</v>
      </c>
      <c r="J17" s="8">
        <f>VLOOKUP(C17,[1]自然幢原数据!$CA:$CD,4,FALSE)</f>
        <v>2013</v>
      </c>
      <c r="K17" s="13"/>
    </row>
    <row r="18" s="3" customFormat="1" ht="28.5" spans="1:11">
      <c r="A18" s="8">
        <v>16</v>
      </c>
      <c r="B18" s="9" t="s">
        <v>63</v>
      </c>
      <c r="C18" s="10" t="s">
        <v>64</v>
      </c>
      <c r="D18" s="9" t="s">
        <v>52</v>
      </c>
      <c r="E18" s="9" t="s">
        <v>15</v>
      </c>
      <c r="F18" s="9" t="s">
        <v>16</v>
      </c>
      <c r="G18" s="9" t="s">
        <v>65</v>
      </c>
      <c r="H18" s="9" t="s">
        <v>18</v>
      </c>
      <c r="I18" s="9" t="str">
        <f>VLOOKUP(C18,[1]自然幢原数据!$CA:$CC,3,FALSE)</f>
        <v>混合结构</v>
      </c>
      <c r="J18" s="8">
        <f>VLOOKUP(C18,[1]自然幢原数据!$CA:$CD,4,FALSE)</f>
        <v>2004</v>
      </c>
      <c r="K18" s="12" t="str">
        <f>VLOOKUP(C18,[1]自然幢原数据!$CA:$CE,5,FALSE)</f>
        <v>该宅基地面积超标准,超占191.982平方米宗地面积不予确权登记;该房屋基底面积超出确权宅基地面积的70%,超出6.060平方米建筑面积不予登记。</v>
      </c>
    </row>
    <row r="19" s="3" customFormat="1" ht="14.25" spans="1:11">
      <c r="A19" s="8">
        <v>17</v>
      </c>
      <c r="B19" s="9" t="s">
        <v>66</v>
      </c>
      <c r="C19" s="10" t="s">
        <v>67</v>
      </c>
      <c r="D19" s="9" t="s">
        <v>34</v>
      </c>
      <c r="E19" s="9" t="s">
        <v>15</v>
      </c>
      <c r="F19" s="9" t="s">
        <v>16</v>
      </c>
      <c r="G19" s="9" t="s">
        <v>68</v>
      </c>
      <c r="H19" s="9" t="s">
        <v>18</v>
      </c>
      <c r="I19" s="9" t="str">
        <f>VLOOKUP(C19,[1]自然幢原数据!$CA:$CC,3,FALSE)</f>
        <v>其他结构</v>
      </c>
      <c r="J19" s="8">
        <f>VLOOKUP(C19,[1]自然幢原数据!$CA:$CD,4,FALSE)</f>
        <v>1990</v>
      </c>
      <c r="K19" s="13"/>
    </row>
    <row r="20" s="3" customFormat="1" ht="14.25" spans="1:11">
      <c r="A20" s="8">
        <v>18</v>
      </c>
      <c r="B20" s="9" t="s">
        <v>69</v>
      </c>
      <c r="C20" s="10" t="s">
        <v>70</v>
      </c>
      <c r="D20" s="9" t="s">
        <v>52</v>
      </c>
      <c r="E20" s="9" t="s">
        <v>15</v>
      </c>
      <c r="F20" s="9" t="s">
        <v>16</v>
      </c>
      <c r="G20" s="9" t="s">
        <v>71</v>
      </c>
      <c r="H20" s="9" t="s">
        <v>18</v>
      </c>
      <c r="I20" s="9" t="str">
        <f>VLOOKUP(C20,[1]自然幢原数据!$CA:$CC,3,FALSE)</f>
        <v>其他结构</v>
      </c>
      <c r="J20" s="8">
        <f>VLOOKUP(C20,[1]自然幢原数据!$CA:$CD,4,FALSE)</f>
        <v>1976</v>
      </c>
      <c r="K20" s="13"/>
    </row>
    <row r="21" s="3" customFormat="1" ht="14.25" spans="1:11">
      <c r="A21" s="8">
        <v>19</v>
      </c>
      <c r="B21" s="9" t="s">
        <v>72</v>
      </c>
      <c r="C21" s="10" t="s">
        <v>73</v>
      </c>
      <c r="D21" s="9" t="s">
        <v>24</v>
      </c>
      <c r="E21" s="9" t="s">
        <v>15</v>
      </c>
      <c r="F21" s="9" t="s">
        <v>16</v>
      </c>
      <c r="G21" s="9" t="s">
        <v>74</v>
      </c>
      <c r="H21" s="9" t="s">
        <v>18</v>
      </c>
      <c r="I21" s="9" t="str">
        <f>VLOOKUP(C21,[1]自然幢原数据!$CA:$CC,3,FALSE)</f>
        <v>砖木结构</v>
      </c>
      <c r="J21" s="8">
        <f>VLOOKUP(C21,[1]自然幢原数据!$CA:$CD,4,FALSE)</f>
        <v>2001</v>
      </c>
      <c r="K21" s="12" t="str">
        <f>VLOOKUP(C21,[1]自然幢原数据!$CA:$CE,5,FALSE)</f>
        <v>该宅基地面积超标准,超占265.092平方米宗地面积不予确权登记。</v>
      </c>
    </row>
    <row r="22" s="3" customFormat="1" ht="14.25" spans="1:11">
      <c r="A22" s="8">
        <v>20</v>
      </c>
      <c r="B22" s="9" t="s">
        <v>75</v>
      </c>
      <c r="C22" s="10" t="s">
        <v>76</v>
      </c>
      <c r="D22" s="9" t="s">
        <v>24</v>
      </c>
      <c r="E22" s="9" t="s">
        <v>15</v>
      </c>
      <c r="F22" s="9" t="s">
        <v>16</v>
      </c>
      <c r="G22" s="9" t="s">
        <v>77</v>
      </c>
      <c r="H22" s="9" t="s">
        <v>18</v>
      </c>
      <c r="I22" s="9" t="str">
        <f>VLOOKUP(C22,[1]自然幢原数据!$CA:$CC,3,FALSE)</f>
        <v>砖木结构</v>
      </c>
      <c r="J22" s="8">
        <f>VLOOKUP(C22,[1]自然幢原数据!$CA:$CD,4,FALSE)</f>
        <v>2014</v>
      </c>
      <c r="K22" s="13"/>
    </row>
    <row r="23" s="3" customFormat="1" ht="14.25" spans="1:11">
      <c r="A23" s="8">
        <v>21</v>
      </c>
      <c r="B23" s="9" t="s">
        <v>78</v>
      </c>
      <c r="C23" s="10" t="s">
        <v>79</v>
      </c>
      <c r="D23" s="9" t="s">
        <v>24</v>
      </c>
      <c r="E23" s="9" t="s">
        <v>15</v>
      </c>
      <c r="F23" s="9" t="s">
        <v>16</v>
      </c>
      <c r="G23" s="9" t="s">
        <v>80</v>
      </c>
      <c r="H23" s="9" t="s">
        <v>18</v>
      </c>
      <c r="I23" s="9" t="str">
        <f>VLOOKUP(C23,[1]自然幢原数据!$CA:$CC,3,FALSE)</f>
        <v>其他结构</v>
      </c>
      <c r="J23" s="8">
        <f>VLOOKUP(C23,[1]自然幢原数据!$CA:$CD,4,FALSE)</f>
        <v>1981</v>
      </c>
      <c r="K23" s="13"/>
    </row>
    <row r="24" s="3" customFormat="1" ht="14.25" spans="1:11">
      <c r="A24" s="8">
        <v>22</v>
      </c>
      <c r="B24" s="9" t="s">
        <v>81</v>
      </c>
      <c r="C24" s="10" t="s">
        <v>82</v>
      </c>
      <c r="D24" s="9" t="s">
        <v>24</v>
      </c>
      <c r="E24" s="9" t="s">
        <v>15</v>
      </c>
      <c r="F24" s="9" t="s">
        <v>16</v>
      </c>
      <c r="G24" s="9" t="s">
        <v>83</v>
      </c>
      <c r="H24" s="9" t="s">
        <v>18</v>
      </c>
      <c r="I24" s="9" t="str">
        <f>VLOOKUP(C24,[1]自然幢原数据!$CA:$CC,3,FALSE)</f>
        <v>其他结构</v>
      </c>
      <c r="J24" s="8">
        <f>VLOOKUP(C24,[1]自然幢原数据!$CA:$CD,4,FALSE)</f>
        <v>1989</v>
      </c>
      <c r="K24" s="13"/>
    </row>
    <row r="25" s="3" customFormat="1" ht="14.25" spans="1:11">
      <c r="A25" s="8">
        <v>23</v>
      </c>
      <c r="B25" s="9" t="s">
        <v>84</v>
      </c>
      <c r="C25" s="10" t="s">
        <v>85</v>
      </c>
      <c r="D25" s="9" t="s">
        <v>24</v>
      </c>
      <c r="E25" s="9" t="s">
        <v>15</v>
      </c>
      <c r="F25" s="9" t="s">
        <v>16</v>
      </c>
      <c r="G25" s="9" t="s">
        <v>77</v>
      </c>
      <c r="H25" s="9" t="s">
        <v>18</v>
      </c>
      <c r="I25" s="9" t="str">
        <f>VLOOKUP(C25,[1]自然幢原数据!$CA:$CC,3,FALSE)</f>
        <v>砖木结构</v>
      </c>
      <c r="J25" s="8">
        <f>VLOOKUP(C25,[1]自然幢原数据!$CA:$CD,4,FALSE)</f>
        <v>2001</v>
      </c>
      <c r="K25" s="13"/>
    </row>
    <row r="26" s="3" customFormat="1" ht="14.25" spans="1:11">
      <c r="A26" s="8">
        <v>24</v>
      </c>
      <c r="B26" s="9" t="s">
        <v>86</v>
      </c>
      <c r="C26" s="10" t="s">
        <v>87</v>
      </c>
      <c r="D26" s="9" t="s">
        <v>24</v>
      </c>
      <c r="E26" s="9" t="s">
        <v>15</v>
      </c>
      <c r="F26" s="9" t="s">
        <v>16</v>
      </c>
      <c r="G26" s="9" t="s">
        <v>88</v>
      </c>
      <c r="H26" s="9" t="s">
        <v>18</v>
      </c>
      <c r="I26" s="9" t="str">
        <f>VLOOKUP(C26,[1]自然幢原数据!$CA:$CC,3,FALSE)</f>
        <v>其他结构</v>
      </c>
      <c r="J26" s="8">
        <f>VLOOKUP(C26,[1]自然幢原数据!$CA:$CD,4,FALSE)</f>
        <v>1973</v>
      </c>
      <c r="K26" s="13"/>
    </row>
    <row r="27" s="3" customFormat="1" ht="14.25" spans="1:11">
      <c r="A27" s="8">
        <v>25</v>
      </c>
      <c r="B27" s="9" t="s">
        <v>89</v>
      </c>
      <c r="C27" s="10" t="s">
        <v>90</v>
      </c>
      <c r="D27" s="9" t="s">
        <v>24</v>
      </c>
      <c r="E27" s="9" t="s">
        <v>15</v>
      </c>
      <c r="F27" s="9" t="s">
        <v>16</v>
      </c>
      <c r="G27" s="9" t="s">
        <v>77</v>
      </c>
      <c r="H27" s="9" t="s">
        <v>18</v>
      </c>
      <c r="I27" s="9" t="str">
        <f>VLOOKUP(C27,[1]自然幢原数据!$CA:$CC,3,FALSE)</f>
        <v>混合结构</v>
      </c>
      <c r="J27" s="8">
        <f>VLOOKUP(C27,[1]自然幢原数据!$CA:$CD,4,FALSE)</f>
        <v>1992</v>
      </c>
      <c r="K27" s="13"/>
    </row>
    <row r="28" s="3" customFormat="1" ht="14.25" spans="1:11">
      <c r="A28" s="8">
        <v>26</v>
      </c>
      <c r="B28" s="9" t="s">
        <v>91</v>
      </c>
      <c r="C28" s="10" t="s">
        <v>92</v>
      </c>
      <c r="D28" s="9" t="s">
        <v>93</v>
      </c>
      <c r="E28" s="9" t="s">
        <v>15</v>
      </c>
      <c r="F28" s="9" t="s">
        <v>16</v>
      </c>
      <c r="G28" s="9" t="s">
        <v>94</v>
      </c>
      <c r="H28" s="9" t="s">
        <v>18</v>
      </c>
      <c r="I28" s="9" t="str">
        <f>VLOOKUP(C28,[1]自然幢原数据!$CA:$CC,3,FALSE)</f>
        <v>其他结构</v>
      </c>
      <c r="J28" s="8">
        <f>VLOOKUP(C28,[1]自然幢原数据!$CA:$CD,4,FALSE)</f>
        <v>1973</v>
      </c>
      <c r="K28" s="13"/>
    </row>
    <row r="29" s="3" customFormat="1" ht="14.25" spans="1:11">
      <c r="A29" s="8">
        <v>27</v>
      </c>
      <c r="B29" s="9" t="s">
        <v>95</v>
      </c>
      <c r="C29" s="10" t="s">
        <v>96</v>
      </c>
      <c r="D29" s="9" t="s">
        <v>24</v>
      </c>
      <c r="E29" s="9" t="s">
        <v>15</v>
      </c>
      <c r="F29" s="9" t="s">
        <v>16</v>
      </c>
      <c r="G29" s="9" t="s">
        <v>97</v>
      </c>
      <c r="H29" s="9" t="s">
        <v>18</v>
      </c>
      <c r="I29" s="9" t="str">
        <f>VLOOKUP(C29,[1]自然幢原数据!$CA:$CC,3,FALSE)</f>
        <v>混合结构</v>
      </c>
      <c r="J29" s="8">
        <f>VLOOKUP(C29,[1]自然幢原数据!$CA:$CD,4,FALSE)</f>
        <v>2012</v>
      </c>
      <c r="K29" s="12" t="str">
        <f>VLOOKUP(C29,[1]自然幢原数据!$CA:$CE,5,FALSE)</f>
        <v>该宅基地面积超标准,超占76.619平方米宗地面积不予确权登记。</v>
      </c>
    </row>
    <row r="30" s="3" customFormat="1" ht="14.25" spans="1:11">
      <c r="A30" s="8">
        <v>28</v>
      </c>
      <c r="B30" s="9" t="s">
        <v>98</v>
      </c>
      <c r="C30" s="10" t="s">
        <v>99</v>
      </c>
      <c r="D30" s="9" t="s">
        <v>24</v>
      </c>
      <c r="E30" s="9" t="s">
        <v>15</v>
      </c>
      <c r="F30" s="9" t="s">
        <v>16</v>
      </c>
      <c r="G30" s="9" t="s">
        <v>100</v>
      </c>
      <c r="H30" s="9" t="s">
        <v>18</v>
      </c>
      <c r="I30" s="9" t="str">
        <f>VLOOKUP(C30,[1]自然幢原数据!$CA:$CC,3,FALSE)</f>
        <v>砖木结构</v>
      </c>
      <c r="J30" s="8">
        <f>VLOOKUP(C30,[1]自然幢原数据!$CA:$CD,4,FALSE)</f>
        <v>1992</v>
      </c>
      <c r="K30" s="12" t="str">
        <f>VLOOKUP(C30,[1]自然幢原数据!$CA:$CE,5,FALSE)</f>
        <v>该宅基地面积超标准,超占91.681 平方米宗地面积不予确权登记。</v>
      </c>
    </row>
    <row r="31" s="3" customFormat="1" ht="28.5" spans="1:11">
      <c r="A31" s="8">
        <v>29</v>
      </c>
      <c r="B31" s="9" t="s">
        <v>101</v>
      </c>
      <c r="C31" s="10" t="s">
        <v>102</v>
      </c>
      <c r="D31" s="9" t="s">
        <v>14</v>
      </c>
      <c r="E31" s="9" t="s">
        <v>15</v>
      </c>
      <c r="F31" s="9" t="s">
        <v>16</v>
      </c>
      <c r="G31" s="9" t="s">
        <v>103</v>
      </c>
      <c r="H31" s="9" t="s">
        <v>18</v>
      </c>
      <c r="I31" s="9" t="str">
        <f>VLOOKUP(C31,[1]自然幢原数据!$CA:$CC,3,FALSE)</f>
        <v>混合结构</v>
      </c>
      <c r="J31" s="8">
        <f>VLOOKUP(C31,[1]自然幢原数据!$CA:$CD,4,FALSE)</f>
        <v>2003</v>
      </c>
      <c r="K31" s="12" t="str">
        <f>VLOOKUP(C31,[1]自然幢原数据!$CA:$CE,5,FALSE)</f>
        <v>该宅基地面积超标准,超占292.038平方米宗地面积不予确权登记;该房屋基底面积超出确权宅基地面积的70%,超出40.299平方米建筑面积不予登记。</v>
      </c>
    </row>
    <row r="32" s="3" customFormat="1" ht="14.25" spans="1:11">
      <c r="A32" s="8">
        <v>30</v>
      </c>
      <c r="B32" s="9" t="s">
        <v>104</v>
      </c>
      <c r="C32" s="10" t="s">
        <v>105</v>
      </c>
      <c r="D32" s="9" t="s">
        <v>24</v>
      </c>
      <c r="E32" s="9" t="s">
        <v>15</v>
      </c>
      <c r="F32" s="9" t="s">
        <v>16</v>
      </c>
      <c r="G32" s="9" t="s">
        <v>106</v>
      </c>
      <c r="H32" s="9" t="s">
        <v>18</v>
      </c>
      <c r="I32" s="9" t="str">
        <f>VLOOKUP(C32,[1]自然幢原数据!$CA:$CC,3,FALSE)</f>
        <v>混合结构</v>
      </c>
      <c r="J32" s="8">
        <f>VLOOKUP(C32,[1]自然幢原数据!$CA:$CD,4,FALSE)</f>
        <v>2013</v>
      </c>
      <c r="K32" s="13"/>
    </row>
    <row r="33" s="3" customFormat="1" ht="14.25" spans="1:11">
      <c r="A33" s="8">
        <v>31</v>
      </c>
      <c r="B33" s="9" t="s">
        <v>107</v>
      </c>
      <c r="C33" s="10" t="s">
        <v>108</v>
      </c>
      <c r="D33" s="9" t="s">
        <v>24</v>
      </c>
      <c r="E33" s="9" t="s">
        <v>15</v>
      </c>
      <c r="F33" s="9" t="s">
        <v>16</v>
      </c>
      <c r="G33" s="9" t="s">
        <v>109</v>
      </c>
      <c r="H33" s="9" t="s">
        <v>18</v>
      </c>
      <c r="I33" s="9" t="str">
        <f>VLOOKUP(C33,[1]自然幢原数据!$CA:$CC,3,FALSE)</f>
        <v>砖木结构</v>
      </c>
      <c r="J33" s="8">
        <f>VLOOKUP(C33,[1]自然幢原数据!$CA:$CD,4,FALSE)</f>
        <v>1992</v>
      </c>
      <c r="K33" s="13"/>
    </row>
    <row r="34" s="3" customFormat="1" ht="14.25" spans="1:11">
      <c r="A34" s="8">
        <v>32</v>
      </c>
      <c r="B34" s="9" t="s">
        <v>110</v>
      </c>
      <c r="C34" s="10" t="s">
        <v>111</v>
      </c>
      <c r="D34" s="9" t="s">
        <v>14</v>
      </c>
      <c r="E34" s="9" t="s">
        <v>15</v>
      </c>
      <c r="F34" s="9" t="s">
        <v>16</v>
      </c>
      <c r="G34" s="9" t="s">
        <v>112</v>
      </c>
      <c r="H34" s="9" t="s">
        <v>18</v>
      </c>
      <c r="I34" s="9" t="str">
        <f>VLOOKUP(C34,[1]自然幢原数据!$CA:$CC,3,FALSE)</f>
        <v>砖木结构</v>
      </c>
      <c r="J34" s="8">
        <f>VLOOKUP(C34,[1]自然幢原数据!$CA:$CD,4,FALSE)</f>
        <v>1985</v>
      </c>
      <c r="K34" s="13"/>
    </row>
    <row r="35" s="3" customFormat="1" ht="14.25" spans="1:11">
      <c r="A35" s="8">
        <v>33</v>
      </c>
      <c r="B35" s="9" t="s">
        <v>113</v>
      </c>
      <c r="C35" s="10" t="s">
        <v>114</v>
      </c>
      <c r="D35" s="9" t="s">
        <v>14</v>
      </c>
      <c r="E35" s="9" t="s">
        <v>15</v>
      </c>
      <c r="F35" s="9" t="s">
        <v>16</v>
      </c>
      <c r="G35" s="9" t="s">
        <v>115</v>
      </c>
      <c r="H35" s="9" t="s">
        <v>18</v>
      </c>
      <c r="I35" s="9" t="str">
        <f>VLOOKUP(C35,[1]自然幢原数据!$CA:$CC,3,FALSE)</f>
        <v>砖木结构</v>
      </c>
      <c r="J35" s="8">
        <f>VLOOKUP(C35,[1]自然幢原数据!$CA:$CD,4,FALSE)</f>
        <v>1998</v>
      </c>
      <c r="K35" s="13"/>
    </row>
    <row r="36" s="3" customFormat="1" ht="14.25" spans="1:11">
      <c r="A36" s="8">
        <v>34</v>
      </c>
      <c r="B36" s="9" t="s">
        <v>116</v>
      </c>
      <c r="C36" s="10" t="s">
        <v>117</v>
      </c>
      <c r="D36" s="9" t="s">
        <v>24</v>
      </c>
      <c r="E36" s="9" t="s">
        <v>15</v>
      </c>
      <c r="F36" s="9" t="s">
        <v>16</v>
      </c>
      <c r="G36" s="9" t="s">
        <v>118</v>
      </c>
      <c r="H36" s="9" t="s">
        <v>18</v>
      </c>
      <c r="I36" s="9" t="str">
        <f>VLOOKUP(C36,[1]自然幢原数据!$CA:$CC,3,FALSE)</f>
        <v>其他结构</v>
      </c>
      <c r="J36" s="8">
        <f>VLOOKUP(C36,[1]自然幢原数据!$CA:$CD,4,FALSE)</f>
        <v>1969</v>
      </c>
      <c r="K36" s="13"/>
    </row>
    <row r="37" s="3" customFormat="1" ht="14.25" spans="1:11">
      <c r="A37" s="8">
        <v>35</v>
      </c>
      <c r="B37" s="9" t="s">
        <v>119</v>
      </c>
      <c r="C37" s="10" t="s">
        <v>120</v>
      </c>
      <c r="D37" s="9" t="s">
        <v>93</v>
      </c>
      <c r="E37" s="9" t="s">
        <v>15</v>
      </c>
      <c r="F37" s="9" t="s">
        <v>16</v>
      </c>
      <c r="G37" s="9" t="s">
        <v>121</v>
      </c>
      <c r="H37" s="9" t="s">
        <v>18</v>
      </c>
      <c r="I37" s="9" t="str">
        <f>VLOOKUP(C37,[1]自然幢原数据!$CA:$CC,3,FALSE)</f>
        <v>砖木结构</v>
      </c>
      <c r="J37" s="8">
        <f>VLOOKUP(C37,[1]自然幢原数据!$CA:$CD,4,FALSE)</f>
        <v>1970</v>
      </c>
      <c r="K37" s="13"/>
    </row>
    <row r="38" s="3" customFormat="1" ht="14.25" spans="1:11">
      <c r="A38" s="8">
        <v>36</v>
      </c>
      <c r="B38" s="9" t="s">
        <v>122</v>
      </c>
      <c r="C38" s="10" t="s">
        <v>123</v>
      </c>
      <c r="D38" s="9" t="s">
        <v>93</v>
      </c>
      <c r="E38" s="9" t="s">
        <v>15</v>
      </c>
      <c r="F38" s="9" t="s">
        <v>16</v>
      </c>
      <c r="G38" s="9" t="s">
        <v>124</v>
      </c>
      <c r="H38" s="9" t="s">
        <v>18</v>
      </c>
      <c r="I38" s="9" t="str">
        <f>VLOOKUP(C38,[1]自然幢原数据!$CA:$CC,3,FALSE)</f>
        <v>其他结构</v>
      </c>
      <c r="J38" s="8">
        <f>VLOOKUP(C38,[1]自然幢原数据!$CA:$CD,4,FALSE)</f>
        <v>1987</v>
      </c>
      <c r="K38" s="13"/>
    </row>
    <row r="39" s="3" customFormat="1" ht="14.25" spans="1:11">
      <c r="A39" s="8">
        <v>37</v>
      </c>
      <c r="B39" s="9" t="s">
        <v>125</v>
      </c>
      <c r="C39" s="10" t="s">
        <v>126</v>
      </c>
      <c r="D39" s="9" t="s">
        <v>14</v>
      </c>
      <c r="E39" s="9" t="s">
        <v>15</v>
      </c>
      <c r="F39" s="9" t="s">
        <v>16</v>
      </c>
      <c r="G39" s="9" t="s">
        <v>127</v>
      </c>
      <c r="H39" s="9" t="s">
        <v>18</v>
      </c>
      <c r="I39" s="9" t="str">
        <f>VLOOKUP(C39,[1]自然幢原数据!$CA:$CC,3,FALSE)</f>
        <v>混合结构</v>
      </c>
      <c r="J39" s="8">
        <f>VLOOKUP(C39,[1]自然幢原数据!$CA:$CD,4,FALSE)</f>
        <v>2010</v>
      </c>
      <c r="K39" s="12" t="str">
        <f>VLOOKUP(C39,[1]自然幢原数据!$CA:$CE,5,FALSE)</f>
        <v>该宅基地面积超标准,超占184.041平方米宗地面积不予确权登记。</v>
      </c>
    </row>
    <row r="40" s="3" customFormat="1" ht="14.25" spans="1:11">
      <c r="A40" s="8">
        <v>38</v>
      </c>
      <c r="B40" s="9" t="s">
        <v>128</v>
      </c>
      <c r="C40" s="10" t="s">
        <v>129</v>
      </c>
      <c r="D40" s="9" t="s">
        <v>130</v>
      </c>
      <c r="E40" s="9" t="s">
        <v>15</v>
      </c>
      <c r="F40" s="9" t="s">
        <v>16</v>
      </c>
      <c r="G40" s="9" t="s">
        <v>131</v>
      </c>
      <c r="H40" s="9" t="s">
        <v>18</v>
      </c>
      <c r="I40" s="9" t="str">
        <f>VLOOKUP(C40,[1]自然幢原数据!$CA:$CC,3,FALSE)</f>
        <v>混合结构</v>
      </c>
      <c r="J40" s="8">
        <f>VLOOKUP(C40,[1]自然幢原数据!$CA:$CD,4,FALSE)</f>
        <v>2002</v>
      </c>
      <c r="K40" s="13"/>
    </row>
    <row r="41" s="3" customFormat="1" ht="14.25" spans="1:11">
      <c r="A41" s="8">
        <v>39</v>
      </c>
      <c r="B41" s="9" t="s">
        <v>132</v>
      </c>
      <c r="C41" s="10" t="s">
        <v>133</v>
      </c>
      <c r="D41" s="9" t="s">
        <v>134</v>
      </c>
      <c r="E41" s="9" t="s">
        <v>15</v>
      </c>
      <c r="F41" s="9" t="s">
        <v>16</v>
      </c>
      <c r="G41" s="9" t="s">
        <v>135</v>
      </c>
      <c r="H41" s="9" t="s">
        <v>18</v>
      </c>
      <c r="I41" s="9" t="str">
        <f>VLOOKUP(C41,[1]自然幢原数据!$CA:$CC,3,FALSE)</f>
        <v>砖木结构</v>
      </c>
      <c r="J41" s="8">
        <f>VLOOKUP(C41,[1]自然幢原数据!$CA:$CD,4,FALSE)</f>
        <v>1990</v>
      </c>
      <c r="K41" s="13"/>
    </row>
    <row r="42" s="3" customFormat="1" ht="14.25" spans="1:11">
      <c r="A42" s="8">
        <v>40</v>
      </c>
      <c r="B42" s="9" t="s">
        <v>136</v>
      </c>
      <c r="C42" s="10" t="s">
        <v>137</v>
      </c>
      <c r="D42" s="9" t="s">
        <v>14</v>
      </c>
      <c r="E42" s="9" t="s">
        <v>15</v>
      </c>
      <c r="F42" s="9" t="s">
        <v>16</v>
      </c>
      <c r="G42" s="9" t="s">
        <v>138</v>
      </c>
      <c r="H42" s="9" t="s">
        <v>18</v>
      </c>
      <c r="I42" s="9" t="str">
        <f>VLOOKUP(C42,[1]自然幢原数据!$CA:$CC,3,FALSE)</f>
        <v>混合结构</v>
      </c>
      <c r="J42" s="8">
        <f>VLOOKUP(C42,[1]自然幢原数据!$CA:$CD,4,FALSE)</f>
        <v>2015</v>
      </c>
      <c r="K42" s="12" t="str">
        <f>VLOOKUP(C42,[1]自然幢原数据!$CA:$CE,5,FALSE)</f>
        <v>该宅基地面积超标准,超占170.926平方米宗地面积不予确权登记。</v>
      </c>
    </row>
    <row r="43" s="3" customFormat="1" ht="14.25" spans="1:11">
      <c r="A43" s="8">
        <v>41</v>
      </c>
      <c r="B43" s="9" t="s">
        <v>139</v>
      </c>
      <c r="C43" s="10" t="s">
        <v>140</v>
      </c>
      <c r="D43" s="9" t="s">
        <v>24</v>
      </c>
      <c r="E43" s="9" t="s">
        <v>15</v>
      </c>
      <c r="F43" s="9" t="s">
        <v>16</v>
      </c>
      <c r="G43" s="9" t="s">
        <v>141</v>
      </c>
      <c r="H43" s="9" t="s">
        <v>18</v>
      </c>
      <c r="I43" s="9" t="str">
        <f>VLOOKUP(C43,[1]自然幢原数据!$CA:$CC,3,FALSE)</f>
        <v>其他结构</v>
      </c>
      <c r="J43" s="8">
        <f>VLOOKUP(C43,[1]自然幢原数据!$CA:$CD,4,FALSE)</f>
        <v>1983</v>
      </c>
      <c r="K43" s="12" t="str">
        <f>VLOOKUP(C43,[1]自然幢原数据!$CA:$CE,5,FALSE)</f>
        <v>该宅基地面积超标准,超占25.707平方米宗地面积不予确权登记。</v>
      </c>
    </row>
    <row r="44" s="3" customFormat="1" ht="14.25" spans="1:11">
      <c r="A44" s="8">
        <v>42</v>
      </c>
      <c r="B44" s="9" t="s">
        <v>142</v>
      </c>
      <c r="C44" s="10" t="s">
        <v>143</v>
      </c>
      <c r="D44" s="9" t="s">
        <v>24</v>
      </c>
      <c r="E44" s="9" t="s">
        <v>15</v>
      </c>
      <c r="F44" s="9" t="s">
        <v>16</v>
      </c>
      <c r="G44" s="9" t="s">
        <v>144</v>
      </c>
      <c r="H44" s="9" t="s">
        <v>18</v>
      </c>
      <c r="I44" s="9" t="str">
        <f>VLOOKUP(C44,[1]自然幢原数据!$CA:$CC,3,FALSE)</f>
        <v>混合结构</v>
      </c>
      <c r="J44" s="8">
        <f>VLOOKUP(C44,[1]自然幢原数据!$CA:$CD,4,FALSE)</f>
        <v>2009</v>
      </c>
      <c r="K44" s="12" t="str">
        <f>VLOOKUP(C44,[1]自然幢原数据!$CA:$CE,5,FALSE)</f>
        <v>该宅基地面积超标准,超占266.887平方米宗地面积不予确权登记。</v>
      </c>
    </row>
    <row r="45" s="3" customFormat="1" ht="14.25" spans="1:11">
      <c r="A45" s="8">
        <v>43</v>
      </c>
      <c r="B45" s="9" t="s">
        <v>145</v>
      </c>
      <c r="C45" s="10" t="s">
        <v>146</v>
      </c>
      <c r="D45" s="9" t="s">
        <v>24</v>
      </c>
      <c r="E45" s="9" t="s">
        <v>15</v>
      </c>
      <c r="F45" s="9" t="s">
        <v>16</v>
      </c>
      <c r="G45" s="9" t="s">
        <v>147</v>
      </c>
      <c r="H45" s="9" t="s">
        <v>18</v>
      </c>
      <c r="I45" s="9" t="str">
        <f>VLOOKUP(C45,[1]自然幢原数据!$CA:$CC,3,FALSE)</f>
        <v>其他结构</v>
      </c>
      <c r="J45" s="8">
        <f>VLOOKUP(C45,[1]自然幢原数据!$CA:$CD,4,FALSE)</f>
        <v>1990</v>
      </c>
      <c r="K45" s="13"/>
    </row>
    <row r="46" s="3" customFormat="1" ht="14.25" spans="1:11">
      <c r="A46" s="8">
        <v>44</v>
      </c>
      <c r="B46" s="9" t="s">
        <v>148</v>
      </c>
      <c r="C46" s="10" t="s">
        <v>149</v>
      </c>
      <c r="D46" s="9" t="s">
        <v>14</v>
      </c>
      <c r="E46" s="9" t="s">
        <v>15</v>
      </c>
      <c r="F46" s="9" t="s">
        <v>16</v>
      </c>
      <c r="G46" s="9" t="s">
        <v>150</v>
      </c>
      <c r="H46" s="9" t="s">
        <v>18</v>
      </c>
      <c r="I46" s="9" t="str">
        <f>VLOOKUP(C46,[1]自然幢原数据!$CA:$CC,3,FALSE)</f>
        <v>砖木结构</v>
      </c>
      <c r="J46" s="8">
        <f>VLOOKUP(C46,[1]自然幢原数据!$CA:$CD,4,FALSE)</f>
        <v>2000</v>
      </c>
      <c r="K46" s="12" t="str">
        <f>VLOOKUP(C46,[1]自然幢原数据!$CA:$CE,5,FALSE)</f>
        <v>该宅基地面积超标准,超占111.448平方米宗地面积不予确权登记。</v>
      </c>
    </row>
    <row r="47" s="3" customFormat="1" ht="14.25" spans="1:11">
      <c r="A47" s="8">
        <v>45</v>
      </c>
      <c r="B47" s="9" t="s">
        <v>151</v>
      </c>
      <c r="C47" s="10" t="s">
        <v>152</v>
      </c>
      <c r="D47" s="9" t="s">
        <v>14</v>
      </c>
      <c r="E47" s="9" t="s">
        <v>15</v>
      </c>
      <c r="F47" s="9" t="s">
        <v>16</v>
      </c>
      <c r="G47" s="9" t="s">
        <v>153</v>
      </c>
      <c r="H47" s="9" t="s">
        <v>18</v>
      </c>
      <c r="I47" s="9" t="str">
        <f>VLOOKUP(C47,[1]自然幢原数据!$CA:$CC,3,FALSE)</f>
        <v>混合结构</v>
      </c>
      <c r="J47" s="8">
        <f>VLOOKUP(C47,[1]自然幢原数据!$CA:$CD,4,FALSE)</f>
        <v>2016</v>
      </c>
      <c r="K47" s="12" t="str">
        <f>VLOOKUP(C47,[1]自然幢原数据!$CA:$CE,5,FALSE)</f>
        <v>该宅基地面积超标准,超占0.049平方米宗地面积不予确权登记。</v>
      </c>
    </row>
    <row r="48" s="3" customFormat="1" ht="28.5" spans="1:11">
      <c r="A48" s="8">
        <v>46</v>
      </c>
      <c r="B48" s="9" t="s">
        <v>154</v>
      </c>
      <c r="C48" s="10" t="s">
        <v>155</v>
      </c>
      <c r="D48" s="9" t="s">
        <v>24</v>
      </c>
      <c r="E48" s="9" t="s">
        <v>15</v>
      </c>
      <c r="F48" s="9" t="s">
        <v>16</v>
      </c>
      <c r="G48" s="9" t="s">
        <v>156</v>
      </c>
      <c r="H48" s="9" t="s">
        <v>18</v>
      </c>
      <c r="I48" s="9" t="str">
        <f>VLOOKUP(C48,[1]自然幢原数据!$CA:$CC,3,FALSE)</f>
        <v>砖木结构</v>
      </c>
      <c r="J48" s="8">
        <f>VLOOKUP(C48,[1]自然幢原数据!$CA:$CD,4,FALSE)</f>
        <v>2015</v>
      </c>
      <c r="K48" s="12" t="str">
        <f>VLOOKUP(C48,[1]自然幢原数据!$CA:$CE,5,FALSE)</f>
        <v>该宅基地面积超标准,超占330.795平方米宗地面积不予确权登记;该房屋基底面积超出确权宅基地面积的70%,超出12.159平方米建筑面积不予登记。</v>
      </c>
    </row>
    <row r="49" s="3" customFormat="1" ht="14.25" spans="1:11">
      <c r="A49" s="8">
        <v>47</v>
      </c>
      <c r="B49" s="9" t="s">
        <v>157</v>
      </c>
      <c r="C49" s="10" t="s">
        <v>158</v>
      </c>
      <c r="D49" s="9" t="s">
        <v>24</v>
      </c>
      <c r="E49" s="9" t="s">
        <v>15</v>
      </c>
      <c r="F49" s="9" t="s">
        <v>16</v>
      </c>
      <c r="G49" s="9" t="s">
        <v>159</v>
      </c>
      <c r="H49" s="9" t="s">
        <v>18</v>
      </c>
      <c r="I49" s="9" t="str">
        <f>VLOOKUP(C49,[1]自然幢原数据!$CA:$CC,3,FALSE)</f>
        <v>砖木结构</v>
      </c>
      <c r="J49" s="8">
        <f>VLOOKUP(C49,[1]自然幢原数据!$CA:$CD,4,FALSE)</f>
        <v>1992</v>
      </c>
      <c r="K49" s="12" t="str">
        <f>VLOOKUP(C49,[1]自然幢原数据!$CA:$CE,5,FALSE)</f>
        <v>该宅基地面积超标准,超占194.027平方米宗地面积不予确权登记。</v>
      </c>
    </row>
    <row r="50" s="3" customFormat="1" ht="28.5" spans="1:11">
      <c r="A50" s="8">
        <v>48</v>
      </c>
      <c r="B50" s="9" t="s">
        <v>160</v>
      </c>
      <c r="C50" s="10" t="s">
        <v>161</v>
      </c>
      <c r="D50" s="9" t="s">
        <v>14</v>
      </c>
      <c r="E50" s="9" t="s">
        <v>15</v>
      </c>
      <c r="F50" s="9" t="s">
        <v>16</v>
      </c>
      <c r="G50" s="9" t="s">
        <v>31</v>
      </c>
      <c r="H50" s="9" t="s">
        <v>18</v>
      </c>
      <c r="I50" s="9" t="str">
        <f>VLOOKUP(C50,[1]自然幢原数据!$CA:$CC,3,FALSE)</f>
        <v>混合结构</v>
      </c>
      <c r="J50" s="8">
        <f>VLOOKUP(C50,[1]自然幢原数据!$CA:$CD,4,FALSE)</f>
        <v>2010</v>
      </c>
      <c r="K50" s="12" t="str">
        <f>VLOOKUP(C50,[1]自然幢原数据!$CA:$CE,5,FALSE)</f>
        <v>该宅基地面积超标准,超占137.938平方米宗地面积不予确权登记;该房屋基底面积超出确权宅基地面积的70%,超出16.775平方米建筑面积不予登记。</v>
      </c>
    </row>
    <row r="51" s="3" customFormat="1" ht="28.5" spans="1:11">
      <c r="A51" s="8">
        <v>49</v>
      </c>
      <c r="B51" s="9" t="s">
        <v>162</v>
      </c>
      <c r="C51" s="10" t="s">
        <v>163</v>
      </c>
      <c r="D51" s="9" t="s">
        <v>24</v>
      </c>
      <c r="E51" s="9" t="s">
        <v>15</v>
      </c>
      <c r="F51" s="9" t="s">
        <v>16</v>
      </c>
      <c r="G51" s="9" t="s">
        <v>164</v>
      </c>
      <c r="H51" s="9" t="s">
        <v>18</v>
      </c>
      <c r="I51" s="9" t="str">
        <f>VLOOKUP(C51,[1]自然幢原数据!$CA:$CC,3,FALSE)</f>
        <v>混合结构</v>
      </c>
      <c r="J51" s="8">
        <f>VLOOKUP(C51,[1]自然幢原数据!$CA:$CD,4,FALSE)</f>
        <v>2000</v>
      </c>
      <c r="K51" s="12" t="str">
        <f>VLOOKUP(C51,[1]自然幢原数据!$CA:$CE,5,FALSE)</f>
        <v>该宅基地面积超标准,超占297.883平方米宗地面积不予确权登记;该房屋基底面积超出确权宅基地面积的70%,超出15.713平方米建筑面积不予登记。</v>
      </c>
    </row>
    <row r="52" s="3" customFormat="1" ht="14.25" spans="1:11">
      <c r="A52" s="8">
        <v>50</v>
      </c>
      <c r="B52" s="9" t="s">
        <v>165</v>
      </c>
      <c r="C52" s="10" t="s">
        <v>166</v>
      </c>
      <c r="D52" s="9" t="s">
        <v>14</v>
      </c>
      <c r="E52" s="9" t="s">
        <v>15</v>
      </c>
      <c r="F52" s="9" t="s">
        <v>16</v>
      </c>
      <c r="G52" s="9" t="s">
        <v>167</v>
      </c>
      <c r="H52" s="9" t="s">
        <v>18</v>
      </c>
      <c r="I52" s="9" t="str">
        <f>VLOOKUP(C52,[1]自然幢原数据!$CA:$CC,3,FALSE)</f>
        <v>其他结构</v>
      </c>
      <c r="J52" s="8">
        <f>VLOOKUP(C52,[1]自然幢原数据!$CA:$CD,4,FALSE)</f>
        <v>1970</v>
      </c>
      <c r="K52" s="13"/>
    </row>
    <row r="53" s="3" customFormat="1" ht="14.25" spans="1:11">
      <c r="A53" s="8">
        <v>51</v>
      </c>
      <c r="B53" s="9" t="s">
        <v>168</v>
      </c>
      <c r="C53" s="10" t="s">
        <v>169</v>
      </c>
      <c r="D53" s="9" t="s">
        <v>93</v>
      </c>
      <c r="E53" s="9" t="s">
        <v>15</v>
      </c>
      <c r="F53" s="9" t="s">
        <v>16</v>
      </c>
      <c r="G53" s="9" t="s">
        <v>170</v>
      </c>
      <c r="H53" s="9" t="s">
        <v>18</v>
      </c>
      <c r="I53" s="9" t="str">
        <f>VLOOKUP(C53,[1]自然幢原数据!$CA:$CC,3,FALSE)</f>
        <v>混合结构</v>
      </c>
      <c r="J53" s="8">
        <f>VLOOKUP(C53,[1]自然幢原数据!$CA:$CD,4,FALSE)</f>
        <v>2020</v>
      </c>
      <c r="K53" s="13"/>
    </row>
    <row r="54" s="3" customFormat="1" ht="14.25" spans="1:11">
      <c r="A54" s="8">
        <v>52</v>
      </c>
      <c r="B54" s="9" t="s">
        <v>171</v>
      </c>
      <c r="C54" s="10" t="s">
        <v>172</v>
      </c>
      <c r="D54" s="9" t="s">
        <v>14</v>
      </c>
      <c r="E54" s="9" t="s">
        <v>15</v>
      </c>
      <c r="F54" s="9" t="s">
        <v>16</v>
      </c>
      <c r="G54" s="9" t="s">
        <v>173</v>
      </c>
      <c r="H54" s="9" t="s">
        <v>18</v>
      </c>
      <c r="I54" s="9" t="str">
        <f>VLOOKUP(C54,[1]自然幢原数据!$CA:$CC,3,FALSE)</f>
        <v>砖木结构</v>
      </c>
      <c r="J54" s="8">
        <f>VLOOKUP(C54,[1]自然幢原数据!$CA:$CD,4,FALSE)</f>
        <v>1985</v>
      </c>
      <c r="K54" s="13"/>
    </row>
    <row r="55" s="3" customFormat="1" ht="14.25" spans="1:11">
      <c r="A55" s="8">
        <v>53</v>
      </c>
      <c r="B55" s="9" t="s">
        <v>174</v>
      </c>
      <c r="C55" s="10" t="s">
        <v>175</v>
      </c>
      <c r="D55" s="9" t="s">
        <v>24</v>
      </c>
      <c r="E55" s="9" t="s">
        <v>15</v>
      </c>
      <c r="F55" s="9" t="s">
        <v>16</v>
      </c>
      <c r="G55" s="9" t="s">
        <v>176</v>
      </c>
      <c r="H55" s="9" t="s">
        <v>18</v>
      </c>
      <c r="I55" s="9" t="str">
        <f>VLOOKUP(C55,[1]自然幢原数据!$CA:$CC,3,FALSE)</f>
        <v>混合结构</v>
      </c>
      <c r="J55" s="8">
        <f>VLOOKUP(C55,[1]自然幢原数据!$CA:$CD,4,FALSE)</f>
        <v>2010</v>
      </c>
      <c r="K55" s="12" t="str">
        <f>VLOOKUP(C55,[1]自然幢原数据!$CA:$CE,5,FALSE)</f>
        <v>该宅基地面积超标准,超占103.560平方米宗地面积不予确权登记。</v>
      </c>
    </row>
    <row r="56" s="3" customFormat="1" ht="14.25" spans="1:11">
      <c r="A56" s="8">
        <v>54</v>
      </c>
      <c r="B56" s="9" t="s">
        <v>177</v>
      </c>
      <c r="C56" s="10" t="s">
        <v>178</v>
      </c>
      <c r="D56" s="9" t="s">
        <v>93</v>
      </c>
      <c r="E56" s="9" t="s">
        <v>15</v>
      </c>
      <c r="F56" s="9" t="s">
        <v>16</v>
      </c>
      <c r="G56" s="9" t="s">
        <v>179</v>
      </c>
      <c r="H56" s="9" t="s">
        <v>18</v>
      </c>
      <c r="I56" s="9" t="str">
        <f>VLOOKUP(C56,[1]自然幢原数据!$CA:$CC,3,FALSE)</f>
        <v>砖木结构</v>
      </c>
      <c r="J56" s="8">
        <f>VLOOKUP(C56,[1]自然幢原数据!$CA:$CD,4,FALSE)</f>
        <v>2001</v>
      </c>
      <c r="K56" s="12" t="str">
        <f>VLOOKUP(C56,[1]自然幢原数据!$CA:$CE,5,FALSE)</f>
        <v>该宅基地面积超标准,超占391.971平方米宗地面积不予确权登记。</v>
      </c>
    </row>
    <row r="57" s="3" customFormat="1" ht="14.25" spans="1:11">
      <c r="A57" s="8">
        <v>55</v>
      </c>
      <c r="B57" s="9" t="s">
        <v>180</v>
      </c>
      <c r="C57" s="10" t="s">
        <v>181</v>
      </c>
      <c r="D57" s="9" t="s">
        <v>14</v>
      </c>
      <c r="E57" s="9" t="s">
        <v>15</v>
      </c>
      <c r="F57" s="9" t="s">
        <v>16</v>
      </c>
      <c r="G57" s="9" t="s">
        <v>182</v>
      </c>
      <c r="H57" s="9" t="s">
        <v>18</v>
      </c>
      <c r="I57" s="9" t="str">
        <f>VLOOKUP(C57,[1]自然幢原数据!$CA:$CC,3,FALSE)</f>
        <v>混合结构</v>
      </c>
      <c r="J57" s="8">
        <f>VLOOKUP(C57,[1]自然幢原数据!$CA:$CD,4,FALSE)</f>
        <v>1997</v>
      </c>
      <c r="K57" s="13"/>
    </row>
    <row r="58" s="3" customFormat="1" ht="14.25" spans="1:11">
      <c r="A58" s="8">
        <v>56</v>
      </c>
      <c r="B58" s="9" t="s">
        <v>183</v>
      </c>
      <c r="C58" s="10" t="s">
        <v>184</v>
      </c>
      <c r="D58" s="9" t="s">
        <v>93</v>
      </c>
      <c r="E58" s="9" t="s">
        <v>15</v>
      </c>
      <c r="F58" s="9" t="s">
        <v>16</v>
      </c>
      <c r="G58" s="9" t="s">
        <v>185</v>
      </c>
      <c r="H58" s="9" t="s">
        <v>18</v>
      </c>
      <c r="I58" s="9" t="str">
        <f>VLOOKUP(C58,[1]自然幢原数据!$CA:$CC,3,FALSE)</f>
        <v>其他结构</v>
      </c>
      <c r="J58" s="8">
        <f>VLOOKUP(C58,[1]自然幢原数据!$CA:$CD,4,FALSE)</f>
        <v>1994</v>
      </c>
      <c r="K58" s="13"/>
    </row>
    <row r="59" s="3" customFormat="1" ht="14.25" spans="1:11">
      <c r="A59" s="8">
        <v>57</v>
      </c>
      <c r="B59" s="9" t="s">
        <v>186</v>
      </c>
      <c r="C59" s="10" t="s">
        <v>187</v>
      </c>
      <c r="D59" s="9" t="s">
        <v>188</v>
      </c>
      <c r="E59" s="9" t="s">
        <v>15</v>
      </c>
      <c r="F59" s="9" t="s">
        <v>16</v>
      </c>
      <c r="G59" s="9" t="s">
        <v>189</v>
      </c>
      <c r="H59" s="9" t="s">
        <v>18</v>
      </c>
      <c r="I59" s="9" t="str">
        <f>VLOOKUP(C59,[1]自然幢原数据!$CA:$CC,3,FALSE)</f>
        <v>砖木结构</v>
      </c>
      <c r="J59" s="8">
        <f>VLOOKUP(C59,[1]自然幢原数据!$CA:$CD,4,FALSE)</f>
        <v>1984</v>
      </c>
      <c r="K59" s="13"/>
    </row>
    <row r="60" s="3" customFormat="1" ht="14.25" spans="1:11">
      <c r="A60" s="8">
        <v>58</v>
      </c>
      <c r="B60" s="9" t="s">
        <v>190</v>
      </c>
      <c r="C60" s="10" t="s">
        <v>191</v>
      </c>
      <c r="D60" s="9" t="s">
        <v>14</v>
      </c>
      <c r="E60" s="9" t="s">
        <v>15</v>
      </c>
      <c r="F60" s="9" t="s">
        <v>16</v>
      </c>
      <c r="G60" s="9" t="s">
        <v>192</v>
      </c>
      <c r="H60" s="9" t="s">
        <v>18</v>
      </c>
      <c r="I60" s="9" t="str">
        <f>VLOOKUP(C60,[1]自然幢原数据!$CA:$CC,3,FALSE)</f>
        <v>混合结构</v>
      </c>
      <c r="J60" s="8">
        <f>VLOOKUP(C60,[1]自然幢原数据!$CA:$CD,4,FALSE)</f>
        <v>2003</v>
      </c>
      <c r="K60" s="12" t="str">
        <f>VLOOKUP(C60,[1]自然幢原数据!$CA:$CE,5,FALSE)</f>
        <v>该宅基地面积超标准,超占98.045平方米宗地面积不予确权登记。</v>
      </c>
    </row>
    <row r="61" s="3" customFormat="1" ht="14.25" spans="1:11">
      <c r="A61" s="8">
        <v>59</v>
      </c>
      <c r="B61" s="9" t="s">
        <v>193</v>
      </c>
      <c r="C61" s="10" t="s">
        <v>194</v>
      </c>
      <c r="D61" s="9" t="s">
        <v>188</v>
      </c>
      <c r="E61" s="9" t="s">
        <v>15</v>
      </c>
      <c r="F61" s="9" t="s">
        <v>16</v>
      </c>
      <c r="G61" s="9" t="s">
        <v>195</v>
      </c>
      <c r="H61" s="9" t="s">
        <v>18</v>
      </c>
      <c r="I61" s="9" t="str">
        <f>VLOOKUP(C61,[1]自然幢原数据!$CA:$CC,3,FALSE)</f>
        <v>其他结构</v>
      </c>
      <c r="J61" s="8">
        <f>VLOOKUP(C61,[1]自然幢原数据!$CA:$CD,4,FALSE)</f>
        <v>1984</v>
      </c>
      <c r="K61" s="13"/>
    </row>
    <row r="62" s="3" customFormat="1" ht="14.25" spans="1:11">
      <c r="A62" s="8">
        <v>60</v>
      </c>
      <c r="B62" s="9" t="s">
        <v>196</v>
      </c>
      <c r="C62" s="10" t="s">
        <v>197</v>
      </c>
      <c r="D62" s="9" t="s">
        <v>14</v>
      </c>
      <c r="E62" s="9" t="s">
        <v>15</v>
      </c>
      <c r="F62" s="9" t="s">
        <v>16</v>
      </c>
      <c r="G62" s="9" t="s">
        <v>198</v>
      </c>
      <c r="H62" s="9" t="s">
        <v>18</v>
      </c>
      <c r="I62" s="9" t="str">
        <f>VLOOKUP(C62,[1]自然幢原数据!$CA:$CC,3,FALSE)</f>
        <v>其他结构</v>
      </c>
      <c r="J62" s="8">
        <f>VLOOKUP(C62,[1]自然幢原数据!$CA:$CD,4,FALSE)</f>
        <v>1980</v>
      </c>
      <c r="K62" s="13"/>
    </row>
    <row r="63" s="3" customFormat="1" ht="14.25" spans="1:11">
      <c r="A63" s="8">
        <v>61</v>
      </c>
      <c r="B63" s="9" t="s">
        <v>199</v>
      </c>
      <c r="C63" s="10" t="s">
        <v>200</v>
      </c>
      <c r="D63" s="9" t="s">
        <v>130</v>
      </c>
      <c r="E63" s="9" t="s">
        <v>15</v>
      </c>
      <c r="F63" s="9" t="s">
        <v>16</v>
      </c>
      <c r="G63" s="9" t="s">
        <v>31</v>
      </c>
      <c r="H63" s="9" t="s">
        <v>18</v>
      </c>
      <c r="I63" s="9" t="str">
        <f>VLOOKUP(C63,[1]自然幢原数据!$CA:$CC,3,FALSE)</f>
        <v>其他结构</v>
      </c>
      <c r="J63" s="8">
        <f>VLOOKUP(C63,[1]自然幢原数据!$CA:$CD,4,FALSE)</f>
        <v>1991</v>
      </c>
      <c r="K63" s="13"/>
    </row>
    <row r="64" s="3" customFormat="1" ht="14.25" spans="1:11">
      <c r="A64" s="8">
        <v>62</v>
      </c>
      <c r="B64" s="9" t="s">
        <v>201</v>
      </c>
      <c r="C64" s="10" t="s">
        <v>202</v>
      </c>
      <c r="D64" s="9" t="s">
        <v>93</v>
      </c>
      <c r="E64" s="9" t="s">
        <v>15</v>
      </c>
      <c r="F64" s="9" t="s">
        <v>16</v>
      </c>
      <c r="G64" s="9" t="s">
        <v>203</v>
      </c>
      <c r="H64" s="9" t="s">
        <v>18</v>
      </c>
      <c r="I64" s="9" t="str">
        <f>VLOOKUP(C64,[1]自然幢原数据!$CA:$CC,3,FALSE)</f>
        <v>混合结构</v>
      </c>
      <c r="J64" s="8">
        <f>VLOOKUP(C64,[1]自然幢原数据!$CA:$CD,4,FALSE)</f>
        <v>2009</v>
      </c>
      <c r="K64" s="12" t="str">
        <f>VLOOKUP(C64,[1]自然幢原数据!$CA:$CE,5,FALSE)</f>
        <v>该宅基地面积超标准,超占204.871平方米宗地面积不予确权登记。</v>
      </c>
    </row>
    <row r="65" s="3" customFormat="1" ht="14.25" spans="1:11">
      <c r="A65" s="8">
        <v>63</v>
      </c>
      <c r="B65" s="9" t="s">
        <v>204</v>
      </c>
      <c r="C65" s="10" t="s">
        <v>205</v>
      </c>
      <c r="D65" s="9" t="s">
        <v>130</v>
      </c>
      <c r="E65" s="9" t="s">
        <v>15</v>
      </c>
      <c r="F65" s="9" t="s">
        <v>16</v>
      </c>
      <c r="G65" s="9" t="s">
        <v>206</v>
      </c>
      <c r="H65" s="9" t="s">
        <v>18</v>
      </c>
      <c r="I65" s="9" t="str">
        <f>VLOOKUP(C65,[1]自然幢原数据!$CA:$CC,3,FALSE)</f>
        <v>混合结构</v>
      </c>
      <c r="J65" s="8">
        <f>VLOOKUP(C65,[1]自然幢原数据!$CA:$CD,4,FALSE)</f>
        <v>1991</v>
      </c>
      <c r="K65" s="13"/>
    </row>
    <row r="66" s="3" customFormat="1" ht="14.25" spans="1:11">
      <c r="A66" s="8">
        <v>64</v>
      </c>
      <c r="B66" s="9" t="s">
        <v>207</v>
      </c>
      <c r="C66" s="10" t="s">
        <v>208</v>
      </c>
      <c r="D66" s="9" t="s">
        <v>24</v>
      </c>
      <c r="E66" s="9" t="s">
        <v>15</v>
      </c>
      <c r="F66" s="9" t="s">
        <v>16</v>
      </c>
      <c r="G66" s="9" t="s">
        <v>209</v>
      </c>
      <c r="H66" s="9" t="s">
        <v>18</v>
      </c>
      <c r="I66" s="9" t="str">
        <f>VLOOKUP(C66,[1]自然幢原数据!$CA:$CC,3,FALSE)</f>
        <v>其他结构</v>
      </c>
      <c r="J66" s="8">
        <f>VLOOKUP(C66,[1]自然幢原数据!$CA:$CD,4,FALSE)</f>
        <v>1990</v>
      </c>
      <c r="K66" s="13"/>
    </row>
    <row r="67" s="3" customFormat="1" ht="14.25" spans="1:11">
      <c r="A67" s="8">
        <v>65</v>
      </c>
      <c r="B67" s="9" t="s">
        <v>210</v>
      </c>
      <c r="C67" s="10" t="s">
        <v>211</v>
      </c>
      <c r="D67" s="9" t="s">
        <v>93</v>
      </c>
      <c r="E67" s="9" t="s">
        <v>15</v>
      </c>
      <c r="F67" s="9" t="s">
        <v>16</v>
      </c>
      <c r="G67" s="9" t="s">
        <v>212</v>
      </c>
      <c r="H67" s="9" t="s">
        <v>18</v>
      </c>
      <c r="I67" s="9" t="str">
        <f>VLOOKUP(C67,[1]自然幢原数据!$CA:$CC,3,FALSE)</f>
        <v>其他结构</v>
      </c>
      <c r="J67" s="8">
        <f>VLOOKUP(C67,[1]自然幢原数据!$CA:$CD,4,FALSE)</f>
        <v>1973</v>
      </c>
      <c r="K67" s="13"/>
    </row>
    <row r="68" s="3" customFormat="1" ht="28.5" spans="1:11">
      <c r="A68" s="8">
        <v>66</v>
      </c>
      <c r="B68" s="9" t="s">
        <v>213</v>
      </c>
      <c r="C68" s="10" t="s">
        <v>214</v>
      </c>
      <c r="D68" s="9" t="s">
        <v>14</v>
      </c>
      <c r="E68" s="9" t="s">
        <v>15</v>
      </c>
      <c r="F68" s="9" t="s">
        <v>16</v>
      </c>
      <c r="G68" s="9" t="s">
        <v>215</v>
      </c>
      <c r="H68" s="9" t="s">
        <v>18</v>
      </c>
      <c r="I68" s="9" t="str">
        <f>VLOOKUP(C68,[1]自然幢原数据!$CA:$CC,3,FALSE)</f>
        <v>混合结构</v>
      </c>
      <c r="J68" s="8">
        <f>VLOOKUP(C68,[1]自然幢原数据!$CA:$CD,4,FALSE)</f>
        <v>2010</v>
      </c>
      <c r="K68" s="12" t="str">
        <f>VLOOKUP(C68,[1]自然幢原数据!$CA:$CE,5,FALSE)</f>
        <v>该宅基地面积超标准,超占325.125平方米宗地面积不予确权登记;该房屋基底面积超出确权宅基地面积的70%,超出97.020平方米建筑面积不予登记。</v>
      </c>
    </row>
    <row r="69" s="3" customFormat="1" ht="14.25" spans="1:11">
      <c r="A69" s="8">
        <v>67</v>
      </c>
      <c r="B69" s="9" t="s">
        <v>216</v>
      </c>
      <c r="C69" s="10" t="s">
        <v>217</v>
      </c>
      <c r="D69" s="9" t="s">
        <v>24</v>
      </c>
      <c r="E69" s="9" t="s">
        <v>15</v>
      </c>
      <c r="F69" s="9" t="s">
        <v>16</v>
      </c>
      <c r="G69" s="9" t="s">
        <v>218</v>
      </c>
      <c r="H69" s="9" t="s">
        <v>18</v>
      </c>
      <c r="I69" s="9" t="str">
        <f>VLOOKUP(C69,[1]自然幢原数据!$CA:$CC,3,FALSE)</f>
        <v>砖木结构</v>
      </c>
      <c r="J69" s="8">
        <f>VLOOKUP(C69,[1]自然幢原数据!$CA:$CD,4,FALSE)</f>
        <v>1984</v>
      </c>
      <c r="K69" s="13"/>
    </row>
    <row r="70" s="3" customFormat="1" ht="14.25" spans="1:11">
      <c r="A70" s="8">
        <v>68</v>
      </c>
      <c r="B70" s="9" t="s">
        <v>219</v>
      </c>
      <c r="C70" s="10" t="s">
        <v>220</v>
      </c>
      <c r="D70" s="9" t="s">
        <v>24</v>
      </c>
      <c r="E70" s="9" t="s">
        <v>15</v>
      </c>
      <c r="F70" s="9" t="s">
        <v>16</v>
      </c>
      <c r="G70" s="9" t="s">
        <v>221</v>
      </c>
      <c r="H70" s="9" t="s">
        <v>18</v>
      </c>
      <c r="I70" s="9" t="str">
        <f>VLOOKUP(C70,[1]自然幢原数据!$CA:$CC,3,FALSE)</f>
        <v>其他结构</v>
      </c>
      <c r="J70" s="8">
        <f>VLOOKUP(C70,[1]自然幢原数据!$CA:$CD,4,FALSE)</f>
        <v>1985</v>
      </c>
      <c r="K70" s="13"/>
    </row>
    <row r="71" s="3" customFormat="1" ht="14.25" spans="1:11">
      <c r="A71" s="8">
        <v>69</v>
      </c>
      <c r="B71" s="9" t="s">
        <v>222</v>
      </c>
      <c r="C71" s="10" t="s">
        <v>223</v>
      </c>
      <c r="D71" s="9" t="s">
        <v>24</v>
      </c>
      <c r="E71" s="9" t="s">
        <v>15</v>
      </c>
      <c r="F71" s="9" t="s">
        <v>16</v>
      </c>
      <c r="G71" s="9" t="s">
        <v>224</v>
      </c>
      <c r="H71" s="9" t="s">
        <v>18</v>
      </c>
      <c r="I71" s="9" t="str">
        <f>VLOOKUP(C71,[1]自然幢原数据!$CA:$CC,3,FALSE)</f>
        <v>其他结构</v>
      </c>
      <c r="J71" s="8">
        <f>VLOOKUP(C71,[1]自然幢原数据!$CA:$CD,4,FALSE)</f>
        <v>2004</v>
      </c>
      <c r="K71" s="13"/>
    </row>
    <row r="72" s="3" customFormat="1" ht="14.25" spans="1:11">
      <c r="A72" s="8">
        <v>70</v>
      </c>
      <c r="B72" s="9" t="s">
        <v>225</v>
      </c>
      <c r="C72" s="10" t="s">
        <v>226</v>
      </c>
      <c r="D72" s="9" t="s">
        <v>14</v>
      </c>
      <c r="E72" s="9" t="s">
        <v>15</v>
      </c>
      <c r="F72" s="9" t="s">
        <v>16</v>
      </c>
      <c r="G72" s="9" t="s">
        <v>227</v>
      </c>
      <c r="H72" s="9" t="s">
        <v>18</v>
      </c>
      <c r="I72" s="9" t="str">
        <f>VLOOKUP(C72,[1]自然幢原数据!$CA:$CC,3,FALSE)</f>
        <v>混合结构</v>
      </c>
      <c r="J72" s="8">
        <f>VLOOKUP(C72,[1]自然幢原数据!$CA:$CD,4,FALSE)</f>
        <v>1988</v>
      </c>
      <c r="K72" s="12" t="str">
        <f>VLOOKUP(C72,[1]自然幢原数据!$CA:$CE,5,FALSE)</f>
        <v>该宅基地面积超标准,超占581.240平方米宗地面积不予确权登记。</v>
      </c>
    </row>
    <row r="73" s="3" customFormat="1" ht="14.25" spans="1:11">
      <c r="A73" s="8">
        <v>71</v>
      </c>
      <c r="B73" s="9" t="s">
        <v>228</v>
      </c>
      <c r="C73" s="10" t="s">
        <v>229</v>
      </c>
      <c r="D73" s="9" t="s">
        <v>24</v>
      </c>
      <c r="E73" s="9" t="s">
        <v>15</v>
      </c>
      <c r="F73" s="9" t="s">
        <v>16</v>
      </c>
      <c r="G73" s="9" t="s">
        <v>230</v>
      </c>
      <c r="H73" s="9" t="s">
        <v>18</v>
      </c>
      <c r="I73" s="9" t="str">
        <f>VLOOKUP(C73,[1]自然幢原数据!$CA:$CC,3,FALSE)</f>
        <v>混合结构</v>
      </c>
      <c r="J73" s="8">
        <f>VLOOKUP(C73,[1]自然幢原数据!$CA:$CD,4,FALSE)</f>
        <v>2009</v>
      </c>
      <c r="K73" s="13"/>
    </row>
    <row r="74" s="3" customFormat="1" ht="14.25" spans="1:11">
      <c r="A74" s="8">
        <v>72</v>
      </c>
      <c r="B74" s="9" t="s">
        <v>231</v>
      </c>
      <c r="C74" s="10" t="s">
        <v>232</v>
      </c>
      <c r="D74" s="9" t="s">
        <v>93</v>
      </c>
      <c r="E74" s="9" t="s">
        <v>15</v>
      </c>
      <c r="F74" s="9" t="s">
        <v>16</v>
      </c>
      <c r="G74" s="9" t="s">
        <v>233</v>
      </c>
      <c r="H74" s="9" t="s">
        <v>18</v>
      </c>
      <c r="I74" s="9" t="str">
        <f>VLOOKUP(C74,[1]自然幢原数据!$CA:$CC,3,FALSE)</f>
        <v>混合结构</v>
      </c>
      <c r="J74" s="8">
        <f>VLOOKUP(C74,[1]自然幢原数据!$CA:$CD,4,FALSE)</f>
        <v>1999</v>
      </c>
      <c r="K74" s="13"/>
    </row>
    <row r="75" s="3" customFormat="1" ht="14.25" spans="1:11">
      <c r="A75" s="8">
        <v>73</v>
      </c>
      <c r="B75" s="9" t="s">
        <v>234</v>
      </c>
      <c r="C75" s="10" t="s">
        <v>235</v>
      </c>
      <c r="D75" s="9" t="s">
        <v>14</v>
      </c>
      <c r="E75" s="9" t="s">
        <v>15</v>
      </c>
      <c r="F75" s="9" t="s">
        <v>16</v>
      </c>
      <c r="G75" s="9" t="s">
        <v>236</v>
      </c>
      <c r="H75" s="9" t="s">
        <v>18</v>
      </c>
      <c r="I75" s="9" t="str">
        <f>VLOOKUP(C75,[1]自然幢原数据!$CA:$CC,3,FALSE)</f>
        <v>其他结构</v>
      </c>
      <c r="J75" s="8">
        <f>VLOOKUP(C75,[1]自然幢原数据!$CA:$CD,4,FALSE)</f>
        <v>1995</v>
      </c>
      <c r="K75" s="13"/>
    </row>
    <row r="76" s="3" customFormat="1" ht="14.25" spans="1:11">
      <c r="A76" s="8">
        <v>74</v>
      </c>
      <c r="B76" s="9" t="s">
        <v>237</v>
      </c>
      <c r="C76" s="10" t="s">
        <v>238</v>
      </c>
      <c r="D76" s="9" t="s">
        <v>14</v>
      </c>
      <c r="E76" s="9" t="s">
        <v>15</v>
      </c>
      <c r="F76" s="9" t="s">
        <v>16</v>
      </c>
      <c r="G76" s="9" t="s">
        <v>239</v>
      </c>
      <c r="H76" s="9" t="s">
        <v>18</v>
      </c>
      <c r="I76" s="9" t="str">
        <f>VLOOKUP(C76,[1]自然幢原数据!$CA:$CC,3,FALSE)</f>
        <v>砖木结构</v>
      </c>
      <c r="J76" s="8">
        <f>VLOOKUP(C76,[1]自然幢原数据!$CA:$CD,4,FALSE)</f>
        <v>1999</v>
      </c>
      <c r="K76" s="12" t="str">
        <f>VLOOKUP(C76,[1]自然幢原数据!$CA:$CE,5,FALSE)</f>
        <v>该宅基地面积超标准,超占77.816平方米宗地面积不予确权登记。</v>
      </c>
    </row>
    <row r="77" s="3" customFormat="1" ht="14.25" spans="1:11">
      <c r="A77" s="8">
        <v>75</v>
      </c>
      <c r="B77" s="9" t="s">
        <v>240</v>
      </c>
      <c r="C77" s="10" t="s">
        <v>241</v>
      </c>
      <c r="D77" s="9" t="s">
        <v>24</v>
      </c>
      <c r="E77" s="9" t="s">
        <v>15</v>
      </c>
      <c r="F77" s="9" t="s">
        <v>16</v>
      </c>
      <c r="G77" s="9" t="s">
        <v>242</v>
      </c>
      <c r="H77" s="9" t="s">
        <v>18</v>
      </c>
      <c r="I77" s="9" t="str">
        <f>VLOOKUP(C77,[1]自然幢原数据!$CA:$CC,3,FALSE)</f>
        <v>其他结构</v>
      </c>
      <c r="J77" s="8">
        <f>VLOOKUP(C77,[1]自然幢原数据!$CA:$CD,4,FALSE)</f>
        <v>1970</v>
      </c>
      <c r="K77" s="13"/>
    </row>
    <row r="78" s="3" customFormat="1" ht="14.25" spans="1:11">
      <c r="A78" s="8">
        <v>76</v>
      </c>
      <c r="B78" s="9" t="s">
        <v>243</v>
      </c>
      <c r="C78" s="10" t="s">
        <v>244</v>
      </c>
      <c r="D78" s="9" t="s">
        <v>24</v>
      </c>
      <c r="E78" s="9" t="s">
        <v>15</v>
      </c>
      <c r="F78" s="9" t="s">
        <v>16</v>
      </c>
      <c r="G78" s="9" t="s">
        <v>245</v>
      </c>
      <c r="H78" s="9" t="s">
        <v>18</v>
      </c>
      <c r="I78" s="9" t="str">
        <f>VLOOKUP(C78,[1]自然幢原数据!$CA:$CC,3,FALSE)</f>
        <v>其他结构</v>
      </c>
      <c r="J78" s="8">
        <f>VLOOKUP(C78,[1]自然幢原数据!$CA:$CD,4,FALSE)</f>
        <v>1990</v>
      </c>
      <c r="K78" s="13"/>
    </row>
    <row r="79" s="3" customFormat="1" ht="14.25" spans="1:11">
      <c r="A79" s="8">
        <v>77</v>
      </c>
      <c r="B79" s="9" t="s">
        <v>246</v>
      </c>
      <c r="C79" s="10" t="s">
        <v>247</v>
      </c>
      <c r="D79" s="9" t="s">
        <v>34</v>
      </c>
      <c r="E79" s="9" t="s">
        <v>15</v>
      </c>
      <c r="F79" s="9" t="s">
        <v>16</v>
      </c>
      <c r="G79" s="9" t="s">
        <v>248</v>
      </c>
      <c r="H79" s="9" t="s">
        <v>18</v>
      </c>
      <c r="I79" s="9" t="str">
        <f>VLOOKUP(C79,[1]自然幢原数据!$CA:$CC,3,FALSE)</f>
        <v>砖木结构</v>
      </c>
      <c r="J79" s="8">
        <f>VLOOKUP(C79,[1]自然幢原数据!$CA:$CD,4,FALSE)</f>
        <v>1996</v>
      </c>
      <c r="K79" s="12" t="str">
        <f>VLOOKUP(C79,[1]自然幢原数据!$CA:$CE,5,FALSE)</f>
        <v>该宅基地面积超标准,超占85.014平方米宗地面积不予确权登记。</v>
      </c>
    </row>
    <row r="80" s="3" customFormat="1" ht="14.25" spans="1:11">
      <c r="A80" s="8">
        <v>78</v>
      </c>
      <c r="B80" s="9" t="s">
        <v>249</v>
      </c>
      <c r="C80" s="10" t="s">
        <v>250</v>
      </c>
      <c r="D80" s="9" t="s">
        <v>188</v>
      </c>
      <c r="E80" s="9" t="s">
        <v>15</v>
      </c>
      <c r="F80" s="9" t="s">
        <v>16</v>
      </c>
      <c r="G80" s="9" t="s">
        <v>251</v>
      </c>
      <c r="H80" s="9" t="s">
        <v>18</v>
      </c>
      <c r="I80" s="9" t="str">
        <f>VLOOKUP(C80,[1]自然幢原数据!$CA:$CC,3,FALSE)</f>
        <v>砖木结构</v>
      </c>
      <c r="J80" s="8">
        <f>VLOOKUP(C80,[1]自然幢原数据!$CA:$CD,4,FALSE)</f>
        <v>1988</v>
      </c>
      <c r="K80" s="13"/>
    </row>
    <row r="81" s="3" customFormat="1" ht="14.25" spans="1:11">
      <c r="A81" s="8">
        <v>79</v>
      </c>
      <c r="B81" s="9" t="s">
        <v>252</v>
      </c>
      <c r="C81" s="10" t="s">
        <v>253</v>
      </c>
      <c r="D81" s="9" t="s">
        <v>24</v>
      </c>
      <c r="E81" s="9" t="s">
        <v>15</v>
      </c>
      <c r="F81" s="9" t="s">
        <v>16</v>
      </c>
      <c r="G81" s="9" t="s">
        <v>254</v>
      </c>
      <c r="H81" s="9" t="s">
        <v>18</v>
      </c>
      <c r="I81" s="9" t="str">
        <f>VLOOKUP(C81,[1]自然幢原数据!$CA:$CC,3,FALSE)</f>
        <v>其他结构</v>
      </c>
      <c r="J81" s="8">
        <f>VLOOKUP(C81,[1]自然幢原数据!$CA:$CD,4,FALSE)</f>
        <v>2015</v>
      </c>
      <c r="K81" s="13"/>
    </row>
    <row r="82" s="3" customFormat="1" ht="14.25" spans="1:11">
      <c r="A82" s="8">
        <v>80</v>
      </c>
      <c r="B82" s="9" t="s">
        <v>255</v>
      </c>
      <c r="C82" s="10" t="s">
        <v>256</v>
      </c>
      <c r="D82" s="9" t="s">
        <v>24</v>
      </c>
      <c r="E82" s="9" t="s">
        <v>15</v>
      </c>
      <c r="F82" s="9" t="s">
        <v>16</v>
      </c>
      <c r="G82" s="9" t="s">
        <v>257</v>
      </c>
      <c r="H82" s="9" t="s">
        <v>18</v>
      </c>
      <c r="I82" s="9" t="str">
        <f>VLOOKUP(C82,[1]自然幢原数据!$CA:$CC,3,FALSE)</f>
        <v>混合结构</v>
      </c>
      <c r="J82" s="8">
        <f>VLOOKUP(C82,[1]自然幢原数据!$CA:$CD,4,FALSE)</f>
        <v>2007</v>
      </c>
      <c r="K82" s="13"/>
    </row>
    <row r="83" s="3" customFormat="1" ht="14.25" spans="1:11">
      <c r="A83" s="8">
        <v>81</v>
      </c>
      <c r="B83" s="9" t="s">
        <v>258</v>
      </c>
      <c r="C83" s="10" t="s">
        <v>259</v>
      </c>
      <c r="D83" s="9" t="s">
        <v>24</v>
      </c>
      <c r="E83" s="9" t="s">
        <v>15</v>
      </c>
      <c r="F83" s="9" t="s">
        <v>16</v>
      </c>
      <c r="G83" s="9" t="s">
        <v>260</v>
      </c>
      <c r="H83" s="9" t="s">
        <v>18</v>
      </c>
      <c r="I83" s="9" t="str">
        <f>VLOOKUP(C83,[1]自然幢原数据!$CA:$CC,3,FALSE)</f>
        <v>混合结构</v>
      </c>
      <c r="J83" s="8">
        <f>VLOOKUP(C83,[1]自然幢原数据!$CA:$CD,4,FALSE)</f>
        <v>2004</v>
      </c>
      <c r="K83" s="13"/>
    </row>
    <row r="84" s="3" customFormat="1" ht="14.25" spans="1:11">
      <c r="A84" s="8">
        <v>82</v>
      </c>
      <c r="B84" s="9" t="s">
        <v>261</v>
      </c>
      <c r="C84" s="10" t="s">
        <v>262</v>
      </c>
      <c r="D84" s="9" t="s">
        <v>24</v>
      </c>
      <c r="E84" s="9" t="s">
        <v>15</v>
      </c>
      <c r="F84" s="9" t="s">
        <v>16</v>
      </c>
      <c r="G84" s="9" t="s">
        <v>263</v>
      </c>
      <c r="H84" s="9" t="s">
        <v>18</v>
      </c>
      <c r="I84" s="9" t="str">
        <f>VLOOKUP(C84,[1]自然幢原数据!$CA:$CC,3,FALSE)</f>
        <v>其他结构</v>
      </c>
      <c r="J84" s="8">
        <f>VLOOKUP(C84,[1]自然幢原数据!$CA:$CD,4,FALSE)</f>
        <v>1986</v>
      </c>
      <c r="K84" s="13"/>
    </row>
    <row r="85" s="3" customFormat="1" ht="14.25" spans="1:11">
      <c r="A85" s="8">
        <v>83</v>
      </c>
      <c r="B85" s="9" t="s">
        <v>264</v>
      </c>
      <c r="C85" s="10" t="s">
        <v>265</v>
      </c>
      <c r="D85" s="9" t="s">
        <v>134</v>
      </c>
      <c r="E85" s="9" t="s">
        <v>15</v>
      </c>
      <c r="F85" s="9" t="s">
        <v>16</v>
      </c>
      <c r="G85" s="9" t="s">
        <v>31</v>
      </c>
      <c r="H85" s="9" t="s">
        <v>18</v>
      </c>
      <c r="I85" s="9" t="str">
        <f>VLOOKUP(C85,[1]自然幢原数据!$CA:$CC,3,FALSE)</f>
        <v>砖木结构</v>
      </c>
      <c r="J85" s="8">
        <f>VLOOKUP(C85,[1]自然幢原数据!$CA:$CD,4,FALSE)</f>
        <v>2014</v>
      </c>
      <c r="K85" s="12" t="str">
        <f>VLOOKUP(C85,[1]自然幢原数据!$CA:$CE,5,FALSE)</f>
        <v>该宅基地面积超标准,超占299.839平方米宗地面积不予确权登记。</v>
      </c>
    </row>
    <row r="86" s="3" customFormat="1" ht="14.25" spans="1:11">
      <c r="A86" s="8">
        <v>84</v>
      </c>
      <c r="B86" s="9" t="s">
        <v>266</v>
      </c>
      <c r="C86" s="10" t="s">
        <v>267</v>
      </c>
      <c r="D86" s="9" t="s">
        <v>134</v>
      </c>
      <c r="E86" s="9" t="s">
        <v>15</v>
      </c>
      <c r="F86" s="9" t="s">
        <v>16</v>
      </c>
      <c r="G86" s="9" t="s">
        <v>268</v>
      </c>
      <c r="H86" s="9" t="s">
        <v>18</v>
      </c>
      <c r="I86" s="9" t="str">
        <f>VLOOKUP(C86,[1]自然幢原数据!$CA:$CC,3,FALSE)</f>
        <v>砖木结构</v>
      </c>
      <c r="J86" s="8">
        <f>VLOOKUP(C86,[1]自然幢原数据!$CA:$CD,4,FALSE)</f>
        <v>1982</v>
      </c>
      <c r="K86" s="13"/>
    </row>
    <row r="87" s="3" customFormat="1" ht="14.25" spans="1:11">
      <c r="A87" s="8">
        <v>85</v>
      </c>
      <c r="B87" s="9" t="s">
        <v>269</v>
      </c>
      <c r="C87" s="10" t="s">
        <v>270</v>
      </c>
      <c r="D87" s="9" t="s">
        <v>188</v>
      </c>
      <c r="E87" s="9" t="s">
        <v>15</v>
      </c>
      <c r="F87" s="9" t="s">
        <v>16</v>
      </c>
      <c r="G87" s="9" t="s">
        <v>271</v>
      </c>
      <c r="H87" s="9" t="s">
        <v>18</v>
      </c>
      <c r="I87" s="9" t="str">
        <f>VLOOKUP(C87,[1]自然幢原数据!$CA:$CC,3,FALSE)</f>
        <v>砖木结构</v>
      </c>
      <c r="J87" s="8">
        <f>VLOOKUP(C87,[1]自然幢原数据!$CA:$CD,4,FALSE)</f>
        <v>2020</v>
      </c>
      <c r="K87" s="13"/>
    </row>
    <row r="88" s="3" customFormat="1" ht="14.25" spans="1:11">
      <c r="A88" s="8">
        <v>86</v>
      </c>
      <c r="B88" s="9" t="s">
        <v>272</v>
      </c>
      <c r="C88" s="10" t="s">
        <v>273</v>
      </c>
      <c r="D88" s="9" t="s">
        <v>188</v>
      </c>
      <c r="E88" s="9" t="s">
        <v>15</v>
      </c>
      <c r="F88" s="9" t="s">
        <v>16</v>
      </c>
      <c r="G88" s="9" t="s">
        <v>274</v>
      </c>
      <c r="H88" s="9" t="s">
        <v>18</v>
      </c>
      <c r="I88" s="9" t="str">
        <f>VLOOKUP(C88,[1]自然幢原数据!$CA:$CC,3,FALSE)</f>
        <v>混合结构</v>
      </c>
      <c r="J88" s="8">
        <f>VLOOKUP(C88,[1]自然幢原数据!$CA:$CD,4,FALSE)</f>
        <v>2020</v>
      </c>
      <c r="K88" s="13"/>
    </row>
    <row r="89" s="3" customFormat="1" ht="14.25" spans="1:11">
      <c r="A89" s="8">
        <v>87</v>
      </c>
      <c r="B89" s="9" t="s">
        <v>275</v>
      </c>
      <c r="C89" s="10" t="s">
        <v>276</v>
      </c>
      <c r="D89" s="9" t="s">
        <v>277</v>
      </c>
      <c r="E89" s="9" t="s">
        <v>15</v>
      </c>
      <c r="F89" s="9" t="s">
        <v>16</v>
      </c>
      <c r="G89" s="9" t="s">
        <v>278</v>
      </c>
      <c r="H89" s="9" t="s">
        <v>18</v>
      </c>
      <c r="I89" s="9" t="str">
        <f>VLOOKUP(C89,[1]自然幢原数据!$CA:$CC,3,FALSE)</f>
        <v>其他结构</v>
      </c>
      <c r="J89" s="8">
        <f>VLOOKUP(C89,[1]自然幢原数据!$CA:$CD,4,FALSE)</f>
        <v>1971</v>
      </c>
      <c r="K89" s="13"/>
    </row>
    <row r="90" s="3" customFormat="1" ht="14.25" spans="1:11">
      <c r="A90" s="8">
        <v>88</v>
      </c>
      <c r="B90" s="9" t="s">
        <v>279</v>
      </c>
      <c r="C90" s="10" t="s">
        <v>280</v>
      </c>
      <c r="D90" s="9" t="s">
        <v>188</v>
      </c>
      <c r="E90" s="9" t="s">
        <v>15</v>
      </c>
      <c r="F90" s="9" t="s">
        <v>16</v>
      </c>
      <c r="G90" s="9" t="s">
        <v>274</v>
      </c>
      <c r="H90" s="9" t="s">
        <v>18</v>
      </c>
      <c r="I90" s="9" t="str">
        <f>VLOOKUP(C90,[1]自然幢原数据!$CA:$CC,3,FALSE)</f>
        <v>混合结构</v>
      </c>
      <c r="J90" s="8">
        <f>VLOOKUP(C90,[1]自然幢原数据!$CA:$CD,4,FALSE)</f>
        <v>2008</v>
      </c>
      <c r="K90" s="13"/>
    </row>
    <row r="91" s="3" customFormat="1" ht="14.25" spans="1:11">
      <c r="A91" s="8">
        <v>89</v>
      </c>
      <c r="B91" s="9" t="s">
        <v>281</v>
      </c>
      <c r="C91" s="10" t="s">
        <v>282</v>
      </c>
      <c r="D91" s="9" t="s">
        <v>283</v>
      </c>
      <c r="E91" s="9" t="s">
        <v>15</v>
      </c>
      <c r="F91" s="9" t="s">
        <v>16</v>
      </c>
      <c r="G91" s="9" t="s">
        <v>284</v>
      </c>
      <c r="H91" s="9" t="s">
        <v>18</v>
      </c>
      <c r="I91" s="9" t="str">
        <f>VLOOKUP(C91,[1]自然幢原数据!$CA:$CC,3,FALSE)</f>
        <v>混合结构</v>
      </c>
      <c r="J91" s="8">
        <f>VLOOKUP(C91,[1]自然幢原数据!$CA:$CD,4,FALSE)</f>
        <v>2012</v>
      </c>
      <c r="K91" s="13"/>
    </row>
    <row r="92" s="3" customFormat="1" ht="14.25" spans="1:11">
      <c r="A92" s="8">
        <v>90</v>
      </c>
      <c r="B92" s="9" t="s">
        <v>285</v>
      </c>
      <c r="C92" s="10" t="s">
        <v>286</v>
      </c>
      <c r="D92" s="9" t="s">
        <v>24</v>
      </c>
      <c r="E92" s="9" t="s">
        <v>15</v>
      </c>
      <c r="F92" s="9" t="s">
        <v>16</v>
      </c>
      <c r="G92" s="9" t="s">
        <v>287</v>
      </c>
      <c r="H92" s="9" t="s">
        <v>18</v>
      </c>
      <c r="I92" s="9" t="str">
        <f>VLOOKUP(C92,[1]自然幢原数据!$CA:$CC,3,FALSE)</f>
        <v>其他结构</v>
      </c>
      <c r="J92" s="8">
        <f>VLOOKUP(C92,[1]自然幢原数据!$CA:$CD,4,FALSE)</f>
        <v>1980</v>
      </c>
      <c r="K92" s="13"/>
    </row>
    <row r="93" s="3" customFormat="1" ht="14.25" spans="1:11">
      <c r="A93" s="8">
        <v>91</v>
      </c>
      <c r="B93" s="9" t="s">
        <v>288</v>
      </c>
      <c r="C93" s="10" t="s">
        <v>289</v>
      </c>
      <c r="D93" s="9" t="s">
        <v>24</v>
      </c>
      <c r="E93" s="9" t="s">
        <v>15</v>
      </c>
      <c r="F93" s="9" t="s">
        <v>16</v>
      </c>
      <c r="G93" s="9" t="s">
        <v>290</v>
      </c>
      <c r="H93" s="9" t="s">
        <v>18</v>
      </c>
      <c r="I93" s="9" t="str">
        <f>VLOOKUP(C93,[1]自然幢原数据!$CA:$CC,3,FALSE)</f>
        <v>砖木结构</v>
      </c>
      <c r="J93" s="8">
        <f>VLOOKUP(C93,[1]自然幢原数据!$CA:$CD,4,FALSE)</f>
        <v>2003</v>
      </c>
      <c r="K93" s="13"/>
    </row>
    <row r="94" s="3" customFormat="1" ht="14.25" spans="1:11">
      <c r="A94" s="8">
        <v>92</v>
      </c>
      <c r="B94" s="9" t="s">
        <v>291</v>
      </c>
      <c r="C94" s="10" t="s">
        <v>292</v>
      </c>
      <c r="D94" s="9" t="s">
        <v>24</v>
      </c>
      <c r="E94" s="9" t="s">
        <v>15</v>
      </c>
      <c r="F94" s="9" t="s">
        <v>16</v>
      </c>
      <c r="G94" s="9" t="s">
        <v>293</v>
      </c>
      <c r="H94" s="9" t="s">
        <v>18</v>
      </c>
      <c r="I94" s="9" t="str">
        <f>VLOOKUP(C94,[1]自然幢原数据!$CA:$CC,3,FALSE)</f>
        <v>混合结构</v>
      </c>
      <c r="J94" s="8">
        <f>VLOOKUP(C94,[1]自然幢原数据!$CA:$CD,4,FALSE)</f>
        <v>2000</v>
      </c>
      <c r="K94" s="13"/>
    </row>
    <row r="95" s="3" customFormat="1" ht="14.25" spans="1:11">
      <c r="A95" s="8">
        <v>93</v>
      </c>
      <c r="B95" s="9" t="s">
        <v>294</v>
      </c>
      <c r="C95" s="10" t="s">
        <v>295</v>
      </c>
      <c r="D95" s="9" t="s">
        <v>14</v>
      </c>
      <c r="E95" s="9" t="s">
        <v>15</v>
      </c>
      <c r="F95" s="9" t="s">
        <v>16</v>
      </c>
      <c r="G95" s="9" t="s">
        <v>296</v>
      </c>
      <c r="H95" s="9" t="s">
        <v>18</v>
      </c>
      <c r="I95" s="9" t="str">
        <f>VLOOKUP(C95,[1]自然幢原数据!$CA:$CC,3,FALSE)</f>
        <v>其他结构</v>
      </c>
      <c r="J95" s="8">
        <f>VLOOKUP(C95,[1]自然幢原数据!$CA:$CD,4,FALSE)</f>
        <v>1986</v>
      </c>
      <c r="K95" s="12" t="str">
        <f>VLOOKUP(C95,[1]自然幢原数据!$CA:$CE,5,FALSE)</f>
        <v>该宅基地面积超标准,超占8.102平方米宗地面积不予确权登记。</v>
      </c>
    </row>
    <row r="96" s="3" customFormat="1" ht="14.25" spans="1:11">
      <c r="A96" s="8">
        <v>94</v>
      </c>
      <c r="B96" s="9" t="s">
        <v>297</v>
      </c>
      <c r="C96" s="10" t="s">
        <v>298</v>
      </c>
      <c r="D96" s="9" t="s">
        <v>188</v>
      </c>
      <c r="E96" s="9" t="s">
        <v>15</v>
      </c>
      <c r="F96" s="9" t="s">
        <v>16</v>
      </c>
      <c r="G96" s="9" t="s">
        <v>299</v>
      </c>
      <c r="H96" s="9" t="s">
        <v>18</v>
      </c>
      <c r="I96" s="9" t="str">
        <f>VLOOKUP(C96,[1]自然幢原数据!$CA:$CC,3,FALSE)</f>
        <v>其他结构</v>
      </c>
      <c r="J96" s="8">
        <f>VLOOKUP(C96,[1]自然幢原数据!$CA:$CD,4,FALSE)</f>
        <v>1987</v>
      </c>
      <c r="K96" s="13"/>
    </row>
    <row r="97" s="3" customFormat="1" ht="28.5" spans="1:11">
      <c r="A97" s="8">
        <v>95</v>
      </c>
      <c r="B97" s="9" t="s">
        <v>300</v>
      </c>
      <c r="C97" s="10" t="s">
        <v>301</v>
      </c>
      <c r="D97" s="9" t="s">
        <v>24</v>
      </c>
      <c r="E97" s="9" t="s">
        <v>15</v>
      </c>
      <c r="F97" s="9" t="s">
        <v>16</v>
      </c>
      <c r="G97" s="9" t="s">
        <v>302</v>
      </c>
      <c r="H97" s="9" t="s">
        <v>18</v>
      </c>
      <c r="I97" s="9" t="str">
        <f>VLOOKUP(C97,[1]自然幢原数据!$CA:$CC,3,FALSE)</f>
        <v>混合结构</v>
      </c>
      <c r="J97" s="8">
        <f>VLOOKUP(C97,[1]自然幢原数据!$CA:$CD,4,FALSE)</f>
        <v>2008</v>
      </c>
      <c r="K97" s="12" t="str">
        <f>VLOOKUP(C97,[1]自然幢原数据!$CA:$CE,5,FALSE)</f>
        <v>该宅基地面积超标准,超占1193.258平方米宗地面积不予确权登记;该房屋基底面积超出确权宅基地面积的70%,超出257.606平方米建筑面积不予登记。</v>
      </c>
    </row>
    <row r="98" s="3" customFormat="1" ht="14.25" spans="1:11">
      <c r="A98" s="8">
        <v>96</v>
      </c>
      <c r="B98" s="9" t="s">
        <v>303</v>
      </c>
      <c r="C98" s="10" t="s">
        <v>304</v>
      </c>
      <c r="D98" s="9" t="s">
        <v>24</v>
      </c>
      <c r="E98" s="9" t="s">
        <v>15</v>
      </c>
      <c r="F98" s="9" t="s">
        <v>16</v>
      </c>
      <c r="G98" s="9" t="s">
        <v>305</v>
      </c>
      <c r="H98" s="9" t="s">
        <v>18</v>
      </c>
      <c r="I98" s="9" t="str">
        <f>VLOOKUP(C98,[1]自然幢原数据!$CA:$CC,3,FALSE)</f>
        <v>砖木结构</v>
      </c>
      <c r="J98" s="8">
        <f>VLOOKUP(C98,[1]自然幢原数据!$CA:$CD,4,FALSE)</f>
        <v>1986</v>
      </c>
      <c r="K98" s="13"/>
    </row>
    <row r="99" s="3" customFormat="1" ht="14.25" spans="1:11">
      <c r="A99" s="8">
        <v>97</v>
      </c>
      <c r="B99" s="9" t="s">
        <v>306</v>
      </c>
      <c r="C99" s="10" t="s">
        <v>307</v>
      </c>
      <c r="D99" s="9" t="s">
        <v>34</v>
      </c>
      <c r="E99" s="9" t="s">
        <v>15</v>
      </c>
      <c r="F99" s="9" t="s">
        <v>16</v>
      </c>
      <c r="G99" s="9" t="s">
        <v>308</v>
      </c>
      <c r="H99" s="9" t="s">
        <v>18</v>
      </c>
      <c r="I99" s="9" t="str">
        <f>VLOOKUP(C99,[1]自然幢原数据!$CA:$CC,3,FALSE)</f>
        <v>其他结构</v>
      </c>
      <c r="J99" s="8">
        <f>VLOOKUP(C99,[1]自然幢原数据!$CA:$CD,4,FALSE)</f>
        <v>1993</v>
      </c>
      <c r="K99" s="13"/>
    </row>
    <row r="100" s="3" customFormat="1" ht="14.25" spans="1:11">
      <c r="A100" s="8">
        <v>98</v>
      </c>
      <c r="B100" s="9" t="s">
        <v>309</v>
      </c>
      <c r="C100" s="10" t="s">
        <v>310</v>
      </c>
      <c r="D100" s="9" t="s">
        <v>277</v>
      </c>
      <c r="E100" s="9" t="s">
        <v>15</v>
      </c>
      <c r="F100" s="9" t="s">
        <v>16</v>
      </c>
      <c r="G100" s="9" t="s">
        <v>311</v>
      </c>
      <c r="H100" s="9" t="s">
        <v>18</v>
      </c>
      <c r="I100" s="9" t="str">
        <f>VLOOKUP(C100,[1]自然幢原数据!$CA:$CC,3,FALSE)</f>
        <v>砖木结构</v>
      </c>
      <c r="J100" s="8">
        <f>VLOOKUP(C100,[1]自然幢原数据!$CA:$CD,4,FALSE)</f>
        <v>1987</v>
      </c>
      <c r="K100" s="13"/>
    </row>
    <row r="101" s="3" customFormat="1" ht="14.25" spans="1:11">
      <c r="A101" s="8">
        <v>99</v>
      </c>
      <c r="B101" s="9" t="s">
        <v>312</v>
      </c>
      <c r="C101" s="10" t="s">
        <v>313</v>
      </c>
      <c r="D101" s="9" t="s">
        <v>277</v>
      </c>
      <c r="E101" s="9" t="s">
        <v>15</v>
      </c>
      <c r="F101" s="9" t="s">
        <v>16</v>
      </c>
      <c r="G101" s="9" t="s">
        <v>314</v>
      </c>
      <c r="H101" s="9" t="s">
        <v>18</v>
      </c>
      <c r="I101" s="9" t="str">
        <f>VLOOKUP(C101,[1]自然幢原数据!$CA:$CC,3,FALSE)</f>
        <v>砖木结构</v>
      </c>
      <c r="J101" s="8">
        <f>VLOOKUP(C101,[1]自然幢原数据!$CA:$CD,4,FALSE)</f>
        <v>2005</v>
      </c>
      <c r="K101" s="13"/>
    </row>
    <row r="102" s="3" customFormat="1" ht="14.25" spans="1:11">
      <c r="A102" s="8">
        <v>100</v>
      </c>
      <c r="B102" s="9" t="s">
        <v>315</v>
      </c>
      <c r="C102" s="10" t="s">
        <v>316</v>
      </c>
      <c r="D102" s="9" t="s">
        <v>283</v>
      </c>
      <c r="E102" s="9" t="s">
        <v>15</v>
      </c>
      <c r="F102" s="9" t="s">
        <v>16</v>
      </c>
      <c r="G102" s="9" t="s">
        <v>317</v>
      </c>
      <c r="H102" s="9" t="s">
        <v>18</v>
      </c>
      <c r="I102" s="9" t="str">
        <f>VLOOKUP(C102,[1]自然幢原数据!$CA:$CC,3,FALSE)</f>
        <v>其他结构</v>
      </c>
      <c r="J102" s="8">
        <f>VLOOKUP(C102,[1]自然幢原数据!$CA:$CD,4,FALSE)</f>
        <v>2013</v>
      </c>
      <c r="K102" s="13"/>
    </row>
    <row r="103" s="3" customFormat="1" ht="14.25" spans="1:11">
      <c r="A103" s="8">
        <v>101</v>
      </c>
      <c r="B103" s="9" t="s">
        <v>318</v>
      </c>
      <c r="C103" s="10" t="s">
        <v>319</v>
      </c>
      <c r="D103" s="9" t="s">
        <v>283</v>
      </c>
      <c r="E103" s="9" t="s">
        <v>15</v>
      </c>
      <c r="F103" s="9" t="s">
        <v>16</v>
      </c>
      <c r="G103" s="9" t="s">
        <v>320</v>
      </c>
      <c r="H103" s="9" t="s">
        <v>18</v>
      </c>
      <c r="I103" s="9" t="str">
        <f>VLOOKUP(C103,[1]自然幢原数据!$CA:$CC,3,FALSE)</f>
        <v>混合结构</v>
      </c>
      <c r="J103" s="8">
        <f>VLOOKUP(C103,[1]自然幢原数据!$CA:$CD,4,FALSE)</f>
        <v>1987</v>
      </c>
      <c r="K103" s="13"/>
    </row>
    <row r="104" s="3" customFormat="1" ht="14.25" spans="1:11">
      <c r="A104" s="8">
        <v>102</v>
      </c>
      <c r="B104" s="9" t="s">
        <v>321</v>
      </c>
      <c r="C104" s="10" t="s">
        <v>322</v>
      </c>
      <c r="D104" s="9" t="s">
        <v>283</v>
      </c>
      <c r="E104" s="9" t="s">
        <v>15</v>
      </c>
      <c r="F104" s="9" t="s">
        <v>16</v>
      </c>
      <c r="G104" s="9" t="s">
        <v>323</v>
      </c>
      <c r="H104" s="9" t="s">
        <v>18</v>
      </c>
      <c r="I104" s="9" t="str">
        <f>VLOOKUP(C104,[1]自然幢原数据!$CA:$CC,3,FALSE)</f>
        <v>砖木结构</v>
      </c>
      <c r="J104" s="8">
        <f>VLOOKUP(C104,[1]自然幢原数据!$CA:$CD,4,FALSE)</f>
        <v>1991</v>
      </c>
      <c r="K104" s="13"/>
    </row>
    <row r="105" s="3" customFormat="1" ht="14.25" spans="1:11">
      <c r="A105" s="8">
        <v>103</v>
      </c>
      <c r="B105" s="9" t="s">
        <v>324</v>
      </c>
      <c r="C105" s="10" t="s">
        <v>325</v>
      </c>
      <c r="D105" s="9" t="s">
        <v>283</v>
      </c>
      <c r="E105" s="9" t="s">
        <v>15</v>
      </c>
      <c r="F105" s="9" t="s">
        <v>16</v>
      </c>
      <c r="G105" s="9" t="s">
        <v>326</v>
      </c>
      <c r="H105" s="9" t="s">
        <v>18</v>
      </c>
      <c r="I105" s="9" t="str">
        <f>VLOOKUP(C105,[1]自然幢原数据!$CA:$CC,3,FALSE)</f>
        <v>混合结构</v>
      </c>
      <c r="J105" s="8">
        <f>VLOOKUP(C105,[1]自然幢原数据!$CA:$CD,4,FALSE)</f>
        <v>2004</v>
      </c>
      <c r="K105" s="13"/>
    </row>
    <row r="106" s="3" customFormat="1" ht="14.25" spans="1:11">
      <c r="A106" s="8">
        <v>104</v>
      </c>
      <c r="B106" s="9" t="s">
        <v>327</v>
      </c>
      <c r="C106" s="10" t="s">
        <v>328</v>
      </c>
      <c r="D106" s="9" t="s">
        <v>14</v>
      </c>
      <c r="E106" s="9" t="s">
        <v>15</v>
      </c>
      <c r="F106" s="9" t="s">
        <v>16</v>
      </c>
      <c r="G106" s="9" t="s">
        <v>329</v>
      </c>
      <c r="H106" s="9" t="s">
        <v>18</v>
      </c>
      <c r="I106" s="9" t="str">
        <f>VLOOKUP(C106,[1]自然幢原数据!$CA:$CC,3,FALSE)</f>
        <v>混合结构</v>
      </c>
      <c r="J106" s="8">
        <f>VLOOKUP(C106,[1]自然幢原数据!$CA:$CD,4,FALSE)</f>
        <v>2002</v>
      </c>
      <c r="K106" s="13"/>
    </row>
    <row r="107" s="3" customFormat="1" ht="14.25" spans="1:11">
      <c r="A107" s="8">
        <v>105</v>
      </c>
      <c r="B107" s="9" t="s">
        <v>330</v>
      </c>
      <c r="C107" s="10" t="s">
        <v>331</v>
      </c>
      <c r="D107" s="9" t="s">
        <v>24</v>
      </c>
      <c r="E107" s="9" t="s">
        <v>15</v>
      </c>
      <c r="F107" s="9" t="s">
        <v>16</v>
      </c>
      <c r="G107" s="9" t="s">
        <v>332</v>
      </c>
      <c r="H107" s="9" t="s">
        <v>18</v>
      </c>
      <c r="I107" s="9" t="str">
        <f>VLOOKUP(C107,[1]自然幢原数据!$CA:$CC,3,FALSE)</f>
        <v>其他结构</v>
      </c>
      <c r="J107" s="8">
        <f>VLOOKUP(C107,[1]自然幢原数据!$CA:$CD,4,FALSE)</f>
        <v>1989</v>
      </c>
      <c r="K107" s="13"/>
    </row>
    <row r="108" s="3" customFormat="1" ht="14.25" spans="1:11">
      <c r="A108" s="8">
        <v>106</v>
      </c>
      <c r="B108" s="9" t="s">
        <v>333</v>
      </c>
      <c r="C108" s="10" t="s">
        <v>334</v>
      </c>
      <c r="D108" s="9" t="s">
        <v>34</v>
      </c>
      <c r="E108" s="9" t="s">
        <v>15</v>
      </c>
      <c r="F108" s="9" t="s">
        <v>16</v>
      </c>
      <c r="G108" s="9" t="s">
        <v>335</v>
      </c>
      <c r="H108" s="9" t="s">
        <v>18</v>
      </c>
      <c r="I108" s="9" t="str">
        <f>VLOOKUP(C108,[1]自然幢原数据!$CA:$CC,3,FALSE)</f>
        <v>混合结构</v>
      </c>
      <c r="J108" s="8">
        <f>VLOOKUP(C108,[1]自然幢原数据!$CA:$CD,4,FALSE)</f>
        <v>2012</v>
      </c>
      <c r="K108" s="13"/>
    </row>
    <row r="109" s="3" customFormat="1" ht="14.25" spans="1:11">
      <c r="A109" s="8">
        <v>107</v>
      </c>
      <c r="B109" s="9" t="s">
        <v>336</v>
      </c>
      <c r="C109" s="10" t="s">
        <v>337</v>
      </c>
      <c r="D109" s="9" t="s">
        <v>188</v>
      </c>
      <c r="E109" s="9" t="s">
        <v>15</v>
      </c>
      <c r="F109" s="9" t="s">
        <v>16</v>
      </c>
      <c r="G109" s="9" t="s">
        <v>338</v>
      </c>
      <c r="H109" s="9" t="s">
        <v>18</v>
      </c>
      <c r="I109" s="9" t="str">
        <f>VLOOKUP(C109,[1]自然幢原数据!$CA:$CC,3,FALSE)</f>
        <v>其他结构</v>
      </c>
      <c r="J109" s="8">
        <f>VLOOKUP(C109,[1]自然幢原数据!$CA:$CD,4,FALSE)</f>
        <v>1984</v>
      </c>
      <c r="K109" s="13"/>
    </row>
    <row r="110" s="3" customFormat="1" ht="14.25" spans="1:11">
      <c r="A110" s="8">
        <v>108</v>
      </c>
      <c r="B110" s="9" t="s">
        <v>339</v>
      </c>
      <c r="C110" s="10" t="s">
        <v>340</v>
      </c>
      <c r="D110" s="9" t="s">
        <v>188</v>
      </c>
      <c r="E110" s="9" t="s">
        <v>15</v>
      </c>
      <c r="F110" s="9" t="s">
        <v>16</v>
      </c>
      <c r="G110" s="9" t="s">
        <v>341</v>
      </c>
      <c r="H110" s="9" t="s">
        <v>18</v>
      </c>
      <c r="I110" s="9" t="str">
        <f>VLOOKUP(C110,[1]自然幢原数据!$CA:$CC,3,FALSE)</f>
        <v>混合结构</v>
      </c>
      <c r="J110" s="8">
        <f>VLOOKUP(C110,[1]自然幢原数据!$CA:$CD,4,FALSE)</f>
        <v>2017</v>
      </c>
      <c r="K110" s="13"/>
    </row>
    <row r="111" s="3" customFormat="1" ht="14.25" spans="1:11">
      <c r="A111" s="8">
        <v>109</v>
      </c>
      <c r="B111" s="9" t="s">
        <v>342</v>
      </c>
      <c r="C111" s="10" t="s">
        <v>343</v>
      </c>
      <c r="D111" s="9" t="s">
        <v>283</v>
      </c>
      <c r="E111" s="9" t="s">
        <v>15</v>
      </c>
      <c r="F111" s="9" t="s">
        <v>16</v>
      </c>
      <c r="G111" s="9" t="s">
        <v>344</v>
      </c>
      <c r="H111" s="9" t="s">
        <v>18</v>
      </c>
      <c r="I111" s="9" t="str">
        <f>VLOOKUP(C111,[1]自然幢原数据!$CA:$CC,3,FALSE)</f>
        <v>混合结构</v>
      </c>
      <c r="J111" s="8">
        <f>VLOOKUP(C111,[1]自然幢原数据!$CA:$CD,4,FALSE)</f>
        <v>2008</v>
      </c>
      <c r="K111" s="13"/>
    </row>
    <row r="112" s="3" customFormat="1" ht="14.25" spans="1:11">
      <c r="A112" s="8">
        <v>110</v>
      </c>
      <c r="B112" s="9" t="s">
        <v>345</v>
      </c>
      <c r="C112" s="10" t="s">
        <v>346</v>
      </c>
      <c r="D112" s="9" t="s">
        <v>188</v>
      </c>
      <c r="E112" s="9" t="s">
        <v>15</v>
      </c>
      <c r="F112" s="9" t="s">
        <v>16</v>
      </c>
      <c r="G112" s="9" t="s">
        <v>347</v>
      </c>
      <c r="H112" s="9" t="s">
        <v>18</v>
      </c>
      <c r="I112" s="9" t="str">
        <f>VLOOKUP(C112,[1]自然幢原数据!$CA:$CC,3,FALSE)</f>
        <v>其他结构</v>
      </c>
      <c r="J112" s="8">
        <f>VLOOKUP(C112,[1]自然幢原数据!$CA:$CD,4,FALSE)</f>
        <v>1998</v>
      </c>
      <c r="K112" s="13"/>
    </row>
    <row r="113" s="3" customFormat="1" ht="14.25" spans="1:11">
      <c r="A113" s="8">
        <v>111</v>
      </c>
      <c r="B113" s="9" t="s">
        <v>348</v>
      </c>
      <c r="C113" s="10" t="s">
        <v>349</v>
      </c>
      <c r="D113" s="9" t="s">
        <v>130</v>
      </c>
      <c r="E113" s="9" t="s">
        <v>15</v>
      </c>
      <c r="F113" s="9" t="s">
        <v>16</v>
      </c>
      <c r="G113" s="9" t="s">
        <v>350</v>
      </c>
      <c r="H113" s="9" t="s">
        <v>18</v>
      </c>
      <c r="I113" s="9" t="str">
        <f>VLOOKUP(C113,[1]自然幢原数据!$CA:$CC,3,FALSE)</f>
        <v>砖木结构</v>
      </c>
      <c r="J113" s="8">
        <f>VLOOKUP(C113,[1]自然幢原数据!$CA:$CD,4,FALSE)</f>
        <v>2006</v>
      </c>
      <c r="K113" s="13"/>
    </row>
    <row r="114" s="3" customFormat="1" ht="14.25" spans="1:11">
      <c r="A114" s="8">
        <v>112</v>
      </c>
      <c r="B114" s="9" t="s">
        <v>351</v>
      </c>
      <c r="C114" s="10" t="s">
        <v>352</v>
      </c>
      <c r="D114" s="9" t="s">
        <v>14</v>
      </c>
      <c r="E114" s="9" t="s">
        <v>15</v>
      </c>
      <c r="F114" s="9" t="s">
        <v>16</v>
      </c>
      <c r="G114" s="9" t="s">
        <v>353</v>
      </c>
      <c r="H114" s="9" t="s">
        <v>18</v>
      </c>
      <c r="I114" s="9" t="str">
        <f>VLOOKUP(C114,[1]自然幢原数据!$CA:$CC,3,FALSE)</f>
        <v>混合结构</v>
      </c>
      <c r="J114" s="8">
        <f>VLOOKUP(C114,[1]自然幢原数据!$CA:$CD,4,FALSE)</f>
        <v>2002</v>
      </c>
      <c r="K114" s="13"/>
    </row>
    <row r="115" s="3" customFormat="1" ht="14.25" spans="1:11">
      <c r="A115" s="8">
        <v>113</v>
      </c>
      <c r="B115" s="9" t="s">
        <v>354</v>
      </c>
      <c r="C115" s="10" t="s">
        <v>355</v>
      </c>
      <c r="D115" s="9" t="s">
        <v>14</v>
      </c>
      <c r="E115" s="9" t="s">
        <v>15</v>
      </c>
      <c r="F115" s="9" t="s">
        <v>16</v>
      </c>
      <c r="G115" s="9" t="s">
        <v>356</v>
      </c>
      <c r="H115" s="9" t="s">
        <v>18</v>
      </c>
      <c r="I115" s="9" t="str">
        <f>VLOOKUP(C115,[1]自然幢原数据!$CA:$CC,3,FALSE)</f>
        <v>其他结构</v>
      </c>
      <c r="J115" s="8">
        <f>VLOOKUP(C115,[1]自然幢原数据!$CA:$CD,4,FALSE)</f>
        <v>1976</v>
      </c>
      <c r="K115" s="13"/>
    </row>
    <row r="116" s="3" customFormat="1" ht="14.25" spans="1:11">
      <c r="A116" s="8">
        <v>114</v>
      </c>
      <c r="B116" s="9" t="s">
        <v>357</v>
      </c>
      <c r="C116" s="10" t="s">
        <v>358</v>
      </c>
      <c r="D116" s="9" t="s">
        <v>24</v>
      </c>
      <c r="E116" s="9" t="s">
        <v>15</v>
      </c>
      <c r="F116" s="9" t="s">
        <v>16</v>
      </c>
      <c r="G116" s="9" t="s">
        <v>359</v>
      </c>
      <c r="H116" s="9" t="s">
        <v>18</v>
      </c>
      <c r="I116" s="9" t="str">
        <f>VLOOKUP(C116,[1]自然幢原数据!$CA:$CC,3,FALSE)</f>
        <v>其他结构</v>
      </c>
      <c r="J116" s="8">
        <f>VLOOKUP(C116,[1]自然幢原数据!$CA:$CD,4,FALSE)</f>
        <v>1980</v>
      </c>
      <c r="K116" s="13"/>
    </row>
    <row r="117" s="3" customFormat="1" ht="14.25" spans="1:11">
      <c r="A117" s="8">
        <v>115</v>
      </c>
      <c r="B117" s="9" t="s">
        <v>360</v>
      </c>
      <c r="C117" s="10" t="s">
        <v>361</v>
      </c>
      <c r="D117" s="9" t="s">
        <v>130</v>
      </c>
      <c r="E117" s="9" t="s">
        <v>15</v>
      </c>
      <c r="F117" s="9" t="s">
        <v>16</v>
      </c>
      <c r="G117" s="9" t="s">
        <v>362</v>
      </c>
      <c r="H117" s="9" t="s">
        <v>18</v>
      </c>
      <c r="I117" s="9" t="str">
        <f>VLOOKUP(C117,[1]自然幢原数据!$CA:$CC,3,FALSE)</f>
        <v>混合结构</v>
      </c>
      <c r="J117" s="8">
        <f>VLOOKUP(C117,[1]自然幢原数据!$CA:$CD,4,FALSE)</f>
        <v>2011</v>
      </c>
      <c r="K117" s="13"/>
    </row>
    <row r="118" s="3" customFormat="1" ht="14.25" spans="1:11">
      <c r="A118" s="8">
        <v>116</v>
      </c>
      <c r="B118" s="9" t="s">
        <v>363</v>
      </c>
      <c r="C118" s="10" t="s">
        <v>364</v>
      </c>
      <c r="D118" s="9" t="s">
        <v>14</v>
      </c>
      <c r="E118" s="9" t="s">
        <v>15</v>
      </c>
      <c r="F118" s="9" t="s">
        <v>16</v>
      </c>
      <c r="G118" s="9" t="s">
        <v>365</v>
      </c>
      <c r="H118" s="9" t="s">
        <v>18</v>
      </c>
      <c r="I118" s="9" t="str">
        <f>VLOOKUP(C118,[1]自然幢原数据!$CA:$CC,3,FALSE)</f>
        <v>其他结构</v>
      </c>
      <c r="J118" s="8">
        <f>VLOOKUP(C118,[1]自然幢原数据!$CA:$CD,4,FALSE)</f>
        <v>1959</v>
      </c>
      <c r="K118" s="13"/>
    </row>
    <row r="119" s="3" customFormat="1" ht="14.25" spans="1:11">
      <c r="A119" s="8">
        <v>117</v>
      </c>
      <c r="B119" s="9" t="s">
        <v>366</v>
      </c>
      <c r="C119" s="10" t="s">
        <v>367</v>
      </c>
      <c r="D119" s="9" t="s">
        <v>14</v>
      </c>
      <c r="E119" s="9" t="s">
        <v>15</v>
      </c>
      <c r="F119" s="9" t="s">
        <v>16</v>
      </c>
      <c r="G119" s="9" t="s">
        <v>368</v>
      </c>
      <c r="H119" s="9" t="s">
        <v>18</v>
      </c>
      <c r="I119" s="9" t="str">
        <f>VLOOKUP(C119,[1]自然幢原数据!$CA:$CC,3,FALSE)</f>
        <v>混合结构</v>
      </c>
      <c r="J119" s="8">
        <f>VLOOKUP(C119,[1]自然幢原数据!$CA:$CD,4,FALSE)</f>
        <v>2019</v>
      </c>
      <c r="K119" s="13"/>
    </row>
    <row r="120" s="3" customFormat="1" ht="14.25" spans="1:11">
      <c r="A120" s="8">
        <v>118</v>
      </c>
      <c r="B120" s="9" t="s">
        <v>369</v>
      </c>
      <c r="C120" s="10" t="s">
        <v>370</v>
      </c>
      <c r="D120" s="9" t="s">
        <v>52</v>
      </c>
      <c r="E120" s="9" t="s">
        <v>15</v>
      </c>
      <c r="F120" s="9" t="s">
        <v>16</v>
      </c>
      <c r="G120" s="9" t="s">
        <v>371</v>
      </c>
      <c r="H120" s="9" t="s">
        <v>18</v>
      </c>
      <c r="I120" s="9" t="str">
        <f>VLOOKUP(C120,[1]自然幢原数据!$CA:$CC,3,FALSE)</f>
        <v>砖木结构</v>
      </c>
      <c r="J120" s="8">
        <f>VLOOKUP(C120,[1]自然幢原数据!$CA:$CD,4,FALSE)</f>
        <v>1982</v>
      </c>
      <c r="K120" s="13"/>
    </row>
    <row r="121" s="3" customFormat="1" ht="14.25" spans="1:11">
      <c r="A121" s="8">
        <v>119</v>
      </c>
      <c r="B121" s="9" t="s">
        <v>372</v>
      </c>
      <c r="C121" s="10" t="s">
        <v>373</v>
      </c>
      <c r="D121" s="9" t="s">
        <v>24</v>
      </c>
      <c r="E121" s="9" t="s">
        <v>15</v>
      </c>
      <c r="F121" s="9" t="s">
        <v>16</v>
      </c>
      <c r="G121" s="9" t="s">
        <v>31</v>
      </c>
      <c r="H121" s="9" t="s">
        <v>18</v>
      </c>
      <c r="I121" s="9" t="str">
        <f>VLOOKUP(C121,[1]自然幢原数据!$CA:$CC,3,FALSE)</f>
        <v>其他结构</v>
      </c>
      <c r="J121" s="8">
        <f>VLOOKUP(C121,[1]自然幢原数据!$CA:$CD,4,FALSE)</f>
        <v>1980</v>
      </c>
      <c r="K121" s="13"/>
    </row>
    <row r="122" s="3" customFormat="1" ht="14.25" spans="1:11">
      <c r="A122" s="8">
        <v>120</v>
      </c>
      <c r="B122" s="9" t="s">
        <v>374</v>
      </c>
      <c r="C122" s="10" t="s">
        <v>375</v>
      </c>
      <c r="D122" s="9" t="s">
        <v>14</v>
      </c>
      <c r="E122" s="9" t="s">
        <v>15</v>
      </c>
      <c r="F122" s="9" t="s">
        <v>16</v>
      </c>
      <c r="G122" s="9" t="s">
        <v>376</v>
      </c>
      <c r="H122" s="9" t="s">
        <v>18</v>
      </c>
      <c r="I122" s="9" t="str">
        <f>VLOOKUP(C122,[1]自然幢原数据!$CA:$CC,3,FALSE)</f>
        <v>其他结构</v>
      </c>
      <c r="J122" s="8">
        <f>VLOOKUP(C122,[1]自然幢原数据!$CA:$CD,4,FALSE)</f>
        <v>1981</v>
      </c>
      <c r="K122" s="13"/>
    </row>
    <row r="123" s="3" customFormat="1" ht="14.25" spans="1:11">
      <c r="A123" s="8">
        <v>121</v>
      </c>
      <c r="B123" s="9" t="s">
        <v>377</v>
      </c>
      <c r="C123" s="10" t="s">
        <v>378</v>
      </c>
      <c r="D123" s="9" t="s">
        <v>14</v>
      </c>
      <c r="E123" s="9" t="s">
        <v>15</v>
      </c>
      <c r="F123" s="9" t="s">
        <v>16</v>
      </c>
      <c r="G123" s="9" t="s">
        <v>379</v>
      </c>
      <c r="H123" s="9" t="s">
        <v>18</v>
      </c>
      <c r="I123" s="9" t="str">
        <f>VLOOKUP(C123,[1]自然幢原数据!$CA:$CC,3,FALSE)</f>
        <v>混合结构</v>
      </c>
      <c r="J123" s="8">
        <f>VLOOKUP(C123,[1]自然幢原数据!$CA:$CD,4,FALSE)</f>
        <v>2015</v>
      </c>
      <c r="K123" s="13"/>
    </row>
    <row r="124" ht="14.25" spans="1:11">
      <c r="A124" s="8">
        <v>122</v>
      </c>
      <c r="B124" s="9" t="s">
        <v>380</v>
      </c>
      <c r="C124" s="10" t="s">
        <v>381</v>
      </c>
      <c r="D124" s="9" t="s">
        <v>52</v>
      </c>
      <c r="E124" s="9" t="s">
        <v>15</v>
      </c>
      <c r="F124" s="9" t="s">
        <v>16</v>
      </c>
      <c r="G124" s="9" t="s">
        <v>382</v>
      </c>
      <c r="H124" s="9" t="s">
        <v>18</v>
      </c>
      <c r="I124" s="9" t="s">
        <v>383</v>
      </c>
      <c r="J124" s="8">
        <v>1986</v>
      </c>
      <c r="K124" s="12" t="s">
        <v>384</v>
      </c>
    </row>
    <row r="125" s="3" customFormat="1" ht="14.25" spans="1:11">
      <c r="A125" s="8">
        <v>123</v>
      </c>
      <c r="B125" s="9" t="s">
        <v>385</v>
      </c>
      <c r="C125" s="10" t="s">
        <v>386</v>
      </c>
      <c r="D125" s="9" t="s">
        <v>14</v>
      </c>
      <c r="E125" s="9" t="s">
        <v>15</v>
      </c>
      <c r="F125" s="9" t="s">
        <v>16</v>
      </c>
      <c r="G125" s="9" t="s">
        <v>387</v>
      </c>
      <c r="H125" s="9" t="s">
        <v>18</v>
      </c>
      <c r="I125" s="9" t="str">
        <f>VLOOKUP(C125,[1]自然幢原数据!$CA:$CC,3,FALSE)</f>
        <v>混合结构</v>
      </c>
      <c r="J125" s="8">
        <f>VLOOKUP(C125,[1]自然幢原数据!$CA:$CD,4,FALSE)</f>
        <v>1999</v>
      </c>
      <c r="K125" s="13"/>
    </row>
    <row r="126" customFormat="1" ht="27" spans="1:11">
      <c r="A126" s="14" t="s">
        <v>388</v>
      </c>
      <c r="B126" s="15"/>
      <c r="C126" s="15"/>
      <c r="D126" s="15"/>
      <c r="E126" s="15"/>
      <c r="F126" s="15"/>
      <c r="G126" s="15"/>
      <c r="H126" s="15"/>
      <c r="I126" s="15"/>
      <c r="J126" s="15"/>
      <c r="K126" s="16"/>
    </row>
    <row r="127" s="2" customFormat="1" ht="28.5" spans="1:11">
      <c r="A127" s="6" t="s">
        <v>1</v>
      </c>
      <c r="B127" s="6" t="s">
        <v>2</v>
      </c>
      <c r="C127" s="6" t="s">
        <v>3</v>
      </c>
      <c r="D127" s="6" t="s">
        <v>4</v>
      </c>
      <c r="E127" s="6" t="s">
        <v>5</v>
      </c>
      <c r="F127" s="7" t="s">
        <v>6</v>
      </c>
      <c r="G127" s="6" t="s">
        <v>7</v>
      </c>
      <c r="H127" s="6" t="s">
        <v>8</v>
      </c>
      <c r="I127" s="6" t="s">
        <v>9</v>
      </c>
      <c r="J127" s="6" t="s">
        <v>10</v>
      </c>
      <c r="K127" s="7" t="s">
        <v>11</v>
      </c>
    </row>
    <row r="128" s="3" customFormat="1" ht="42.75" spans="1:11">
      <c r="A128" s="8">
        <v>1</v>
      </c>
      <c r="B128" s="9" t="s">
        <v>389</v>
      </c>
      <c r="C128" s="9" t="s">
        <v>390</v>
      </c>
      <c r="D128" s="9" t="s">
        <v>14</v>
      </c>
      <c r="E128" s="9" t="s">
        <v>15</v>
      </c>
      <c r="F128" s="9" t="s">
        <v>16</v>
      </c>
      <c r="G128" s="9" t="s">
        <v>391</v>
      </c>
      <c r="H128" s="9" t="s">
        <v>18</v>
      </c>
      <c r="I128" s="9" t="str">
        <f>VLOOKUP(C128,[1]自然幢原数据!$CA:$CC,3,FALSE)</f>
        <v>其他结构</v>
      </c>
      <c r="J128" s="8">
        <f>VLOOKUP(C128,[1]自然幢原数据!$CA:$CD,4,FALSE)</f>
        <v>1980</v>
      </c>
      <c r="K128" s="12" t="s">
        <v>392</v>
      </c>
    </row>
    <row r="129" s="3" customFormat="1" ht="42.75" spans="1:11">
      <c r="A129" s="8">
        <v>2</v>
      </c>
      <c r="B129" s="9" t="s">
        <v>393</v>
      </c>
      <c r="C129" s="9" t="s">
        <v>394</v>
      </c>
      <c r="D129" s="9" t="s">
        <v>14</v>
      </c>
      <c r="E129" s="9" t="s">
        <v>15</v>
      </c>
      <c r="F129" s="9" t="s">
        <v>16</v>
      </c>
      <c r="G129" s="9" t="s">
        <v>31</v>
      </c>
      <c r="H129" s="9" t="s">
        <v>18</v>
      </c>
      <c r="I129" s="9" t="str">
        <f>VLOOKUP(C129,[1]自然幢原数据!$CA:$CC,3,FALSE)</f>
        <v>混合结构</v>
      </c>
      <c r="J129" s="8">
        <f>VLOOKUP(C129,[1]自然幢原数据!$CA:$CD,4,FALSE)</f>
        <v>2015</v>
      </c>
      <c r="K129" s="12" t="s">
        <v>392</v>
      </c>
    </row>
    <row r="130" s="3" customFormat="1" ht="42.75" spans="1:11">
      <c r="A130" s="8">
        <v>3</v>
      </c>
      <c r="B130" s="9" t="s">
        <v>395</v>
      </c>
      <c r="C130" s="9" t="s">
        <v>396</v>
      </c>
      <c r="D130" s="9" t="s">
        <v>14</v>
      </c>
      <c r="E130" s="9" t="s">
        <v>15</v>
      </c>
      <c r="F130" s="9" t="s">
        <v>16</v>
      </c>
      <c r="G130" s="9" t="s">
        <v>397</v>
      </c>
      <c r="H130" s="9" t="s">
        <v>18</v>
      </c>
      <c r="I130" s="9" t="str">
        <f>VLOOKUP(C130,[1]自然幢原数据!$CA:$CC,3,FALSE)</f>
        <v>混合结构</v>
      </c>
      <c r="J130" s="8">
        <f>VLOOKUP(C130,[1]自然幢原数据!$CA:$CD,4,FALSE)</f>
        <v>2012</v>
      </c>
      <c r="K130" s="12" t="s">
        <v>392</v>
      </c>
    </row>
    <row r="131" s="3" customFormat="1" ht="42.75" spans="1:11">
      <c r="A131" s="8">
        <v>4</v>
      </c>
      <c r="B131" s="9" t="s">
        <v>398</v>
      </c>
      <c r="C131" s="9" t="s">
        <v>399</v>
      </c>
      <c r="D131" s="9" t="s">
        <v>14</v>
      </c>
      <c r="E131" s="9" t="s">
        <v>15</v>
      </c>
      <c r="F131" s="9" t="s">
        <v>16</v>
      </c>
      <c r="G131" s="9" t="s">
        <v>400</v>
      </c>
      <c r="H131" s="9" t="s">
        <v>18</v>
      </c>
      <c r="I131" s="9" t="str">
        <f>VLOOKUP(C131,[1]自然幢原数据!$CA:$CC,3,FALSE)</f>
        <v>混合结构</v>
      </c>
      <c r="J131" s="8">
        <f>VLOOKUP(C131,[1]自然幢原数据!$CA:$CD,4,FALSE)</f>
        <v>2017</v>
      </c>
      <c r="K131" s="12" t="s">
        <v>392</v>
      </c>
    </row>
    <row r="132" s="3" customFormat="1" ht="42.75" spans="1:11">
      <c r="A132" s="8">
        <v>5</v>
      </c>
      <c r="B132" s="9" t="s">
        <v>401</v>
      </c>
      <c r="C132" s="9" t="s">
        <v>402</v>
      </c>
      <c r="D132" s="9" t="s">
        <v>14</v>
      </c>
      <c r="E132" s="9" t="s">
        <v>15</v>
      </c>
      <c r="F132" s="9" t="s">
        <v>16</v>
      </c>
      <c r="G132" s="9" t="s">
        <v>403</v>
      </c>
      <c r="H132" s="9" t="s">
        <v>18</v>
      </c>
      <c r="I132" s="9" t="str">
        <f>VLOOKUP(C132,[1]自然幢原数据!$CA:$CC,3,FALSE)</f>
        <v>混合结构</v>
      </c>
      <c r="J132" s="8">
        <f>VLOOKUP(C132,[1]自然幢原数据!$CA:$CD,4,FALSE)</f>
        <v>2000</v>
      </c>
      <c r="K132" s="12" t="s">
        <v>392</v>
      </c>
    </row>
    <row r="133" s="3" customFormat="1" ht="14.25" spans="1:11">
      <c r="A133" s="8">
        <v>6</v>
      </c>
      <c r="B133" s="9" t="s">
        <v>404</v>
      </c>
      <c r="C133" s="9" t="s">
        <v>405</v>
      </c>
      <c r="D133" s="9" t="s">
        <v>24</v>
      </c>
      <c r="E133" s="9" t="s">
        <v>15</v>
      </c>
      <c r="F133" s="9" t="s">
        <v>16</v>
      </c>
      <c r="G133" s="9" t="s">
        <v>406</v>
      </c>
      <c r="H133" s="9" t="s">
        <v>18</v>
      </c>
      <c r="I133" s="9" t="str">
        <f>VLOOKUP(C133,[1]自然幢原数据!$CA:$CC,3,FALSE)</f>
        <v>砖木结构</v>
      </c>
      <c r="J133" s="8">
        <f>VLOOKUP(C133,[1]自然幢原数据!$CA:$CD,4,FALSE)</f>
        <v>2009</v>
      </c>
      <c r="K133" s="12" t="s">
        <v>407</v>
      </c>
    </row>
    <row r="134" s="3" customFormat="1" ht="14.25" spans="1:11">
      <c r="A134" s="8">
        <v>7</v>
      </c>
      <c r="B134" s="9" t="s">
        <v>408</v>
      </c>
      <c r="C134" s="9" t="s">
        <v>409</v>
      </c>
      <c r="D134" s="9" t="s">
        <v>24</v>
      </c>
      <c r="E134" s="9" t="s">
        <v>15</v>
      </c>
      <c r="F134" s="9" t="s">
        <v>16</v>
      </c>
      <c r="G134" s="9" t="s">
        <v>410</v>
      </c>
      <c r="H134" s="9" t="s">
        <v>18</v>
      </c>
      <c r="I134" s="9" t="str">
        <f>VLOOKUP(C134,[1]自然幢原数据!$CA:$CC,3,FALSE)</f>
        <v>其他结构</v>
      </c>
      <c r="J134" s="8">
        <f>VLOOKUP(C134,[1]自然幢原数据!$CA:$CD,4,FALSE)</f>
        <v>1972</v>
      </c>
      <c r="K134" s="12" t="s">
        <v>407</v>
      </c>
    </row>
    <row r="135" s="3" customFormat="1" ht="14.25" spans="1:11">
      <c r="A135" s="8">
        <v>8</v>
      </c>
      <c r="B135" s="9" t="s">
        <v>411</v>
      </c>
      <c r="C135" s="9" t="s">
        <v>412</v>
      </c>
      <c r="D135" s="9" t="s">
        <v>14</v>
      </c>
      <c r="E135" s="9" t="s">
        <v>15</v>
      </c>
      <c r="F135" s="9" t="s">
        <v>16</v>
      </c>
      <c r="G135" s="9" t="s">
        <v>413</v>
      </c>
      <c r="H135" s="9" t="s">
        <v>18</v>
      </c>
      <c r="I135" s="9" t="str">
        <f>VLOOKUP(C135,[1]自然幢原数据!$CA:$CC,3,FALSE)</f>
        <v>砖木结构</v>
      </c>
      <c r="J135" s="8">
        <f>VLOOKUP(C135,[1]自然幢原数据!$CA:$CD,4,FALSE)</f>
        <v>2001</v>
      </c>
      <c r="K135" s="12" t="s">
        <v>407</v>
      </c>
    </row>
    <row r="136" s="3" customFormat="1" ht="14.25" spans="1:11">
      <c r="A136" s="8">
        <v>9</v>
      </c>
      <c r="B136" s="9" t="s">
        <v>414</v>
      </c>
      <c r="C136" s="9" t="s">
        <v>415</v>
      </c>
      <c r="D136" s="9" t="s">
        <v>188</v>
      </c>
      <c r="E136" s="9" t="s">
        <v>15</v>
      </c>
      <c r="F136" s="9" t="s">
        <v>16</v>
      </c>
      <c r="G136" s="9" t="s">
        <v>416</v>
      </c>
      <c r="H136" s="9" t="s">
        <v>18</v>
      </c>
      <c r="I136" s="9" t="str">
        <f>VLOOKUP(C136,[1]自然幢原数据!$CA:$CC,3,FALSE)</f>
        <v>砖木结构</v>
      </c>
      <c r="J136" s="8">
        <f>VLOOKUP(C136,[1]自然幢原数据!$CA:$CD,4,FALSE)</f>
        <v>1987</v>
      </c>
      <c r="K136" s="12" t="s">
        <v>417</v>
      </c>
    </row>
  </sheetData>
  <sortState ref="A2:K387">
    <sortCondition ref="B2"/>
  </sortState>
  <mergeCells count="2">
    <mergeCell ref="A1:K1"/>
    <mergeCell ref="A126:K126"/>
  </mergeCells>
  <pageMargins left="0.7" right="0.7" top="0.75" bottom="0.75" header="0.3" footer="0.3"/>
  <pageSetup paperSize="9" scale="56"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七语桥</cp:lastModifiedBy>
  <dcterms:created xsi:type="dcterms:W3CDTF">2023-05-12T11:15:00Z</dcterms:created>
  <dcterms:modified xsi:type="dcterms:W3CDTF">2025-09-14T09:17:38Z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B0FD75236782468DB3055FC86EBE529C_12</vt:lpwstr>
  </property>
</Properties>
</file>