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90" activeTab="4"/>
  </bookViews>
  <sheets>
    <sheet name="封面" sheetId="11" r:id="rId1"/>
    <sheet name="目录" sheetId="12" r:id="rId2"/>
    <sheet name="1" sheetId="1" r:id="rId3"/>
    <sheet name="2" sheetId="2" r:id="rId4"/>
    <sheet name="3" sheetId="7" r:id="rId5"/>
    <sheet name="4" sheetId="8" r:id="rId6"/>
    <sheet name="5" sheetId="4" r:id="rId7"/>
    <sheet name="6" sheetId="5" r:id="rId8"/>
    <sheet name="7" sheetId="6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_FilterDatabase" localSheetId="4" hidden="1">'3'!$4:$1348</definedName>
    <definedName name="_xlnm._FilterDatabase" localSheetId="5" hidden="1">'4'!$A$5:$G$425</definedName>
    <definedName name="_xlnm.Print_Titles" localSheetId="2">'1'!$2:$4</definedName>
    <definedName name="_?">#REF!</definedName>
    <definedName name="_??????">#REF!</definedName>
    <definedName name="_Fill" hidden="1">[1]eqpmad2!#REF!</definedName>
    <definedName name="aa">'[2]      '!$C$39</definedName>
    <definedName name="CreditRate">[3]投保项目!#REF!</definedName>
    <definedName name="DiscRate">[3]投保项目!#REF!</definedName>
    <definedName name="EarnedRate">[3]投保项目!#REF!</definedName>
    <definedName name="HTML_CodePage" hidden="1">936</definedName>
    <definedName name="HTML_Control" hidden="1">{"'现金流量表（全部投资）'!$B$4:$P$23"}</definedName>
    <definedName name="HTML_Description" hidden="1">"lin zijian"</definedName>
    <definedName name="HTML_Email" hidden="1">""</definedName>
    <definedName name="HTML_Header" hidden="1">"现金流量表（全部投资）"</definedName>
    <definedName name="HTML_LastUpdate" hidden="1">"96-12-2"</definedName>
    <definedName name="HTML_LineAfter" hidden="1">TRUE</definedName>
    <definedName name="HTML_LineBefore" hidden="1">TRUE</definedName>
    <definedName name="HTML_Name" hidden="1">"linzijia"</definedName>
    <definedName name="HTML_OBDlg2" hidden="1">TRUE</definedName>
    <definedName name="HTML_OBDlg4" hidden="1">TRUE</definedName>
    <definedName name="HTML_OS" hidden="1">0</definedName>
    <definedName name="HTML_PathFile" hidden="1">"C:\lin\bk\MyHTML.htm"</definedName>
    <definedName name="HTML_Title" hidden="1">"PROJECT11"</definedName>
    <definedName name="HWSheet">1</definedName>
    <definedName name="Module.Prix_SMC">Module.Prix_SMC</definedName>
    <definedName name="PartWith">#REF!</definedName>
    <definedName name="_xlnm.Print_Area" hidden="1">#REF!</definedName>
    <definedName name="Print_Area_MI">#REF!</definedName>
    <definedName name="SA">[3]投保项目!#REF!</definedName>
    <definedName name="SA_Reduce">[3]投保项目!#REF!</definedName>
    <definedName name="汇率">#REF!</definedName>
    <definedName name="生产列11">'[4]6流动资金估算表'!#REF!</definedName>
    <definedName name="生产列15">'[4]10固定资产折旧及摊销计算表'!#REF!</definedName>
    <definedName name="生产列16">#REF!</definedName>
    <definedName name="生产列17">'[4]8总成本费用表'!#REF!</definedName>
    <definedName name="生产列19">#REF!</definedName>
    <definedName name="生产列2">'[4]13财务现金流量表(全部投资)'!#REF!</definedName>
    <definedName name="生产列3">'[4]11利润及利润分配表'!#REF!</definedName>
    <definedName name="生产列4">#REF!</definedName>
    <definedName name="生产列5">#REF!</definedName>
    <definedName name="生产列7">'[4]3土建工程投资明细表'!#REF!</definedName>
    <definedName name="生产列8">#REF!</definedName>
    <definedName name="生产期">'[4]13财务现金流量表(全部投资)'!#REF!</definedName>
    <definedName name="生产期11">'[4]6流动资金估算表'!#REF!</definedName>
    <definedName name="生产期15">'[4]10固定资产折旧及摊销计算表'!#REF!</definedName>
    <definedName name="生产期16">#REF!</definedName>
    <definedName name="生产期17">'[4]8总成本费用表'!#REF!</definedName>
    <definedName name="生产期19">#REF!</definedName>
    <definedName name="生产期2">'[4]13财务现金流量表(全部投资)'!#REF!</definedName>
    <definedName name="生产期3">'[4]11利润及利润分配表'!#REF!</definedName>
    <definedName name="生产期4">#REF!</definedName>
    <definedName name="生产期5">#REF!</definedName>
    <definedName name="生产期7">'[4]3土建工程投资明细表'!#REF!</definedName>
    <definedName name="生产期8">#REF!</definedName>
    <definedName name="Module.Prix_SMC" localSheetId="3">Module.Prix_SMC</definedName>
    <definedName name="_xlnm.Print_Area" localSheetId="6">'5'!$A:$C</definedName>
    <definedName name="_xlnm.Print_Titles" localSheetId="6">'5'!$2:$4</definedName>
    <definedName name="_xlnm.Print_Titles" localSheetId="7">'6'!$2:$4</definedName>
    <definedName name="Module.Prix_SMC" localSheetId="7">Module.Prix_SMC</definedName>
    <definedName name="___?">#REF!</definedName>
    <definedName name="__??????">#REF!</definedName>
    <definedName name="_xlnm.Print_Titles">#N/A</definedName>
    <definedName name="Module.Prix_SMC" localSheetId="8">Module.Prix_SMC</definedName>
    <definedName name="_xlnm.Print_Titles" localSheetId="4">'3'!$2:$4</definedName>
    <definedName name="_xlnm.Print_Area" localSheetId="4">'3'!$A:$F</definedName>
    <definedName name="_xlnm.Print_Area" localSheetId="5">'4'!$A:$G</definedName>
    <definedName name="_xlnm.Print_Titles" localSheetId="5">'4'!$2:$5</definedName>
    <definedName name="__?">#REF!</definedName>
    <definedName name="___??????">#REF!</definedName>
    <definedName name="_Fill" localSheetId="0" hidden="1">[1]eqpmad2!#REF!</definedName>
    <definedName name="aa" localSheetId="0">'[2]      '!$C$39</definedName>
    <definedName name="CreditRate" localSheetId="0">[3]投保项目!#REF!</definedName>
    <definedName name="DiscRate" localSheetId="0">[3]投保项目!#REF!</definedName>
    <definedName name="EarnedRate" localSheetId="0">[3]投保项目!#REF!</definedName>
    <definedName name="Module.Prix_SMC" localSheetId="0">Module.Prix_SMC</definedName>
    <definedName name="PartWith" localSheetId="0">#REF!</definedName>
    <definedName name="_xlnm.Print_Area" localSheetId="0" hidden="1">#REF!</definedName>
    <definedName name="Print_Area_MI" localSheetId="0">#REF!</definedName>
    <definedName name="SA" localSheetId="0">[3]投保项目!#REF!</definedName>
    <definedName name="SA_Reduce" localSheetId="0">[3]投保项目!#REF!</definedName>
    <definedName name="汇率" localSheetId="0">#REF!</definedName>
    <definedName name="生产列11" localSheetId="0">'[4]6流动资金估算表'!#REF!</definedName>
    <definedName name="生产列15" localSheetId="0">'[4]10固定资产折旧及摊销计算表'!#REF!</definedName>
    <definedName name="生产列16" localSheetId="0">#REF!</definedName>
    <definedName name="生产列17" localSheetId="0">'[4]8总成本费用表'!#REF!</definedName>
    <definedName name="生产列19" localSheetId="0">#REF!</definedName>
    <definedName name="生产列2" localSheetId="0">'[4]13财务现金流量表(全部投资)'!#REF!</definedName>
    <definedName name="生产列3" localSheetId="0">'[4]11利润及利润分配表'!#REF!</definedName>
    <definedName name="生产列4" localSheetId="0">#REF!</definedName>
    <definedName name="生产列5" localSheetId="0">#REF!</definedName>
    <definedName name="生产列7" localSheetId="0">'[4]3土建工程投资明细表'!#REF!</definedName>
    <definedName name="生产列8" localSheetId="0">#REF!</definedName>
    <definedName name="生产期" localSheetId="0">'[4]13财务现金流量表(全部投资)'!#REF!</definedName>
    <definedName name="生产期11" localSheetId="0">'[4]6流动资金估算表'!#REF!</definedName>
    <definedName name="生产期15" localSheetId="0">'[4]10固定资产折旧及摊销计算表'!#REF!</definedName>
    <definedName name="生产期16" localSheetId="0">#REF!</definedName>
    <definedName name="生产期17" localSheetId="0">'[4]8总成本费用表'!#REF!</definedName>
    <definedName name="生产期19" localSheetId="0">#REF!</definedName>
    <definedName name="生产期2" localSheetId="0">'[4]13财务现金流量表(全部投资)'!#REF!</definedName>
    <definedName name="生产期3" localSheetId="0">'[4]11利润及利润分配表'!#REF!</definedName>
    <definedName name="生产期4" localSheetId="0">#REF!</definedName>
    <definedName name="生产期5" localSheetId="0">#REF!</definedName>
    <definedName name="生产期7" localSheetId="0">'[4]3土建工程投资明细表'!#REF!</definedName>
    <definedName name="生产期8" localSheetId="0">#REF!</definedName>
    <definedName name="_Fill" localSheetId="1" hidden="1">[1]eqpmad2!#REF!</definedName>
    <definedName name="aa" localSheetId="1">'[2]      '!$C$39</definedName>
    <definedName name="CreditRate" localSheetId="1">[3]投保项目!#REF!</definedName>
    <definedName name="DiscRate" localSheetId="1">[3]投保项目!#REF!</definedName>
    <definedName name="EarnedRate" localSheetId="1">[3]投保项目!#REF!</definedName>
    <definedName name="Module.Prix_SMC" localSheetId="1">Module.Prix_SMC</definedName>
    <definedName name="PartWith" localSheetId="1">#REF!</definedName>
    <definedName name="_xlnm.Print_Area" localSheetId="1" hidden="1">#REF!</definedName>
    <definedName name="Print_Area_MI" localSheetId="1">#REF!</definedName>
    <definedName name="SA" localSheetId="1">[3]投保项目!#REF!</definedName>
    <definedName name="SA_Reduce" localSheetId="1">[3]投保项目!#REF!</definedName>
    <definedName name="汇率" localSheetId="1">#REF!</definedName>
    <definedName name="生产列11" localSheetId="1">'[4]6流动资金估算表'!#REF!</definedName>
    <definedName name="生产列15" localSheetId="1">'[4]10固定资产折旧及摊销计算表'!#REF!</definedName>
    <definedName name="生产列16" localSheetId="1">#REF!</definedName>
    <definedName name="生产列17" localSheetId="1">'[4]8总成本费用表'!#REF!</definedName>
    <definedName name="生产列19" localSheetId="1">#REF!</definedName>
    <definedName name="生产列2" localSheetId="1">'[4]13财务现金流量表(全部投资)'!#REF!</definedName>
    <definedName name="生产列3" localSheetId="1">'[4]11利润及利润分配表'!#REF!</definedName>
    <definedName name="生产列4" localSheetId="1">#REF!</definedName>
    <definedName name="生产列5" localSheetId="1">#REF!</definedName>
    <definedName name="生产列7" localSheetId="1">'[4]3土建工程投资明细表'!#REF!</definedName>
    <definedName name="生产列8" localSheetId="1">#REF!</definedName>
    <definedName name="生产期" localSheetId="1">'[4]13财务现金流量表(全部投资)'!#REF!</definedName>
    <definedName name="生产期11" localSheetId="1">'[4]6流动资金估算表'!#REF!</definedName>
    <definedName name="生产期15" localSheetId="1">'[4]10固定资产折旧及摊销计算表'!#REF!</definedName>
    <definedName name="生产期16" localSheetId="1">#REF!</definedName>
    <definedName name="生产期17" localSheetId="1">'[4]8总成本费用表'!#REF!</definedName>
    <definedName name="生产期19" localSheetId="1">#REF!</definedName>
    <definedName name="生产期2" localSheetId="1">'[4]13财务现金流量表(全部投资)'!#REF!</definedName>
    <definedName name="生产期3" localSheetId="1">'[4]11利润及利润分配表'!#REF!</definedName>
    <definedName name="生产期4" localSheetId="1">#REF!</definedName>
    <definedName name="生产期5" localSheetId="1">#REF!</definedName>
    <definedName name="生产期7" localSheetId="1">'[4]3土建工程投资明细表'!#REF!</definedName>
    <definedName name="生产期8" localSheetId="1">#REF!</definedName>
  </definedNames>
  <calcPr calcId="144525"/>
</workbook>
</file>

<file path=xl/sharedStrings.xml><?xml version="1.0" encoding="utf-8"?>
<sst xmlns="http://schemas.openxmlformats.org/spreadsheetml/2006/main" count="2192" uniqueCount="1766">
  <si>
    <t xml:space="preserve">财政预算调整报告附件                                  </t>
  </si>
  <si>
    <t>靖边县2019年县级财政收支预算</t>
  </si>
  <si>
    <t>调整方案（细化草案）</t>
  </si>
  <si>
    <t>靖边县财政局</t>
  </si>
  <si>
    <t>目     录</t>
  </si>
  <si>
    <t xml:space="preserve">       表1   2019年一般公共预算县本级收入调整情况表</t>
  </si>
  <si>
    <t xml:space="preserve">       表2   2019年一般公共预算支出调整情况表</t>
  </si>
  <si>
    <t xml:space="preserve">       表3   2019年县本级财政支出预算拟调整情况表</t>
  </si>
  <si>
    <t xml:space="preserve">       表4   2019年县本级重点建设项目支出预算调整情况表</t>
  </si>
  <si>
    <t xml:space="preserve">       表5   2019年拟动用预备费安排支出情况表</t>
  </si>
  <si>
    <t xml:space="preserve">       表6   2019年政府性基金县本级收入调整情况表</t>
  </si>
  <si>
    <t xml:space="preserve">       表7   2019年政府性基金县本级支出预算调整情况表</t>
  </si>
  <si>
    <t>表一：</t>
  </si>
  <si>
    <t>2019年一般公共预算县本级收入调整情况表</t>
  </si>
  <si>
    <t>单位：万元</t>
  </si>
  <si>
    <t>项目名称</t>
  </si>
  <si>
    <t>2018年决算数</t>
  </si>
  <si>
    <t>2019年预算数</t>
  </si>
  <si>
    <t>2019年调整增减数</t>
  </si>
  <si>
    <t>2019年预算调整数</t>
  </si>
  <si>
    <t>占预算比重</t>
  </si>
  <si>
    <t>合    计</t>
  </si>
  <si>
    <t>一、地方公共预算收入</t>
  </si>
  <si>
    <t>（一）各项税收收入</t>
  </si>
  <si>
    <t>增值税</t>
  </si>
  <si>
    <t>资源税</t>
  </si>
  <si>
    <t>企业所得税</t>
  </si>
  <si>
    <t>个人所得税</t>
  </si>
  <si>
    <t>城市维护建设税</t>
  </si>
  <si>
    <t>房产税</t>
  </si>
  <si>
    <t>印花税</t>
  </si>
  <si>
    <t>城镇土地使用税</t>
  </si>
  <si>
    <t>土地增值税</t>
  </si>
  <si>
    <t>车船税</t>
  </si>
  <si>
    <t>耕地占用税</t>
  </si>
  <si>
    <t>契税</t>
  </si>
  <si>
    <t>环保税</t>
  </si>
  <si>
    <t>（二）非税收入</t>
  </si>
  <si>
    <t>专项收入</t>
  </si>
  <si>
    <t>行政事业性收费收入</t>
  </si>
  <si>
    <t>罚没收入</t>
  </si>
  <si>
    <t>国有资源（资产）有偿使用收入</t>
  </si>
  <si>
    <t>政府住房基金收入</t>
  </si>
  <si>
    <t>其他</t>
  </si>
  <si>
    <t>二、石油开发费收入</t>
  </si>
  <si>
    <t>三、上级财力性补助及专项转移支付收入</t>
  </si>
  <si>
    <t xml:space="preserve">    返还性收入</t>
  </si>
  <si>
    <t xml:space="preserve">    一般性转移支付补助</t>
  </si>
  <si>
    <t xml:space="preserve">    专项转移支付补助</t>
  </si>
  <si>
    <t>四、动用预算稳定调节基金</t>
  </si>
  <si>
    <t>五、调入资金</t>
  </si>
  <si>
    <t>调入政府性基金结余</t>
  </si>
  <si>
    <t>调入盘活存量资金等</t>
  </si>
  <si>
    <t>六、新增政府债券收入</t>
  </si>
  <si>
    <t>说明：最终以2019年决算为准，在2019年决算草案中作具体汇报</t>
  </si>
  <si>
    <t>表二：</t>
  </si>
  <si>
    <t>2019年一般公共预算支出调整情况表</t>
  </si>
  <si>
    <t xml:space="preserve">                              单位：万元</t>
  </si>
  <si>
    <t>其中：</t>
  </si>
  <si>
    <t>本级支出</t>
  </si>
  <si>
    <t>专款支出</t>
  </si>
  <si>
    <t>债券支出</t>
  </si>
  <si>
    <t>一般公共服务支出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</si>
  <si>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</si>
  <si>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</si>
  <si>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</si>
  <si>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</si>
  <si>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</si>
  <si>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</si>
  <si>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医疗健康支出</t>
  </si>
  <si>
    <t>节能环保支出</t>
  </si>
  <si>
    <t>城乡社区支出</t>
  </si>
  <si>
    <t>农林水支出</t>
  </si>
  <si>
    <t>交通运输支出</t>
  </si>
  <si>
    <t>资源勘探电力信息等支出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</si>
  <si>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</si>
  <si>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</si>
  <si>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</si>
  <si>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</si>
  <si>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</si>
  <si>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</si>
  <si>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</si>
  <si>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</si>
  <si>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</si>
  <si>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债务还本支出</t>
  </si>
  <si>
    <t>债务付息支出</t>
  </si>
  <si>
    <t>说明：此数为预计数，最终以部门决算汇总数为准，在2019年决算草案中作具体汇报</t>
  </si>
  <si>
    <t>表三：</t>
  </si>
  <si>
    <t>2019年县本级财政支出预算调整情况表</t>
  </si>
  <si>
    <t>预算单位/项目名称</t>
  </si>
  <si>
    <t>年初预算数</t>
  </si>
  <si>
    <t>调增数</t>
  </si>
  <si>
    <t>调减数</t>
  </si>
  <si>
    <t>预算调整数</t>
  </si>
  <si>
    <t>备注</t>
  </si>
  <si>
    <t xml:space="preserve">合计 </t>
  </si>
  <si>
    <t>一、人头经费支出</t>
  </si>
  <si>
    <t>二、社会保障支出</t>
  </si>
  <si>
    <t>统筹养老保险基金</t>
  </si>
  <si>
    <t>城乡居民养老保险基金</t>
  </si>
  <si>
    <t>曾正式受聘于基层机构“九大员”养老保险</t>
  </si>
  <si>
    <t>财政供养其他人员医疗保险基金</t>
  </si>
  <si>
    <t>城镇居民医疗保险基金</t>
  </si>
  <si>
    <t>新型农村合作医疗基金</t>
  </si>
  <si>
    <t>工伤保险基金</t>
  </si>
  <si>
    <t>农村最低生活保障金</t>
  </si>
  <si>
    <t>城市居民最低生活保障金</t>
  </si>
  <si>
    <t>特困供养人员资金</t>
  </si>
  <si>
    <t>城乡居民大病保障基金</t>
  </si>
  <si>
    <t>老年人保健费</t>
  </si>
  <si>
    <t>离休人员医疗经费</t>
  </si>
  <si>
    <t>老红军及二等乙级以上伤残军人医疗及护理费</t>
  </si>
  <si>
    <t>公益性岗位事业补助</t>
  </si>
  <si>
    <t>残疾人事业经费</t>
  </si>
  <si>
    <t>残疾人生活补助</t>
  </si>
  <si>
    <t>重度残疾人护理费</t>
  </si>
  <si>
    <t>农村义务兵家庭优待金</t>
  </si>
  <si>
    <t>优抚对象生活补助</t>
  </si>
  <si>
    <t>退役士兵职业教育与技能培训金</t>
  </si>
  <si>
    <t>退役士兵就业地方一次性经济补助</t>
  </si>
  <si>
    <t>退役士兵安排工作期间生活补助</t>
  </si>
  <si>
    <t>孤儿生活补助</t>
  </si>
  <si>
    <t>民政救助资金</t>
  </si>
  <si>
    <t>居民冬季采暖用气气价补贴</t>
  </si>
  <si>
    <t>住房保障租赁补贴资金</t>
  </si>
  <si>
    <t>三、党政事业单位运转及政策性民生等支出</t>
  </si>
  <si>
    <t>（一）一般公共服务支出</t>
  </si>
  <si>
    <t>1、人大事务</t>
  </si>
  <si>
    <t>公用经费</t>
  </si>
  <si>
    <t>十八届四次人民代表大会经费</t>
  </si>
  <si>
    <t>县人大代表活动经费</t>
  </si>
  <si>
    <t>庆祝全国人民代表大会制度建立65周年暨地方人大常委会成立40周年系统活动经费</t>
  </si>
  <si>
    <t>2、政协事务</t>
  </si>
  <si>
    <t>九届四次政协会议经费</t>
  </si>
  <si>
    <t>县政协委员活动经费</t>
  </si>
  <si>
    <r>
      <rPr>
        <b/>
        <sz val="11"/>
        <rFont val="宋体"/>
        <charset val="134"/>
      </rPr>
      <t>各界人士联谊会</t>
    </r>
    <r>
      <rPr>
        <sz val="11"/>
        <rFont val="宋体"/>
        <charset val="134"/>
      </rPr>
      <t>工作经费</t>
    </r>
  </si>
  <si>
    <t>3、政府办公室及相关机构事务</t>
  </si>
  <si>
    <t>（1）政府办</t>
  </si>
  <si>
    <t>专项工作经费</t>
  </si>
  <si>
    <t>春节慰问费</t>
  </si>
  <si>
    <t>423团预备役经费</t>
  </si>
  <si>
    <r>
      <rPr>
        <b/>
        <sz val="11"/>
        <rFont val="宋体"/>
        <charset val="134"/>
        <scheme val="minor"/>
      </rPr>
      <t>预留</t>
    </r>
    <r>
      <rPr>
        <sz val="11"/>
        <rFont val="宋体"/>
        <charset val="134"/>
        <scheme val="minor"/>
      </rPr>
      <t>援藏经费</t>
    </r>
  </si>
  <si>
    <r>
      <rPr>
        <b/>
        <sz val="11"/>
        <rFont val="宋体"/>
        <charset val="134"/>
        <scheme val="minor"/>
      </rPr>
      <t>预留</t>
    </r>
    <r>
      <rPr>
        <sz val="11"/>
        <rFont val="宋体"/>
        <charset val="134"/>
        <scheme val="minor"/>
      </rPr>
      <t>政务督办系统购置经费</t>
    </r>
  </si>
  <si>
    <r>
      <rPr>
        <b/>
        <sz val="11"/>
        <rFont val="宋体"/>
        <charset val="134"/>
      </rPr>
      <t>（2）西安农产品营销服务中心</t>
    </r>
    <r>
      <rPr>
        <sz val="11"/>
        <rFont val="宋体"/>
        <charset val="134"/>
      </rPr>
      <t>专项经费</t>
    </r>
  </si>
  <si>
    <r>
      <rPr>
        <b/>
        <sz val="11"/>
        <rFont val="宋体"/>
        <charset val="134"/>
      </rPr>
      <t>（3）义乌农产品营销服务中心</t>
    </r>
    <r>
      <rPr>
        <sz val="11"/>
        <rFont val="宋体"/>
        <charset val="134"/>
      </rPr>
      <t>专项经费</t>
    </r>
  </si>
  <si>
    <r>
      <rPr>
        <b/>
        <sz val="11"/>
        <rFont val="宋体"/>
        <charset val="134"/>
        <scheme val="minor"/>
      </rPr>
      <t>（4）寿光农产品营销服务中心</t>
    </r>
    <r>
      <rPr>
        <sz val="11"/>
        <rFont val="宋体"/>
        <charset val="134"/>
        <scheme val="minor"/>
      </rPr>
      <t>专项经费</t>
    </r>
  </si>
  <si>
    <t>（5）政务服务中心</t>
  </si>
  <si>
    <t>政务大厅运行经费</t>
  </si>
  <si>
    <t>公益性岗人员工资</t>
  </si>
  <si>
    <t>（6）政务信息化办公室</t>
  </si>
  <si>
    <t>2018年全国政务公开标准化试点经费及政策解读、舆情监测等经费</t>
  </si>
  <si>
    <t>城区重点场所免费WIFI全覆盖项目服务租赁费用</t>
  </si>
  <si>
    <t>各镇（场）、各部门、各事业单位光纤使用费和县乡可视视频会议系统费用</t>
  </si>
  <si>
    <r>
      <rPr>
        <b/>
        <sz val="11"/>
        <rFont val="宋体"/>
        <charset val="134"/>
        <scheme val="minor"/>
      </rPr>
      <t>预留</t>
    </r>
    <r>
      <rPr>
        <sz val="11"/>
        <rFont val="宋体"/>
        <charset val="134"/>
        <scheme val="minor"/>
      </rPr>
      <t>政务数据中心网络安全及漏洞维护整改经费</t>
    </r>
  </si>
  <si>
    <t>（7）法制办</t>
  </si>
  <si>
    <t>领导干部、执法人员培训及法制宣传经费</t>
  </si>
  <si>
    <t>法制政府建设及行政复议经费</t>
  </si>
  <si>
    <t>法律顾问费</t>
  </si>
  <si>
    <t>2018年换发行政执法证件经费</t>
  </si>
  <si>
    <t>（8）效能办</t>
  </si>
  <si>
    <t>效能监督检查及八项制度建设宣传等经费</t>
  </si>
  <si>
    <t>（9）信访办</t>
  </si>
  <si>
    <t>业务经费</t>
  </si>
  <si>
    <t>信访救助基金</t>
  </si>
  <si>
    <t>信访基层业务规范化示范镇建设经费</t>
  </si>
  <si>
    <t>（10）中小企业促进局</t>
  </si>
  <si>
    <t>2018年档案整理与管理工作经费</t>
  </si>
  <si>
    <r>
      <rPr>
        <b/>
        <sz val="11"/>
        <rFont val="宋体"/>
        <charset val="134"/>
      </rPr>
      <t>预留</t>
    </r>
    <r>
      <rPr>
        <sz val="11"/>
        <rFont val="宋体"/>
        <charset val="134"/>
      </rPr>
      <t>参加各类博览会经费</t>
    </r>
  </si>
  <si>
    <t>（11）创建办</t>
  </si>
  <si>
    <t>2018年中国·靖边首届七月乡村文化旅游节经费</t>
  </si>
  <si>
    <t>2018年城市管理集中整治工作经费</t>
  </si>
  <si>
    <t>（12）新区管委会</t>
  </si>
  <si>
    <t>运行经费</t>
  </si>
  <si>
    <t>办公设备购置经费</t>
  </si>
  <si>
    <t>（13）行政审批局</t>
  </si>
  <si>
    <r>
      <rPr>
        <b/>
        <sz val="11"/>
        <rFont val="宋体"/>
        <charset val="134"/>
      </rPr>
      <t>预留</t>
    </r>
    <r>
      <rPr>
        <sz val="11"/>
        <rFont val="宋体"/>
        <charset val="134"/>
      </rPr>
      <t>运转经费</t>
    </r>
  </si>
  <si>
    <t>4、发展与改革事务</t>
  </si>
  <si>
    <t>（1）发改局</t>
  </si>
  <si>
    <t>全市重点项目观摩会经费</t>
  </si>
  <si>
    <t>2018年“十三五”规划实施情况中期评估费用</t>
  </si>
  <si>
    <t>生态移民资金</t>
  </si>
  <si>
    <t>（2）物价局</t>
  </si>
  <si>
    <t>价格认证执法经费</t>
  </si>
  <si>
    <t>物价检查执法保障经费</t>
  </si>
  <si>
    <t>2018年优化营商环境专项检查经费</t>
  </si>
  <si>
    <r>
      <rPr>
        <b/>
        <sz val="11"/>
        <rFont val="宋体"/>
        <charset val="134"/>
      </rPr>
      <t>预留</t>
    </r>
    <r>
      <rPr>
        <sz val="11"/>
        <rFont val="宋体"/>
        <charset val="134"/>
      </rPr>
      <t>平价菜店经营补贴</t>
    </r>
  </si>
  <si>
    <t>（3）招商局</t>
  </si>
  <si>
    <t>参加各类招商引资经费</t>
  </si>
  <si>
    <t>东方龙咨询有限公司委托招商年费</t>
  </si>
  <si>
    <t>5、统计事务</t>
  </si>
  <si>
    <t>统计业务经费</t>
  </si>
  <si>
    <t>“四上”企业、社会消费品零售企业抽样经费</t>
  </si>
  <si>
    <t>城乡居民可支配收入住户调查经费</t>
  </si>
  <si>
    <t>价格调查经费</t>
  </si>
  <si>
    <r>
      <rPr>
        <b/>
        <sz val="11"/>
        <rFont val="宋体"/>
        <charset val="134"/>
        <scheme val="minor"/>
      </rPr>
      <t>预留</t>
    </r>
    <r>
      <rPr>
        <sz val="11"/>
        <rFont val="宋体"/>
        <charset val="134"/>
        <scheme val="minor"/>
      </rPr>
      <t>第四次经济普查经费</t>
    </r>
  </si>
  <si>
    <t>6、财政事务</t>
  </si>
  <si>
    <t xml:space="preserve">   （1）财政局</t>
  </si>
  <si>
    <t>财政专项业务经费</t>
  </si>
  <si>
    <r>
      <rPr>
        <b/>
        <sz val="11"/>
        <rFont val="宋体"/>
        <charset val="134"/>
      </rPr>
      <t>预留</t>
    </r>
    <r>
      <rPr>
        <sz val="11"/>
        <rFont val="宋体"/>
        <charset val="134"/>
      </rPr>
      <t>财政信息化建设等专项经费</t>
    </r>
  </si>
  <si>
    <t xml:space="preserve">   (2）收费中心</t>
  </si>
  <si>
    <t>非税收入征缴业务经费</t>
  </si>
  <si>
    <t xml:space="preserve">   （3）采购中心</t>
  </si>
  <si>
    <t>政府采购专项业务经费</t>
  </si>
  <si>
    <t xml:space="preserve">   （4）支付中心</t>
  </si>
  <si>
    <t>国库集中支付业务经费</t>
  </si>
  <si>
    <t xml:space="preserve">   （5）综改办</t>
  </si>
  <si>
    <t>农村综合改革工作经费</t>
  </si>
  <si>
    <t>村级公益事业建设“一事一议”财政奖补资金</t>
  </si>
  <si>
    <t xml:space="preserve">   （6）财监局</t>
  </si>
  <si>
    <t>财政监督检查工作经费</t>
  </si>
  <si>
    <t xml:space="preserve">   （7）企财所</t>
  </si>
  <si>
    <t>兑付耕地地力保护补贴专项工作经费</t>
  </si>
  <si>
    <t xml:space="preserve">   （8）资金所</t>
  </si>
  <si>
    <t>资金回收业务经费</t>
  </si>
  <si>
    <t xml:space="preserve">   （9）农财所</t>
  </si>
  <si>
    <t>支农惠农政策宣传及业务经费</t>
  </si>
  <si>
    <t xml:space="preserve">   （10）国资办</t>
  </si>
  <si>
    <t>国有资产管理专项经费</t>
  </si>
  <si>
    <t>2018年国有林场（圃）占有林地进行测绘费</t>
  </si>
  <si>
    <r>
      <rPr>
        <b/>
        <sz val="11"/>
        <rFont val="宋体"/>
        <charset val="134"/>
        <scheme val="minor"/>
      </rPr>
      <t>预留</t>
    </r>
    <r>
      <rPr>
        <sz val="11"/>
        <rFont val="宋体"/>
        <charset val="134"/>
        <scheme val="minor"/>
      </rPr>
      <t>2016年行政事业单位资产清查审计费用</t>
    </r>
  </si>
  <si>
    <t xml:space="preserve">   （11）税控办</t>
  </si>
  <si>
    <t xml:space="preserve">     公用经费</t>
  </si>
  <si>
    <t xml:space="preserve">     税源普查及宣传等工作经费</t>
  </si>
  <si>
    <t xml:space="preserve">   （12）函授站</t>
  </si>
  <si>
    <t>会计继续教育及业务培训经费</t>
  </si>
  <si>
    <t xml:space="preserve">   （13）社保所</t>
  </si>
  <si>
    <t xml:space="preserve">     社保基金业务经费</t>
  </si>
  <si>
    <t xml:space="preserve">   （14）原油结算中心</t>
  </si>
  <si>
    <t xml:space="preserve">     专项业务经费</t>
  </si>
  <si>
    <t xml:space="preserve">   （15）农综办</t>
  </si>
  <si>
    <t>农业综合专项工作经费</t>
  </si>
  <si>
    <t xml:space="preserve"> （16）评审中心</t>
  </si>
  <si>
    <t>项目评审业务经费</t>
  </si>
  <si>
    <t>7、审计事务</t>
  </si>
  <si>
    <t>审计业务经费</t>
  </si>
  <si>
    <t>委托审计经费</t>
  </si>
  <si>
    <t>8、人力资源事务</t>
  </si>
  <si>
    <t>（1）人社局</t>
  </si>
  <si>
    <t>档案管理、全民参保、职称评定等工作经费</t>
  </si>
  <si>
    <r>
      <rPr>
        <b/>
        <sz val="11"/>
        <rFont val="宋体"/>
        <charset val="134"/>
        <scheme val="minor"/>
      </rPr>
      <t>预留</t>
    </r>
    <r>
      <rPr>
        <sz val="11"/>
        <rFont val="宋体"/>
        <charset val="134"/>
        <scheme val="minor"/>
      </rPr>
      <t>暑寒假见习生补助</t>
    </r>
  </si>
  <si>
    <t>（2）人才中心</t>
  </si>
  <si>
    <t>2018年见习生活补贴及保险保费</t>
  </si>
  <si>
    <r>
      <rPr>
        <b/>
        <sz val="11"/>
        <rFont val="宋体"/>
        <charset val="134"/>
      </rPr>
      <t>预留</t>
    </r>
    <r>
      <rPr>
        <sz val="11"/>
        <rFont val="宋体"/>
        <charset val="134"/>
      </rPr>
      <t>春季医学类招聘经费</t>
    </r>
  </si>
  <si>
    <r>
      <rPr>
        <b/>
        <sz val="11"/>
        <rFont val="宋体"/>
        <charset val="134"/>
      </rPr>
      <t>预留</t>
    </r>
    <r>
      <rPr>
        <sz val="11"/>
        <rFont val="宋体"/>
        <charset val="134"/>
      </rPr>
      <t>冬季教师入校招聘经费</t>
    </r>
  </si>
  <si>
    <t>2018年高校毕业生学籍档案电子化管理经费</t>
  </si>
  <si>
    <t>（3）劳动监察大队</t>
  </si>
  <si>
    <t>劳动监察办案经费</t>
  </si>
  <si>
    <t>（4）仲裁院</t>
  </si>
  <si>
    <t>仲裁工作经费</t>
  </si>
  <si>
    <t>（5）机关事业单位养保中心</t>
  </si>
  <si>
    <t>养老保险业务经费</t>
  </si>
  <si>
    <t>（6）劳动服务科</t>
  </si>
  <si>
    <t>失业保险稽查及就业失业登记工作经费</t>
  </si>
  <si>
    <t>（7）推进农村居民进城落户办公室</t>
  </si>
  <si>
    <t>农民进城落户摸底检查调研费及就业创业培训经费</t>
  </si>
  <si>
    <t>2018年办公设备购置经费</t>
  </si>
  <si>
    <t>（8）医保办</t>
  </si>
  <si>
    <t>稽查业务经费</t>
  </si>
  <si>
    <t>网络维护费</t>
  </si>
  <si>
    <t>（9）工伤保险办</t>
  </si>
  <si>
    <t>稽查工作经费</t>
  </si>
  <si>
    <t>（10）农村社会养老保险事业办公室</t>
  </si>
  <si>
    <t>城乡居民养老保险业务开展经费</t>
  </si>
  <si>
    <t>代办员补助</t>
  </si>
  <si>
    <t>城乡居民养老保险信息系统专网使用费</t>
  </si>
  <si>
    <t>（11）劳动力市场办公室</t>
  </si>
  <si>
    <t>“春风行动”专项经费</t>
  </si>
  <si>
    <t>9、纪检监察事务</t>
  </si>
  <si>
    <t>保障经费</t>
  </si>
  <si>
    <t>10、商务事务</t>
  </si>
  <si>
    <t>（1）商务局</t>
  </si>
  <si>
    <t>电子商务公共服务中心临聘工作人员工资</t>
  </si>
  <si>
    <r>
      <rPr>
        <b/>
        <sz val="11"/>
        <rFont val="宋体"/>
        <charset val="134"/>
        <scheme val="minor"/>
      </rPr>
      <t>预留</t>
    </r>
    <r>
      <rPr>
        <sz val="11"/>
        <rFont val="宋体"/>
        <charset val="134"/>
        <scheme val="minor"/>
      </rPr>
      <t>“阜美靖边”县域公共品牌新闻发布会经费</t>
    </r>
  </si>
  <si>
    <t>（2）商务执法大队</t>
  </si>
  <si>
    <t>执法工作经费</t>
  </si>
  <si>
    <t>2018年再生资源市场整治工作经费</t>
  </si>
  <si>
    <t>11、工商行政管理事务</t>
  </si>
  <si>
    <t>城郊所房租费</t>
  </si>
  <si>
    <t>2018年城市创建成果提升城市管理水平集中整治活动经费</t>
  </si>
  <si>
    <t>2018年开展“放心消费”创建工作经费</t>
  </si>
  <si>
    <t>12、质量技术监督与检验检疫事务</t>
  </si>
  <si>
    <t>（1）质量技术监督局</t>
  </si>
  <si>
    <t>运转经费</t>
  </si>
  <si>
    <t>监督抽查、人员培训及品种培育经费</t>
  </si>
  <si>
    <t>办公楼办理不动产登记缴纳大修基金</t>
  </si>
  <si>
    <t>（2）质量技术监督检测检验所</t>
  </si>
  <si>
    <t>执法保障经费</t>
  </si>
  <si>
    <t>13、宗教事务</t>
  </si>
  <si>
    <t>佛、道、伊斯兰教43人生活费</t>
  </si>
  <si>
    <t>天主教神职人员62人生活费</t>
  </si>
  <si>
    <t>工作经费</t>
  </si>
  <si>
    <t>天爱慈善中心培训班经费</t>
  </si>
  <si>
    <t>14、档案事务</t>
  </si>
  <si>
    <t>档案保护抢救管理经费</t>
  </si>
  <si>
    <t>工勤人员补助</t>
  </si>
  <si>
    <r>
      <rPr>
        <b/>
        <sz val="11"/>
        <rFont val="宋体"/>
        <charset val="134"/>
        <scheme val="minor"/>
      </rPr>
      <t>预留</t>
    </r>
    <r>
      <rPr>
        <sz val="11"/>
        <rFont val="宋体"/>
        <charset val="134"/>
        <scheme val="minor"/>
      </rPr>
      <t>档案信息化存储和扫描设备购置经费</t>
    </r>
  </si>
  <si>
    <t>15、民主党派及工商联事务（工商联）</t>
  </si>
  <si>
    <t>创建省级“五好”工商联及九届三次执委会经费</t>
  </si>
  <si>
    <t>16、群众团体事务</t>
  </si>
  <si>
    <t>（1）团委</t>
  </si>
  <si>
    <t>（2）少年宫</t>
  </si>
  <si>
    <t>流动少年宫、户外写生及中小学生书法大赛经费</t>
  </si>
  <si>
    <t>夏令营活动经费</t>
  </si>
  <si>
    <t>（3）妇联</t>
  </si>
  <si>
    <t>妇儿工委业务经费</t>
  </si>
  <si>
    <t>妇联改革工资待遇补助经费</t>
  </si>
  <si>
    <t>（4）总工会</t>
  </si>
  <si>
    <t>工会经费</t>
  </si>
  <si>
    <t>县乡各部门工会经费</t>
  </si>
  <si>
    <t>县级劳模荣誉津贴</t>
  </si>
  <si>
    <t>职工俱乐部、职工服务中心运转经费</t>
  </si>
  <si>
    <t>困难职工帮扶资金</t>
  </si>
  <si>
    <r>
      <rPr>
        <b/>
        <sz val="11"/>
        <rFont val="宋体"/>
        <charset val="134"/>
        <scheme val="minor"/>
      </rPr>
      <t>预留</t>
    </r>
    <r>
      <rPr>
        <sz val="11"/>
        <rFont val="宋体"/>
        <charset val="134"/>
        <scheme val="minor"/>
      </rPr>
      <t>《陕甘宁边区劳动模范人物传记》出版经费</t>
    </r>
  </si>
  <si>
    <r>
      <rPr>
        <b/>
        <sz val="11"/>
        <rFont val="宋体"/>
        <charset val="134"/>
        <scheme val="minor"/>
      </rPr>
      <t>预留</t>
    </r>
    <r>
      <rPr>
        <sz val="11"/>
        <rFont val="宋体"/>
        <charset val="134"/>
        <scheme val="minor"/>
      </rPr>
      <t>职工俱乐部三楼维修改造工程</t>
    </r>
  </si>
  <si>
    <t>（5）科学技术协会</t>
  </si>
  <si>
    <t>科普活动经费</t>
  </si>
  <si>
    <t>（6）文联</t>
  </si>
  <si>
    <t>2018年“大美靖边”摄影及作品集制作经费</t>
  </si>
  <si>
    <t>《三边文学》编辑出版经费</t>
  </si>
  <si>
    <t>《靖边文库》编纂经费</t>
  </si>
  <si>
    <r>
      <rPr>
        <b/>
        <sz val="11"/>
        <rFont val="宋体"/>
        <charset val="134"/>
        <scheme val="minor"/>
      </rPr>
      <t>预留</t>
    </r>
    <r>
      <rPr>
        <sz val="11"/>
        <rFont val="宋体"/>
        <charset val="134"/>
        <scheme val="minor"/>
      </rPr>
      <t>阜美靖边挂牌活动经费</t>
    </r>
  </si>
  <si>
    <t>17、党委办公室及相关机构事务</t>
  </si>
  <si>
    <t>（1）县委办</t>
  </si>
  <si>
    <t>县委全委（扩大）会议经费</t>
  </si>
  <si>
    <t>（2）农工部</t>
  </si>
  <si>
    <t>2018年工作经费</t>
  </si>
  <si>
    <t>中央一号文件宣及《研农资政》出版经费</t>
  </si>
  <si>
    <t>（3）政法委</t>
  </si>
  <si>
    <t>社会治安综合治理及维稳工作专项经费</t>
  </si>
  <si>
    <t>扫黑除恶专项经费</t>
  </si>
  <si>
    <t>防邪反邪宣传经费</t>
  </si>
  <si>
    <r>
      <rPr>
        <sz val="11"/>
        <rFont val="宋体"/>
        <charset val="134"/>
        <scheme val="minor"/>
      </rPr>
      <t>平安建设实用手册印刷</t>
    </r>
    <r>
      <rPr>
        <b/>
        <sz val="11"/>
        <rFont val="宋体"/>
        <charset val="134"/>
        <scheme val="minor"/>
      </rPr>
      <t>、</t>
    </r>
    <r>
      <rPr>
        <sz val="11"/>
        <rFont val="宋体"/>
        <charset val="134"/>
        <scheme val="minor"/>
      </rPr>
      <t>公众安全感、扫黑除恶知晓率调查及国家安全法、反间谍法等宣传经费</t>
    </r>
  </si>
  <si>
    <t>“平安建设”宣传经费</t>
  </si>
  <si>
    <r>
      <rPr>
        <b/>
        <sz val="11"/>
        <rFont val="宋体"/>
        <charset val="134"/>
        <scheme val="minor"/>
      </rPr>
      <t>预留</t>
    </r>
    <r>
      <rPr>
        <sz val="11"/>
        <rFont val="宋体"/>
        <charset val="134"/>
        <scheme val="minor"/>
      </rPr>
      <t>涉法涉诉救助资金</t>
    </r>
  </si>
  <si>
    <r>
      <rPr>
        <b/>
        <sz val="11"/>
        <rFont val="宋体"/>
        <charset val="134"/>
        <scheme val="minor"/>
      </rPr>
      <t>预留</t>
    </r>
    <r>
      <rPr>
        <sz val="11"/>
        <rFont val="宋体"/>
        <charset val="134"/>
        <scheme val="minor"/>
      </rPr>
      <t>综治信息化建设经费（两化一平台三期）</t>
    </r>
  </si>
  <si>
    <r>
      <rPr>
        <b/>
        <sz val="11"/>
        <rFont val="宋体"/>
        <charset val="134"/>
        <scheme val="minor"/>
      </rPr>
      <t>预留</t>
    </r>
    <r>
      <rPr>
        <sz val="11"/>
        <rFont val="宋体"/>
        <charset val="134"/>
        <scheme val="minor"/>
      </rPr>
      <t>社会治安防探体系建设经费（小探头二期）</t>
    </r>
  </si>
  <si>
    <r>
      <rPr>
        <b/>
        <sz val="11"/>
        <rFont val="宋体"/>
        <charset val="134"/>
        <scheme val="minor"/>
      </rPr>
      <t>预留</t>
    </r>
    <r>
      <rPr>
        <sz val="11"/>
        <rFont val="宋体"/>
        <charset val="134"/>
        <scheme val="minor"/>
      </rPr>
      <t>“两化一平台”维修维护费</t>
    </r>
  </si>
  <si>
    <r>
      <rPr>
        <b/>
        <sz val="11"/>
        <rFont val="宋体"/>
        <charset val="134"/>
        <scheme val="minor"/>
      </rPr>
      <t>预留</t>
    </r>
    <r>
      <rPr>
        <sz val="11"/>
        <rFont val="宋体"/>
        <charset val="134"/>
        <scheme val="minor"/>
      </rPr>
      <t>平安县创建经费</t>
    </r>
  </si>
  <si>
    <t>（4）直工委</t>
  </si>
  <si>
    <t>党员教育培训等经费</t>
  </si>
  <si>
    <t>（5）编办</t>
  </si>
  <si>
    <t>实名制系统建设、中文域名注册管理、机构编制纪律专题培训、“双随机”抽查及信息中心运行经费</t>
  </si>
  <si>
    <t>（6）县委巡察办</t>
  </si>
  <si>
    <t>巡察专项工作经费</t>
  </si>
  <si>
    <t>（7）史志办</t>
  </si>
  <si>
    <t>《靖边县志》（二轮）编修、《靖边年鉴》《党史》（二卷）《靖边革命故事集》编辑出版经费</t>
  </si>
  <si>
    <t>（8）机关事务局</t>
  </si>
  <si>
    <t>A、党政第一办公区</t>
  </si>
  <si>
    <t>临时人员工资</t>
  </si>
  <si>
    <t>党政机关办公区运行经费</t>
  </si>
  <si>
    <t>2019年党政办公区灶务补助</t>
  </si>
  <si>
    <t>2018年党政办公区办高清网络监控维修</t>
  </si>
  <si>
    <t>党政办公区2017年下半年、2018年上半年零星维修费用</t>
  </si>
  <si>
    <t>2018年上半年党政办公区维修费用</t>
  </si>
  <si>
    <t>2018年购置公务用车经费</t>
  </si>
  <si>
    <t>2018年党政办公区绿化树木修剪费用</t>
  </si>
  <si>
    <t>2018年党政办公区绿化树木标识费用</t>
  </si>
  <si>
    <t>2018年党政办公区车辆识别系统经费</t>
  </si>
  <si>
    <t>2018年党政办公区牌匾制作费用</t>
  </si>
  <si>
    <t>2018年办公楼防水处理所经费</t>
  </si>
  <si>
    <t>2018年党政办公区电梯维修保养</t>
  </si>
  <si>
    <t>2018年党政办公区承压改常压锅炉费用</t>
  </si>
  <si>
    <t>2018年党政办公区人大、政协会议室维修改造费用</t>
  </si>
  <si>
    <t>2018年党政办公区政协会议室配置电子设备</t>
  </si>
  <si>
    <t>2018年党政办公区人大会议室配置电子设备</t>
  </si>
  <si>
    <t>2018年党政办公区八楼会议室维修改造费用</t>
  </si>
  <si>
    <t>2018年党政会议中心外墙及玻璃幕墙维修改造费用</t>
  </si>
  <si>
    <t>2018年工作人员配置工作服费用</t>
  </si>
  <si>
    <t>2018年党政办公区二楼会议厅、八楼会议室更换地毯费用</t>
  </si>
  <si>
    <t>2018年临时聘用炊事员工资</t>
  </si>
  <si>
    <t>2018年临时聘用门卫工资</t>
  </si>
  <si>
    <t>2018年临时聘用公务接待服务员工资</t>
  </si>
  <si>
    <t>2018年党政第二办公区临时聘用炊事员工资</t>
  </si>
  <si>
    <t>2018年下半年党政办公区维修费用</t>
  </si>
  <si>
    <t>2018年房产评估费</t>
  </si>
  <si>
    <t>党政办公区及公车运行等后勤服务保障经费</t>
  </si>
  <si>
    <t>城市管理执法局购置办公家具、设备经费</t>
  </si>
  <si>
    <t>B、党政第二办公区</t>
  </si>
  <si>
    <t>2018年、2019年临聘党政第二办公区炊事员工资</t>
  </si>
  <si>
    <t>2018年第二办公区餐饮部智盘结算系统升级改造等费用</t>
  </si>
  <si>
    <t>党政第二办公区地下车库采暖工程</t>
  </si>
  <si>
    <t>党政第二办公区购置发电机组及配电室改造、线路改造费用</t>
  </si>
  <si>
    <t>党政第二办公区二号楼增配多功能会议室费用</t>
  </si>
  <si>
    <t>党政第二办公区一号楼配置会议室设施设备费用</t>
  </si>
  <si>
    <t>党政第二办公区追加零星维修费</t>
  </si>
  <si>
    <t>党政第二办公区追加清洁等消耗用品费用</t>
  </si>
  <si>
    <t>党政第二办公区追加办公设施设备及宣传费用</t>
  </si>
  <si>
    <t>党政第二办公区新伙场停车场安全管理费用</t>
  </si>
  <si>
    <t>C、公车服务中心</t>
  </si>
  <si>
    <t>D、机关后勤中心</t>
  </si>
  <si>
    <t>（9）宾馆</t>
  </si>
  <si>
    <t>2018年灶务补助</t>
  </si>
  <si>
    <t>门窗改造费用</t>
  </si>
  <si>
    <t>18、组织事务</t>
  </si>
  <si>
    <t>（1）组织部</t>
  </si>
  <si>
    <t>全县党建及培训专项经费</t>
  </si>
  <si>
    <t>党建专项工作经费</t>
  </si>
  <si>
    <t>“不忘初心、牢记使命”及“讲政治、敢担当、改作风”专项工作经费</t>
  </si>
  <si>
    <t>远程教育专项经费</t>
  </si>
  <si>
    <r>
      <rPr>
        <b/>
        <sz val="11"/>
        <rFont val="宋体"/>
        <charset val="134"/>
        <scheme val="minor"/>
      </rPr>
      <t>预留</t>
    </r>
    <r>
      <rPr>
        <sz val="11"/>
        <rFont val="宋体"/>
        <charset val="134"/>
        <scheme val="minor"/>
      </rPr>
      <t>特殊人才津贴</t>
    </r>
  </si>
  <si>
    <r>
      <rPr>
        <b/>
        <sz val="11"/>
        <rFont val="宋体"/>
        <charset val="134"/>
        <scheme val="minor"/>
      </rPr>
      <t>预留</t>
    </r>
    <r>
      <rPr>
        <sz val="11"/>
        <rFont val="宋体"/>
        <charset val="134"/>
        <scheme val="minor"/>
      </rPr>
      <t>离任农村基层干部及省劳模生活补助</t>
    </r>
  </si>
  <si>
    <r>
      <rPr>
        <b/>
        <sz val="11"/>
        <rFont val="宋体"/>
        <charset val="134"/>
        <scheme val="minor"/>
      </rPr>
      <t>预留</t>
    </r>
    <r>
      <rPr>
        <sz val="11"/>
        <rFont val="宋体"/>
        <charset val="134"/>
        <scheme val="minor"/>
      </rPr>
      <t>选聘到村任职高校毕业生补助资金</t>
    </r>
  </si>
  <si>
    <t>（2）考核办</t>
  </si>
  <si>
    <t>考核专项经费</t>
  </si>
  <si>
    <t>（3）非公党委</t>
  </si>
  <si>
    <t>企业负责人、党务干部培训、两新组织现场会及宣传等经费</t>
  </si>
  <si>
    <t>19、宣传事务</t>
  </si>
  <si>
    <t>（1）宣传部</t>
  </si>
  <si>
    <t>宣传费</t>
  </si>
  <si>
    <t>精神文明建设专项经费</t>
  </si>
  <si>
    <t>党报党刊征订费</t>
  </si>
  <si>
    <t>“三下乡”活动经费</t>
  </si>
  <si>
    <t>新媒体扶持奖励资金</t>
  </si>
  <si>
    <t>网络评论员队伍建设经费</t>
  </si>
  <si>
    <t>靖边县文化精品艺术奖励资金</t>
  </si>
  <si>
    <t>庆祝改革开放40周年宣传经费</t>
  </si>
  <si>
    <t>2018年追加报刊等专项经费</t>
  </si>
  <si>
    <t>70周年系列活动经费</t>
  </si>
  <si>
    <t>（2）关工办</t>
  </si>
  <si>
    <t>青少普法活动及青少年文学创作大赛等活动经费</t>
  </si>
  <si>
    <t>（3）新闻中心</t>
  </si>
  <si>
    <t>新闻工作经费</t>
  </si>
  <si>
    <t>《靖边报》印刷费</t>
  </si>
  <si>
    <t>全县新闻通讯工作经费</t>
  </si>
  <si>
    <t>20、统战事务</t>
  </si>
  <si>
    <t>统战、宗教、对台等专项工作经费</t>
  </si>
  <si>
    <t>《靖边统战》征稿及出版经费</t>
  </si>
  <si>
    <t>民族宗教工作经费</t>
  </si>
  <si>
    <t>村级宗教联络员工资补助</t>
  </si>
  <si>
    <t>21、其他一般公共服务事务</t>
  </si>
  <si>
    <t>（1）武装部</t>
  </si>
  <si>
    <t>国防动员及民兵、新兵役前训练等经费</t>
  </si>
  <si>
    <r>
      <rPr>
        <b/>
        <sz val="11"/>
        <rFont val="宋体"/>
        <charset val="134"/>
        <scheme val="minor"/>
      </rPr>
      <t>预留</t>
    </r>
    <r>
      <rPr>
        <sz val="11"/>
        <rFont val="宋体"/>
        <charset val="134"/>
        <scheme val="minor"/>
      </rPr>
      <t>正规化建设经费</t>
    </r>
  </si>
  <si>
    <t>（2）工业经济局</t>
  </si>
  <si>
    <t>（3）外事办</t>
  </si>
  <si>
    <t>外事活动经费</t>
  </si>
  <si>
    <t>（4）创书办</t>
  </si>
  <si>
    <t>春节书法文化活动经费</t>
  </si>
  <si>
    <t>（二）公共安全支出</t>
  </si>
  <si>
    <r>
      <rPr>
        <b/>
        <sz val="11"/>
        <rFont val="宋体"/>
        <charset val="134"/>
      </rPr>
      <t>1、94162部队88分队</t>
    </r>
    <r>
      <rPr>
        <sz val="11"/>
        <rFont val="宋体"/>
        <charset val="134"/>
      </rPr>
      <t>2018年靶场补助经费</t>
    </r>
  </si>
  <si>
    <r>
      <rPr>
        <b/>
        <sz val="11"/>
        <rFont val="宋体"/>
        <charset val="134"/>
      </rPr>
      <t>2、县中队</t>
    </r>
    <r>
      <rPr>
        <sz val="11"/>
        <rFont val="宋体"/>
        <charset val="134"/>
      </rPr>
      <t>保障经费</t>
    </r>
  </si>
  <si>
    <t>3、靖边县公安消防大队</t>
  </si>
  <si>
    <t>4、公安系统</t>
  </si>
  <si>
    <t>（1）公安局</t>
  </si>
  <si>
    <t>治安人员保障经费</t>
  </si>
  <si>
    <t>平安靖边一二期工程项目租赁费</t>
  </si>
  <si>
    <t>信息化综合维护经费</t>
  </si>
  <si>
    <t>特警大队场地租赁费</t>
  </si>
  <si>
    <t>警犬大队场地租赁费</t>
  </si>
  <si>
    <t>2018年UPS电池购置经费</t>
  </si>
  <si>
    <r>
      <rPr>
        <b/>
        <sz val="11"/>
        <rFont val="宋体"/>
        <charset val="134"/>
      </rPr>
      <t>预留</t>
    </r>
    <r>
      <rPr>
        <sz val="11"/>
        <rFont val="宋体"/>
        <charset val="134"/>
      </rPr>
      <t>精神病人强制收治费</t>
    </r>
  </si>
  <si>
    <t>举办“创建平安宣传”暨“2019年迎新春文艺晚会”经费</t>
  </si>
  <si>
    <t>（2）巡警大队</t>
  </si>
  <si>
    <t>2018年安检排爆类查控装备配备经费</t>
  </si>
  <si>
    <t>（3）处非办</t>
  </si>
  <si>
    <t>（4）交警大队</t>
  </si>
  <si>
    <t>交通道路设施维护费</t>
  </si>
  <si>
    <t>老旧高排放车辆淘汰治理工作经费</t>
  </si>
  <si>
    <t>办公场所及停车场租赁费</t>
  </si>
  <si>
    <t>（5）戒毒所</t>
  </si>
  <si>
    <t>给养费</t>
  </si>
  <si>
    <t>（6）看守所</t>
  </si>
  <si>
    <t>2018年武警中队“科技强勤”经费</t>
  </si>
  <si>
    <t>2018年基础设施维修改造经费</t>
  </si>
  <si>
    <t>（7）反恐办</t>
  </si>
  <si>
    <t>反恐专项经费</t>
  </si>
  <si>
    <t>5、靖边县人民检察院</t>
  </si>
  <si>
    <t>6、靖边县人民法院</t>
  </si>
  <si>
    <t>7、司法系统</t>
  </si>
  <si>
    <t>（1）司法局</t>
  </si>
  <si>
    <t>法律援助经费</t>
  </si>
  <si>
    <t>“七五”普法工作经费</t>
  </si>
  <si>
    <t>（2）公证处</t>
  </si>
  <si>
    <t>（三）教育支出</t>
  </si>
  <si>
    <t>1、教育系统</t>
  </si>
  <si>
    <t>（1）局机关及下属单位</t>
  </si>
  <si>
    <t>A、教育局</t>
  </si>
  <si>
    <t>B、教研室</t>
  </si>
  <si>
    <t>教科研工作经费</t>
  </si>
  <si>
    <t>C、督导室</t>
  </si>
  <si>
    <t>教育督导工作经费</t>
  </si>
  <si>
    <r>
      <rPr>
        <b/>
        <sz val="11"/>
        <rFont val="宋体"/>
        <charset val="134"/>
      </rPr>
      <t>D、成职办</t>
    </r>
    <r>
      <rPr>
        <sz val="11"/>
        <rFont val="宋体"/>
        <charset val="134"/>
      </rPr>
      <t>公用经费</t>
    </r>
  </si>
  <si>
    <r>
      <rPr>
        <b/>
        <sz val="11"/>
        <rFont val="宋体"/>
        <charset val="134"/>
      </rPr>
      <t>E、后勤中心</t>
    </r>
    <r>
      <rPr>
        <sz val="11"/>
        <rFont val="宋体"/>
        <charset val="134"/>
      </rPr>
      <t>公用经费</t>
    </r>
  </si>
  <si>
    <r>
      <rPr>
        <b/>
        <sz val="11"/>
        <rFont val="宋体"/>
        <charset val="134"/>
        <scheme val="minor"/>
      </rPr>
      <t>F、招生办</t>
    </r>
    <r>
      <rPr>
        <sz val="11"/>
        <rFont val="宋体"/>
        <charset val="134"/>
        <scheme val="minor"/>
      </rPr>
      <t>公用经费</t>
    </r>
  </si>
  <si>
    <r>
      <rPr>
        <b/>
        <sz val="11"/>
        <rFont val="宋体"/>
        <charset val="134"/>
      </rPr>
      <t>G、教育工会</t>
    </r>
    <r>
      <rPr>
        <sz val="11"/>
        <rFont val="宋体"/>
        <charset val="134"/>
      </rPr>
      <t>公用经费</t>
    </r>
  </si>
  <si>
    <r>
      <rPr>
        <b/>
        <sz val="11"/>
        <rFont val="宋体"/>
        <charset val="134"/>
      </rPr>
      <t>H、资助中心</t>
    </r>
    <r>
      <rPr>
        <sz val="11"/>
        <rFont val="宋体"/>
        <charset val="134"/>
      </rPr>
      <t>公用经费</t>
    </r>
  </si>
  <si>
    <t>I、青少年活动中心</t>
  </si>
  <si>
    <t>运行维护经费</t>
  </si>
  <si>
    <r>
      <rPr>
        <b/>
        <sz val="11"/>
        <rFont val="宋体"/>
        <charset val="134"/>
      </rPr>
      <t>J、电大</t>
    </r>
    <r>
      <rPr>
        <sz val="11"/>
        <rFont val="宋体"/>
        <charset val="134"/>
      </rPr>
      <t>公用经费</t>
    </r>
  </si>
  <si>
    <t>K、电教馆</t>
  </si>
  <si>
    <t>中小学幼儿园实验考试费</t>
  </si>
  <si>
    <r>
      <rPr>
        <b/>
        <sz val="11"/>
        <rFont val="宋体"/>
        <charset val="134"/>
      </rPr>
      <t>L、特殊教育学校</t>
    </r>
    <r>
      <rPr>
        <sz val="11"/>
        <rFont val="宋体"/>
        <charset val="134"/>
      </rPr>
      <t>公用经费</t>
    </r>
  </si>
  <si>
    <r>
      <rPr>
        <b/>
        <sz val="11"/>
        <rFont val="宋体"/>
        <charset val="134"/>
      </rPr>
      <t>M、教育进修学校</t>
    </r>
    <r>
      <rPr>
        <sz val="11"/>
        <rFont val="宋体"/>
        <charset val="134"/>
      </rPr>
      <t>公用经费</t>
    </r>
  </si>
  <si>
    <t>（2）学前教育</t>
  </si>
  <si>
    <r>
      <rPr>
        <b/>
        <sz val="11"/>
        <rFont val="宋体"/>
        <charset val="134"/>
        <scheme val="minor"/>
      </rPr>
      <t>预留</t>
    </r>
    <r>
      <rPr>
        <sz val="11"/>
        <rFont val="宋体"/>
        <charset val="134"/>
        <scheme val="minor"/>
      </rPr>
      <t>学前教育公用经费县级配套资金</t>
    </r>
  </si>
  <si>
    <r>
      <rPr>
        <b/>
        <sz val="11"/>
        <rFont val="宋体"/>
        <charset val="134"/>
        <scheme val="minor"/>
      </rPr>
      <t>预留</t>
    </r>
    <r>
      <rPr>
        <sz val="11"/>
        <rFont val="宋体"/>
        <charset val="134"/>
        <scheme val="minor"/>
      </rPr>
      <t>学前一年免费教育贫困幼儿补助</t>
    </r>
  </si>
  <si>
    <t>（3）义务教育</t>
  </si>
  <si>
    <r>
      <rPr>
        <b/>
        <sz val="11"/>
        <rFont val="宋体"/>
        <charset val="134"/>
        <scheme val="minor"/>
      </rPr>
      <t>预留</t>
    </r>
    <r>
      <rPr>
        <sz val="11"/>
        <rFont val="宋体"/>
        <charset val="134"/>
        <scheme val="minor"/>
      </rPr>
      <t>农村义务教育阶段贫困寄宿生生活补助</t>
    </r>
  </si>
  <si>
    <r>
      <rPr>
        <b/>
        <sz val="11"/>
        <rFont val="宋体"/>
        <charset val="134"/>
        <scheme val="minor"/>
      </rPr>
      <t>预留</t>
    </r>
    <r>
      <rPr>
        <sz val="11"/>
        <rFont val="宋体"/>
        <charset val="134"/>
        <scheme val="minor"/>
      </rPr>
      <t>义务教育学校“营养餐”补助</t>
    </r>
  </si>
  <si>
    <t>义务教育阶段学校运行经费</t>
  </si>
  <si>
    <t>（4）高中教育</t>
  </si>
  <si>
    <r>
      <rPr>
        <b/>
        <sz val="11"/>
        <rFont val="宋体"/>
        <charset val="134"/>
        <scheme val="minor"/>
      </rPr>
      <t>预留</t>
    </r>
    <r>
      <rPr>
        <sz val="11"/>
        <rFont val="宋体"/>
        <charset val="134"/>
        <scheme val="minor"/>
      </rPr>
      <t>普通高中国家助学金</t>
    </r>
  </si>
  <si>
    <r>
      <rPr>
        <b/>
        <sz val="11"/>
        <rFont val="宋体"/>
        <charset val="134"/>
        <scheme val="minor"/>
      </rPr>
      <t>预留</t>
    </r>
    <r>
      <rPr>
        <sz val="11"/>
        <rFont val="宋体"/>
        <charset val="134"/>
        <scheme val="minor"/>
      </rPr>
      <t>贫困大学生补助</t>
    </r>
  </si>
  <si>
    <r>
      <rPr>
        <b/>
        <sz val="11"/>
        <rFont val="宋体"/>
        <charset val="134"/>
        <scheme val="minor"/>
      </rPr>
      <t>预留</t>
    </r>
    <r>
      <rPr>
        <sz val="11"/>
        <rFont val="宋体"/>
        <charset val="134"/>
        <scheme val="minor"/>
      </rPr>
      <t>2019年班主任津贴</t>
    </r>
  </si>
  <si>
    <t>援藏经费</t>
  </si>
  <si>
    <t>2018年高中教师周六、节假日加班费</t>
  </si>
  <si>
    <t>（5）职业教育</t>
  </si>
  <si>
    <t>（6）教育费附加安排支出</t>
  </si>
  <si>
    <r>
      <rPr>
        <b/>
        <sz val="11"/>
        <rFont val="宋体"/>
        <charset val="134"/>
        <scheme val="minor"/>
      </rPr>
      <t>预留</t>
    </r>
    <r>
      <rPr>
        <sz val="11"/>
        <rFont val="宋体"/>
        <charset val="134"/>
        <scheme val="minor"/>
      </rPr>
      <t>高考奖励资金</t>
    </r>
  </si>
  <si>
    <t>“三考”经费</t>
  </si>
  <si>
    <t>学前教育临聘教师经费</t>
  </si>
  <si>
    <r>
      <rPr>
        <b/>
        <sz val="11"/>
        <rFont val="宋体"/>
        <charset val="134"/>
        <scheme val="minor"/>
      </rPr>
      <t>预留</t>
    </r>
    <r>
      <rPr>
        <sz val="11"/>
        <rFont val="宋体"/>
        <charset val="134"/>
        <scheme val="minor"/>
      </rPr>
      <t>学前三年免费教育经费</t>
    </r>
  </si>
  <si>
    <r>
      <rPr>
        <b/>
        <sz val="11"/>
        <rFont val="宋体"/>
        <charset val="134"/>
        <scheme val="minor"/>
      </rPr>
      <t>预留</t>
    </r>
    <r>
      <rPr>
        <sz val="11"/>
        <rFont val="宋体"/>
        <charset val="134"/>
        <scheme val="minor"/>
      </rPr>
      <t>义务教育保障机制中省补助公用经费</t>
    </r>
  </si>
  <si>
    <r>
      <rPr>
        <b/>
        <sz val="11"/>
        <rFont val="宋体"/>
        <charset val="134"/>
        <scheme val="minor"/>
      </rPr>
      <t>预留</t>
    </r>
    <r>
      <rPr>
        <sz val="11"/>
        <rFont val="宋体"/>
        <charset val="134"/>
        <scheme val="minor"/>
      </rPr>
      <t>初中教育办公经费</t>
    </r>
  </si>
  <si>
    <r>
      <rPr>
        <b/>
        <sz val="11"/>
        <rFont val="宋体"/>
        <charset val="134"/>
        <scheme val="minor"/>
      </rPr>
      <t>预留</t>
    </r>
    <r>
      <rPr>
        <sz val="11"/>
        <rFont val="宋体"/>
        <charset val="134"/>
        <scheme val="minor"/>
      </rPr>
      <t>中小学教师培训费</t>
    </r>
  </si>
  <si>
    <r>
      <rPr>
        <b/>
        <sz val="11"/>
        <rFont val="宋体"/>
        <charset val="134"/>
        <scheme val="minor"/>
      </rPr>
      <t>预留</t>
    </r>
    <r>
      <rPr>
        <sz val="11"/>
        <rFont val="宋体"/>
        <charset val="134"/>
        <scheme val="minor"/>
      </rPr>
      <t>薄弱学校办公费</t>
    </r>
  </si>
  <si>
    <t>义务教育阶段学校取暖费</t>
  </si>
  <si>
    <r>
      <rPr>
        <b/>
        <sz val="11"/>
        <rFont val="宋体"/>
        <charset val="134"/>
        <scheme val="minor"/>
      </rPr>
      <t>预留</t>
    </r>
    <r>
      <rPr>
        <sz val="11"/>
        <rFont val="宋体"/>
        <charset val="134"/>
        <scheme val="minor"/>
      </rPr>
      <t>学区办公经费</t>
    </r>
  </si>
  <si>
    <r>
      <rPr>
        <b/>
        <sz val="11"/>
        <rFont val="宋体"/>
        <charset val="134"/>
        <scheme val="minor"/>
      </rPr>
      <t>预留</t>
    </r>
    <r>
      <rPr>
        <sz val="11"/>
        <rFont val="宋体"/>
        <charset val="134"/>
        <scheme val="minor"/>
      </rPr>
      <t>义务教育阶段学校实行“零收费”专项经费</t>
    </r>
  </si>
  <si>
    <r>
      <rPr>
        <b/>
        <sz val="11"/>
        <rFont val="宋体"/>
        <charset val="134"/>
        <scheme val="minor"/>
      </rPr>
      <t>预留</t>
    </r>
    <r>
      <rPr>
        <sz val="11"/>
        <rFont val="宋体"/>
        <charset val="134"/>
        <scheme val="minor"/>
      </rPr>
      <t>农村税费改革转移支付用于中小学危房改造补助</t>
    </r>
  </si>
  <si>
    <t>工友工资</t>
  </si>
  <si>
    <r>
      <rPr>
        <b/>
        <sz val="11"/>
        <rFont val="宋体"/>
        <charset val="134"/>
        <scheme val="minor"/>
      </rPr>
      <t>预留</t>
    </r>
    <r>
      <rPr>
        <sz val="11"/>
        <rFont val="宋体"/>
        <charset val="134"/>
        <scheme val="minor"/>
      </rPr>
      <t>2017-2019年度中小学安保服务费</t>
    </r>
  </si>
  <si>
    <r>
      <rPr>
        <b/>
        <sz val="11"/>
        <rFont val="宋体"/>
        <charset val="134"/>
        <scheme val="minor"/>
      </rPr>
      <t>预留</t>
    </r>
    <r>
      <rPr>
        <sz val="11"/>
        <rFont val="宋体"/>
        <charset val="134"/>
        <scheme val="minor"/>
      </rPr>
      <t>高中公用经费</t>
    </r>
  </si>
  <si>
    <t>2018年公办高中取暖费</t>
  </si>
  <si>
    <r>
      <rPr>
        <b/>
        <sz val="11"/>
        <rFont val="宋体"/>
        <charset val="134"/>
        <scheme val="minor"/>
      </rPr>
      <t>预留</t>
    </r>
    <r>
      <rPr>
        <sz val="11"/>
        <rFont val="宋体"/>
        <charset val="134"/>
        <scheme val="minor"/>
      </rPr>
      <t>高中教育免费补助资金</t>
    </r>
  </si>
  <si>
    <r>
      <rPr>
        <b/>
        <sz val="11"/>
        <rFont val="宋体"/>
        <charset val="134"/>
        <scheme val="minor"/>
      </rPr>
      <t>预留</t>
    </r>
    <r>
      <rPr>
        <sz val="11"/>
        <rFont val="宋体"/>
        <charset val="134"/>
        <scheme val="minor"/>
      </rPr>
      <t>大中专生免学费补助</t>
    </r>
  </si>
  <si>
    <t>污水处理及办学经费补助（职中）</t>
  </si>
  <si>
    <t>特殊教育学校2012年迁建短缺资金</t>
  </si>
  <si>
    <t>王贵子弟学校租赁费（二中）</t>
  </si>
  <si>
    <t>王家庙村委南院租赁费（六小）</t>
  </si>
  <si>
    <t>靖边一小东校区校园环境建设资金</t>
  </si>
  <si>
    <t>2、党校</t>
  </si>
  <si>
    <t>领导干部、入党积极分子及教师外出培训等经费</t>
  </si>
  <si>
    <t>（四）科学技术支出</t>
  </si>
  <si>
    <t>1、科技局事业</t>
  </si>
  <si>
    <t>农高会经费</t>
  </si>
  <si>
    <t>马铃薯宣传经费</t>
  </si>
  <si>
    <t>“科技之春”宣传费</t>
  </si>
  <si>
    <t>科技三下乡经费</t>
  </si>
  <si>
    <t>2、科技中心</t>
  </si>
  <si>
    <t>科技培训与宣传经费</t>
  </si>
  <si>
    <r>
      <rPr>
        <b/>
        <sz val="11"/>
        <rFont val="宋体"/>
        <charset val="134"/>
        <scheme val="minor"/>
      </rPr>
      <t>预留</t>
    </r>
    <r>
      <rPr>
        <sz val="11"/>
        <rFont val="宋体"/>
        <charset val="134"/>
        <scheme val="minor"/>
      </rPr>
      <t>科技示范基地新品种引进等经费</t>
    </r>
  </si>
  <si>
    <t>3、生产力促进中心</t>
  </si>
  <si>
    <t>知识产权宣传、走访服务企业及众创空间建设等经费</t>
  </si>
  <si>
    <t>（五）文化旅游体育与传媒支出</t>
  </si>
  <si>
    <t>1、文广系统</t>
  </si>
  <si>
    <t>（1）文广局</t>
  </si>
  <si>
    <t>广电事业运行费</t>
  </si>
  <si>
    <t>农村数字电影放映补助</t>
  </si>
  <si>
    <r>
      <rPr>
        <b/>
        <sz val="11"/>
        <rFont val="宋体"/>
        <charset val="134"/>
      </rPr>
      <t>预留</t>
    </r>
    <r>
      <rPr>
        <sz val="11"/>
        <rFont val="宋体"/>
        <charset val="134"/>
      </rPr>
      <t>“寻梦统万”统万城建城1600周年纪念活动经费</t>
    </r>
  </si>
  <si>
    <r>
      <rPr>
        <b/>
        <sz val="11"/>
        <rFont val="宋体"/>
        <charset val="134"/>
      </rPr>
      <t>预留</t>
    </r>
    <r>
      <rPr>
        <sz val="11"/>
        <rFont val="宋体"/>
        <charset val="134"/>
      </rPr>
      <t>2019年“我在靖边过大年”春节文化活动经费</t>
    </r>
  </si>
  <si>
    <t>白文焕、惠中权故居运行经费</t>
  </si>
  <si>
    <r>
      <rPr>
        <b/>
        <sz val="11"/>
        <rFont val="宋体"/>
        <charset val="134"/>
      </rPr>
      <t>预留</t>
    </r>
    <r>
      <rPr>
        <sz val="11"/>
        <rFont val="宋体"/>
        <charset val="134"/>
      </rPr>
      <t>文物保护单位标识标牌制作安装费用</t>
    </r>
  </si>
  <si>
    <r>
      <rPr>
        <b/>
        <sz val="11"/>
        <rFont val="宋体"/>
        <charset val="134"/>
      </rPr>
      <t>预留</t>
    </r>
    <r>
      <rPr>
        <sz val="11"/>
        <rFont val="宋体"/>
        <charset val="134"/>
      </rPr>
      <t>十九大安全播出机房升级改造经费</t>
    </r>
  </si>
  <si>
    <r>
      <rPr>
        <b/>
        <sz val="11"/>
        <rFont val="宋体"/>
        <charset val="134"/>
      </rPr>
      <t>预留</t>
    </r>
    <r>
      <rPr>
        <sz val="11"/>
        <rFont val="宋体"/>
        <charset val="134"/>
      </rPr>
      <t>电视台设备购置经费</t>
    </r>
  </si>
  <si>
    <t>说书艺人参加中省文化汇报演出经</t>
  </si>
  <si>
    <t>（2）文化馆</t>
  </si>
  <si>
    <t>“两馆”大楼运行经费</t>
  </si>
  <si>
    <t>群众文化活动及文化馆免费开放经费</t>
  </si>
  <si>
    <t>非物质文化遗产传承基地保护经费</t>
  </si>
  <si>
    <t>文化惠民演出及艺术培训经费</t>
  </si>
  <si>
    <r>
      <rPr>
        <b/>
        <sz val="11"/>
        <rFont val="宋体"/>
        <charset val="134"/>
        <scheme val="minor"/>
      </rPr>
      <t>预留</t>
    </r>
    <r>
      <rPr>
        <sz val="11"/>
        <rFont val="宋体"/>
        <charset val="134"/>
        <scheme val="minor"/>
      </rPr>
      <t>第一届“寻梦统万 写意靖边”油画写生经费</t>
    </r>
  </si>
  <si>
    <t>（3）图书馆</t>
  </si>
  <si>
    <t>文献信息购置及图书馆免费开放补助经费</t>
  </si>
  <si>
    <t>（4）影剧院</t>
  </si>
  <si>
    <t>人头经费补助</t>
  </si>
  <si>
    <t>场馆运转经费</t>
  </si>
  <si>
    <t>（5）文工团</t>
  </si>
  <si>
    <t>演出车辆经费</t>
  </si>
  <si>
    <t>惠民演出经费</t>
  </si>
  <si>
    <t>参加第十届煤博会文艺演出经费</t>
  </si>
  <si>
    <t>灯光调音台、音响购置等经费</t>
  </si>
  <si>
    <t>（6）创研室</t>
  </si>
  <si>
    <t>“靖边文艺”微信工作平台专项经费</t>
  </si>
  <si>
    <t>《无定河》文化文物旅游综合期刊出版费</t>
  </si>
  <si>
    <t>（7）文化大队</t>
  </si>
  <si>
    <t>办公楼运行经费</t>
  </si>
  <si>
    <t>“扫黄打非”等办案经费</t>
  </si>
  <si>
    <t>（8）文管办</t>
  </si>
  <si>
    <t>博物馆运行经费</t>
  </si>
  <si>
    <t>2018年追加运行经费</t>
  </si>
  <si>
    <t>市文物部门移交成列文物运输经费</t>
  </si>
  <si>
    <t>文物保护专项经费</t>
  </si>
  <si>
    <t>（9）统万城</t>
  </si>
  <si>
    <t>2018年景区雇佣人员工资</t>
  </si>
  <si>
    <t>统万城旧址日常运行维护经费</t>
  </si>
  <si>
    <t>（10）革命旧址所</t>
  </si>
  <si>
    <t>小河革命旧址日常运行维护经费</t>
  </si>
  <si>
    <t>天赐湾革命旧址日常运行维护经费</t>
  </si>
  <si>
    <t>2、体育</t>
  </si>
  <si>
    <t>（1）体育训练中心</t>
  </si>
  <si>
    <r>
      <rPr>
        <b/>
        <sz val="11"/>
        <rFont val="宋体"/>
        <charset val="134"/>
      </rPr>
      <t>预留</t>
    </r>
    <r>
      <rPr>
        <sz val="11"/>
        <rFont val="宋体"/>
        <charset val="134"/>
      </rPr>
      <t>参加市级各类体育比赛及开展各类体育赛事经费</t>
    </r>
  </si>
  <si>
    <t>（2）少儿体校</t>
  </si>
  <si>
    <r>
      <rPr>
        <b/>
        <sz val="11"/>
        <rFont val="宋体"/>
        <charset val="134"/>
        <scheme val="minor"/>
      </rPr>
      <t>预留</t>
    </r>
    <r>
      <rPr>
        <sz val="11"/>
        <rFont val="宋体"/>
        <charset val="134"/>
        <scheme val="minor"/>
      </rPr>
      <t>参加榆林市年度运动会</t>
    </r>
  </si>
  <si>
    <r>
      <rPr>
        <b/>
        <sz val="11"/>
        <rFont val="宋体"/>
        <charset val="134"/>
      </rPr>
      <t>预留</t>
    </r>
    <r>
      <rPr>
        <sz val="11"/>
        <rFont val="宋体"/>
        <charset val="134"/>
      </rPr>
      <t>体育用品购置经费</t>
    </r>
  </si>
  <si>
    <r>
      <rPr>
        <b/>
        <sz val="11"/>
        <rFont val="宋体"/>
        <charset val="134"/>
        <scheme val="minor"/>
      </rPr>
      <t>3、统万城筹建处</t>
    </r>
    <r>
      <rPr>
        <sz val="11"/>
        <rFont val="宋体"/>
        <charset val="134"/>
        <scheme val="minor"/>
      </rPr>
      <t>运行经费</t>
    </r>
  </si>
  <si>
    <r>
      <rPr>
        <b/>
        <sz val="11"/>
        <rFont val="宋体"/>
        <charset val="134"/>
        <scheme val="minor"/>
      </rPr>
      <t>4、统万城申遗办</t>
    </r>
    <r>
      <rPr>
        <sz val="11"/>
        <rFont val="宋体"/>
        <charset val="134"/>
        <scheme val="minor"/>
      </rPr>
      <t>专项经费</t>
    </r>
  </si>
  <si>
    <t>（六）社会保障和就业支出</t>
  </si>
  <si>
    <t>1、民政系统</t>
  </si>
  <si>
    <t>（1）民政局</t>
  </si>
  <si>
    <t>2018年《地名文化遗产专题片》制作经费</t>
  </si>
  <si>
    <t>退役军人信息采集设备经费</t>
  </si>
  <si>
    <t>爱心老年公寓服务人员岗位及床位运营补贴</t>
  </si>
  <si>
    <t>城镇社区专职、“两委”成员工资补贴及工作经费</t>
  </si>
  <si>
    <t>农村互助幸福院人员及运转经费</t>
  </si>
  <si>
    <t>农房保险保费</t>
  </si>
  <si>
    <r>
      <rPr>
        <b/>
        <sz val="11"/>
        <rFont val="宋体"/>
        <charset val="134"/>
      </rPr>
      <t>（2）光荣院</t>
    </r>
    <r>
      <rPr>
        <sz val="11"/>
        <rFont val="宋体"/>
        <charset val="134"/>
      </rPr>
      <t>公用经费</t>
    </r>
  </si>
  <si>
    <t>（3）烈管所</t>
  </si>
  <si>
    <t>日常维修维护经费</t>
  </si>
  <si>
    <r>
      <rPr>
        <b/>
        <sz val="11"/>
        <rFont val="宋体"/>
        <charset val="134"/>
      </rPr>
      <t>（4）低保办</t>
    </r>
    <r>
      <rPr>
        <sz val="11"/>
        <rFont val="宋体"/>
        <charset val="134"/>
      </rPr>
      <t>公用经费</t>
    </r>
  </si>
  <si>
    <r>
      <rPr>
        <b/>
        <sz val="11"/>
        <rFont val="宋体"/>
        <charset val="134"/>
      </rPr>
      <t>（5）婚姻登记服务中心</t>
    </r>
    <r>
      <rPr>
        <sz val="11"/>
        <rFont val="宋体"/>
        <charset val="134"/>
      </rPr>
      <t>公用经费</t>
    </r>
  </si>
  <si>
    <t>（6）救助站</t>
  </si>
  <si>
    <t>临聘人员补助</t>
  </si>
  <si>
    <t>救助返迁经费</t>
  </si>
  <si>
    <t>（7）勘界工作领导小组办公室</t>
  </si>
  <si>
    <t>（8）退役军人管理局</t>
  </si>
  <si>
    <r>
      <rPr>
        <b/>
        <sz val="11"/>
        <rFont val="宋体"/>
        <charset val="134"/>
        <scheme val="minor"/>
      </rPr>
      <t>预留</t>
    </r>
    <r>
      <rPr>
        <sz val="11"/>
        <rFont val="宋体"/>
        <charset val="134"/>
        <scheme val="minor"/>
      </rPr>
      <t>运转经费</t>
    </r>
  </si>
  <si>
    <t>（9）东坑敬老院</t>
  </si>
  <si>
    <t>消防设施设备更换经费</t>
  </si>
  <si>
    <t>（10）中心敬老院</t>
  </si>
  <si>
    <t>（11）儿童福利院</t>
  </si>
  <si>
    <t>2018年开办经费</t>
  </si>
  <si>
    <t>2、残联</t>
  </si>
  <si>
    <t>2018年残疾人就业保障经费</t>
  </si>
  <si>
    <t>3、老龄办</t>
  </si>
  <si>
    <t>养老服务业及老龄事业发展专项经费</t>
  </si>
  <si>
    <t>4、老干系统</t>
  </si>
  <si>
    <t>（1）老干局</t>
  </si>
  <si>
    <t>离休干部特需费及公用经费</t>
  </si>
  <si>
    <t>离退休干部体检、生日蛋糕鲜花费</t>
  </si>
  <si>
    <t>春节慰问费及老干部参观考察费</t>
  </si>
  <si>
    <t>老干部活动中心运转经费及人员工资</t>
  </si>
  <si>
    <t>离退休干部订阅报刊费及活动经费</t>
  </si>
  <si>
    <t>（2）离退休干部服务中心</t>
  </si>
  <si>
    <t>（3）老年大学</t>
  </si>
  <si>
    <t>教员工资补助</t>
  </si>
  <si>
    <t>教学活动经费</t>
  </si>
  <si>
    <t>（七）卫生健康支出</t>
  </si>
  <si>
    <t>1、卫生系统</t>
  </si>
  <si>
    <t>（1）卫生和计划生育局</t>
  </si>
  <si>
    <t>基本公共卫生服务项目工作经费</t>
  </si>
  <si>
    <t>公立医院改革经费</t>
  </si>
  <si>
    <t>爱心老年公寓卫生室临工补助</t>
  </si>
  <si>
    <t>2018年青阳岔卫生院房屋维修经费</t>
  </si>
  <si>
    <t>2018年25所乡镇卫生院2018年网络运营费</t>
  </si>
  <si>
    <r>
      <rPr>
        <b/>
        <sz val="11"/>
        <rFont val="宋体"/>
        <charset val="134"/>
        <scheme val="minor"/>
      </rPr>
      <t>预留</t>
    </r>
    <r>
      <rPr>
        <sz val="11"/>
        <rFont val="宋体"/>
        <charset val="134"/>
        <scheme val="minor"/>
      </rPr>
      <t>“重塑未来”康复活动项目经费</t>
    </r>
  </si>
  <si>
    <r>
      <rPr>
        <b/>
        <sz val="11"/>
        <rFont val="宋体"/>
        <charset val="134"/>
        <scheme val="minor"/>
      </rPr>
      <t>预留</t>
    </r>
    <r>
      <rPr>
        <sz val="11"/>
        <rFont val="宋体"/>
        <charset val="134"/>
        <scheme val="minor"/>
      </rPr>
      <t>卫生院零星维修前期费</t>
    </r>
  </si>
  <si>
    <r>
      <rPr>
        <b/>
        <sz val="11"/>
        <rFont val="宋体"/>
        <charset val="134"/>
        <scheme val="minor"/>
      </rPr>
      <t>预留</t>
    </r>
    <r>
      <rPr>
        <sz val="11"/>
        <rFont val="宋体"/>
        <charset val="134"/>
        <scheme val="minor"/>
      </rPr>
      <t>公立医院药品零差价补助</t>
    </r>
  </si>
  <si>
    <r>
      <rPr>
        <b/>
        <sz val="11"/>
        <rFont val="宋体"/>
        <charset val="134"/>
        <scheme val="minor"/>
      </rPr>
      <t>预留</t>
    </r>
    <r>
      <rPr>
        <sz val="11"/>
        <rFont val="宋体"/>
        <charset val="134"/>
        <scheme val="minor"/>
      </rPr>
      <t>基层医疗卫生机构药品零差价补助</t>
    </r>
  </si>
  <si>
    <r>
      <rPr>
        <b/>
        <sz val="11"/>
        <rFont val="宋体"/>
        <charset val="134"/>
        <scheme val="minor"/>
      </rPr>
      <t>预留</t>
    </r>
    <r>
      <rPr>
        <sz val="11"/>
        <rFont val="宋体"/>
        <charset val="134"/>
        <scheme val="minor"/>
      </rPr>
      <t>达标村卫生室及村卫生室药品零差价补助</t>
    </r>
  </si>
  <si>
    <r>
      <rPr>
        <b/>
        <sz val="11"/>
        <rFont val="宋体"/>
        <charset val="134"/>
        <scheme val="minor"/>
      </rPr>
      <t>预留</t>
    </r>
    <r>
      <rPr>
        <sz val="11"/>
        <rFont val="宋体"/>
        <charset val="134"/>
        <scheme val="minor"/>
      </rPr>
      <t>基本公共卫生专项资金</t>
    </r>
  </si>
  <si>
    <r>
      <rPr>
        <b/>
        <sz val="11"/>
        <rFont val="宋体"/>
        <charset val="134"/>
        <scheme val="minor"/>
      </rPr>
      <t>预留</t>
    </r>
    <r>
      <rPr>
        <sz val="11"/>
        <rFont val="宋体"/>
        <charset val="134"/>
        <scheme val="minor"/>
      </rPr>
      <t>贫困人口健康体检费</t>
    </r>
  </si>
  <si>
    <t>（2）爱卫办</t>
  </si>
  <si>
    <t>病媒生物防制经费</t>
  </si>
  <si>
    <t>2018年农村无害化改厕宣传经费</t>
  </si>
  <si>
    <t>（3）地病办</t>
  </si>
  <si>
    <t>地方病防治经费</t>
  </si>
  <si>
    <t>（4）疾控中心</t>
  </si>
  <si>
    <t>防疫大楼运行经费</t>
  </si>
  <si>
    <t>（5）合作医疗办</t>
  </si>
  <si>
    <t>（6）药品采购与结算管理中心</t>
  </si>
  <si>
    <t>专项业务经费</t>
  </si>
  <si>
    <t>（7）农村卫生管理站</t>
  </si>
  <si>
    <t>公共卫生培训及专项业务经费</t>
  </si>
  <si>
    <t>（8）卫生监督所</t>
  </si>
  <si>
    <t>执法经费</t>
  </si>
  <si>
    <t>卫生监测经费</t>
  </si>
  <si>
    <t>医疗废物暂贮站人员工资及运转经费</t>
  </si>
  <si>
    <t>（9）卫生学校</t>
  </si>
  <si>
    <t>（10）中医院</t>
  </si>
  <si>
    <t>16排螺旋CT机购置经费</t>
  </si>
  <si>
    <t>（11）县医院</t>
  </si>
  <si>
    <t>64排螺旋CT机购置经费</t>
  </si>
  <si>
    <t>（12）红十字会</t>
  </si>
  <si>
    <t>世界红十字会日活动经费</t>
  </si>
  <si>
    <t>（13）妇幼保健院</t>
  </si>
  <si>
    <t>两癌项目（宫颈癌、乳腺癌）经费</t>
  </si>
  <si>
    <t>妇幼卫生综合项目经费</t>
  </si>
  <si>
    <t>2、食药系统</t>
  </si>
  <si>
    <t>（1）食品药品监督管理局</t>
  </si>
  <si>
    <t>食品安全监管经费</t>
  </si>
  <si>
    <r>
      <rPr>
        <b/>
        <sz val="11"/>
        <rFont val="宋体"/>
        <charset val="134"/>
        <scheme val="minor"/>
      </rPr>
      <t>预留</t>
    </r>
    <r>
      <rPr>
        <sz val="11"/>
        <rFont val="宋体"/>
        <charset val="134"/>
        <scheme val="minor"/>
      </rPr>
      <t>执法设备购置经费</t>
    </r>
  </si>
  <si>
    <t>张家畔、青阳岔工商所办公场所修缮经费</t>
  </si>
  <si>
    <t>（2）食品药品稽查队</t>
  </si>
  <si>
    <t>食品药品抽检买样、快检试剂及执法车保障等经费</t>
  </si>
  <si>
    <t>（3）食品检验检测中心</t>
  </si>
  <si>
    <t>食品检验检测经费</t>
  </si>
  <si>
    <t>3、计生系统</t>
  </si>
  <si>
    <t>（1）干职办</t>
  </si>
  <si>
    <t>（2）服务站</t>
  </si>
  <si>
    <t>（3）流动办</t>
  </si>
  <si>
    <t>（4）督查队</t>
  </si>
  <si>
    <t>（5）计划生育保障经费</t>
  </si>
  <si>
    <t>（6）“关爱女孩行动”基金</t>
  </si>
  <si>
    <t>（7）落实市委《实施意见》保障经费投入</t>
  </si>
  <si>
    <t>农村0-18周岁独生子女保健费</t>
  </si>
  <si>
    <t>农村双女绝育户女孩0-18周岁保健费</t>
  </si>
  <si>
    <t>城镇居民0-18周岁独生子女保健费</t>
  </si>
  <si>
    <t>干部职工0-18周岁独生子女保健费</t>
  </si>
  <si>
    <t>城市独生子女父母补助金</t>
  </si>
  <si>
    <t>独生子女意外伤残、死亡补助</t>
  </si>
  <si>
    <t>农村独女户和双女户及特困户考上大学补助</t>
  </si>
  <si>
    <t>（8）自然多胞胎家庭补助经费</t>
  </si>
  <si>
    <t>4、计生协会</t>
  </si>
  <si>
    <t>计生协会事业费</t>
  </si>
  <si>
    <t>（八）城乡社区支出</t>
  </si>
  <si>
    <t>1、住建系统</t>
  </si>
  <si>
    <t>（1）住建局</t>
  </si>
  <si>
    <t>2018年商贸物流园区规划费</t>
  </si>
  <si>
    <r>
      <rPr>
        <b/>
        <sz val="11"/>
        <rFont val="宋体"/>
        <charset val="134"/>
      </rPr>
      <t>预留</t>
    </r>
    <r>
      <rPr>
        <sz val="11"/>
        <rFont val="宋体"/>
        <charset val="134"/>
      </rPr>
      <t>县城地下管线普查费</t>
    </r>
  </si>
  <si>
    <r>
      <rPr>
        <b/>
        <sz val="11"/>
        <rFont val="宋体"/>
        <charset val="134"/>
      </rPr>
      <t>预留</t>
    </r>
    <r>
      <rPr>
        <sz val="11"/>
        <rFont val="宋体"/>
        <charset val="134"/>
      </rPr>
      <t>防汛物资储备经费</t>
    </r>
  </si>
  <si>
    <t>（2）人防办</t>
  </si>
  <si>
    <t>人防专项经费</t>
  </si>
  <si>
    <t xml:space="preserve">（3）城建监察大队 </t>
  </si>
  <si>
    <t>2018年执法车辆购置经费</t>
  </si>
  <si>
    <t>（4）城建质监站</t>
  </si>
  <si>
    <t>建筑质量检测专项经费</t>
  </si>
  <si>
    <t>（5）建材站</t>
  </si>
  <si>
    <t>建筑节能管理专项业务工作经费</t>
  </si>
  <si>
    <t>（6）征收办</t>
  </si>
  <si>
    <t>（7）燃气办</t>
  </si>
  <si>
    <t>铁腕治霾、禁烧烟煤及液化油气钢瓶存放库运行等经费</t>
  </si>
  <si>
    <t>气化工程监理费</t>
  </si>
  <si>
    <r>
      <rPr>
        <b/>
        <sz val="11"/>
        <rFont val="宋体"/>
        <charset val="134"/>
      </rPr>
      <t>（8）房产交易所</t>
    </r>
    <r>
      <rPr>
        <sz val="11"/>
        <rFont val="宋体"/>
        <charset val="134"/>
      </rPr>
      <t>公用经费</t>
    </r>
  </si>
  <si>
    <t>2、住保中心</t>
  </si>
  <si>
    <t>2018年住房保障工作经费</t>
  </si>
  <si>
    <t>2019年住房保障工作经费及公租房维修维护经费</t>
  </si>
  <si>
    <t>3、公用事业系统</t>
  </si>
  <si>
    <t>（1）公用事业局</t>
  </si>
  <si>
    <t>市政公用设施管理维护费</t>
  </si>
  <si>
    <t>垃圾无害化处理厂运行经费</t>
  </si>
  <si>
    <t>作业车辆及驾驶员费用</t>
  </si>
  <si>
    <r>
      <rPr>
        <b/>
        <sz val="11"/>
        <rFont val="宋体"/>
        <charset val="134"/>
      </rPr>
      <t>预留</t>
    </r>
    <r>
      <rPr>
        <sz val="11"/>
        <rFont val="宋体"/>
        <charset val="134"/>
      </rPr>
      <t>2018年春节期间街景亮化工程费用</t>
    </r>
  </si>
  <si>
    <t>2018年污泥填埋场扩容办理使用林地可行性经费</t>
  </si>
  <si>
    <r>
      <rPr>
        <b/>
        <sz val="11"/>
        <rFont val="宋体"/>
        <charset val="134"/>
      </rPr>
      <t>预留</t>
    </r>
    <r>
      <rPr>
        <sz val="11"/>
        <rFont val="宋体"/>
        <charset val="134"/>
      </rPr>
      <t>2019年春节期间街景亮化工程费用</t>
    </r>
  </si>
  <si>
    <t>（2）市政所</t>
  </si>
  <si>
    <t>城区市政排水管网日常维护费</t>
  </si>
  <si>
    <t>驾驶员费用</t>
  </si>
  <si>
    <t>作业车辆费用</t>
  </si>
  <si>
    <t>道路修补材料费及护栏、隔离礅、消防栓维护经费</t>
  </si>
  <si>
    <t>公共自行车运行费用</t>
  </si>
  <si>
    <t>污泥外运费用</t>
  </si>
  <si>
    <t>强排站及三处提升泵站运转经费</t>
  </si>
  <si>
    <t>2018年北大街排水井路面下陷抢修经费</t>
  </si>
  <si>
    <r>
      <rPr>
        <b/>
        <sz val="11"/>
        <rFont val="宋体"/>
        <charset val="134"/>
      </rPr>
      <t>预留</t>
    </r>
    <r>
      <rPr>
        <sz val="11"/>
        <rFont val="宋体"/>
        <charset val="134"/>
      </rPr>
      <t>污水处理厂运营费用</t>
    </r>
  </si>
  <si>
    <r>
      <rPr>
        <b/>
        <sz val="11"/>
        <rFont val="宋体"/>
        <charset val="134"/>
      </rPr>
      <t>预留</t>
    </r>
    <r>
      <rPr>
        <sz val="11"/>
        <rFont val="宋体"/>
        <charset val="134"/>
      </rPr>
      <t>2018年城区道路抢修费用</t>
    </r>
  </si>
  <si>
    <r>
      <rPr>
        <b/>
        <sz val="11"/>
        <rFont val="宋体"/>
        <charset val="134"/>
        <scheme val="minor"/>
      </rPr>
      <t>预留</t>
    </r>
    <r>
      <rPr>
        <sz val="11"/>
        <rFont val="宋体"/>
        <charset val="134"/>
        <scheme val="minor"/>
      </rPr>
      <t>购置2辆吸污车经费</t>
    </r>
  </si>
  <si>
    <r>
      <rPr>
        <b/>
        <sz val="11"/>
        <rFont val="宋体"/>
        <charset val="134"/>
        <scheme val="minor"/>
      </rPr>
      <t>预留</t>
    </r>
    <r>
      <rPr>
        <sz val="11"/>
        <rFont val="宋体"/>
        <charset val="134"/>
        <scheme val="minor"/>
      </rPr>
      <t>污车截留运输费用</t>
    </r>
  </si>
  <si>
    <t>（3）路灯所</t>
  </si>
  <si>
    <t>城区路灯材料及维护费</t>
  </si>
  <si>
    <t>2019年拆除灯光隧道及灯杆广告牌经费</t>
  </si>
  <si>
    <r>
      <rPr>
        <b/>
        <sz val="11"/>
        <rFont val="宋体"/>
        <charset val="134"/>
      </rPr>
      <t>预留</t>
    </r>
    <r>
      <rPr>
        <sz val="11"/>
        <rFont val="宋体"/>
        <charset val="134"/>
      </rPr>
      <t>城区路灯电费</t>
    </r>
  </si>
  <si>
    <r>
      <rPr>
        <b/>
        <sz val="11"/>
        <rFont val="宋体"/>
        <charset val="134"/>
      </rPr>
      <t>预留</t>
    </r>
    <r>
      <rPr>
        <sz val="11"/>
        <rFont val="宋体"/>
        <charset val="134"/>
      </rPr>
      <t>2018年靖安路路灯高压引接费用</t>
    </r>
  </si>
  <si>
    <t>（4）市容市貌管理所</t>
  </si>
  <si>
    <t>市容市貌整治工作经费</t>
  </si>
  <si>
    <t>2018年硬化红枫苑“便民早市”场地费用</t>
  </si>
  <si>
    <t>（5）环卫所</t>
  </si>
  <si>
    <t>环卫工人人员经费</t>
  </si>
  <si>
    <t>环卫工人配备清扫工具经费</t>
  </si>
  <si>
    <t>辆环卫车费用</t>
  </si>
  <si>
    <t>专用工具维修费用</t>
  </si>
  <si>
    <t>72处公厕运行费用</t>
  </si>
  <si>
    <t>其他费用</t>
  </si>
  <si>
    <t>城乡一体化费用</t>
  </si>
  <si>
    <t>生活垃圾填埋场运行费用</t>
  </si>
  <si>
    <t>2018年生活垃圾填埋场沼气导排系统安装工程费用</t>
  </si>
  <si>
    <t>2018年生活垃圾填埋场水毁抢修工程费用</t>
  </si>
  <si>
    <r>
      <rPr>
        <b/>
        <sz val="11"/>
        <rFont val="宋体"/>
        <charset val="134"/>
      </rPr>
      <t>预留</t>
    </r>
    <r>
      <rPr>
        <sz val="11"/>
        <rFont val="宋体"/>
        <charset val="134"/>
      </rPr>
      <t>2018年垃圾厂基础设施配套项目</t>
    </r>
  </si>
  <si>
    <r>
      <rPr>
        <b/>
        <sz val="11"/>
        <rFont val="宋体"/>
        <charset val="134"/>
      </rPr>
      <t>预留</t>
    </r>
    <r>
      <rPr>
        <sz val="11"/>
        <rFont val="宋体"/>
        <charset val="134"/>
      </rPr>
      <t>2018年生活垃圾填埋场环保验收及原简易垃圾</t>
    </r>
    <r>
      <rPr>
        <b/>
        <sz val="11"/>
        <rFont val="宋体"/>
        <charset val="134"/>
      </rPr>
      <t>填埋</t>
    </r>
    <r>
      <rPr>
        <sz val="11"/>
        <rFont val="宋体"/>
        <charset val="134"/>
      </rPr>
      <t>场封场方案编制费</t>
    </r>
  </si>
  <si>
    <r>
      <rPr>
        <b/>
        <sz val="11"/>
        <rFont val="宋体"/>
        <charset val="134"/>
      </rPr>
      <t>预留</t>
    </r>
    <r>
      <rPr>
        <sz val="11"/>
        <rFont val="宋体"/>
        <charset val="134"/>
      </rPr>
      <t>2018年清理小野广告用品费用</t>
    </r>
  </si>
  <si>
    <r>
      <rPr>
        <b/>
        <sz val="11"/>
        <rFont val="宋体"/>
        <charset val="134"/>
      </rPr>
      <t>预留</t>
    </r>
    <r>
      <rPr>
        <sz val="11"/>
        <rFont val="宋体"/>
        <charset val="134"/>
      </rPr>
      <t>2018年垃圾填埋场附属设施建设经费</t>
    </r>
  </si>
  <si>
    <r>
      <rPr>
        <b/>
        <sz val="11"/>
        <rFont val="宋体"/>
        <charset val="134"/>
      </rPr>
      <t>预留</t>
    </r>
    <r>
      <rPr>
        <sz val="11"/>
        <rFont val="宋体"/>
        <charset val="134"/>
      </rPr>
      <t>2018年垃圾桶购置经费</t>
    </r>
  </si>
  <si>
    <r>
      <rPr>
        <b/>
        <sz val="11"/>
        <rFont val="宋体"/>
        <charset val="134"/>
      </rPr>
      <t>预留</t>
    </r>
    <r>
      <rPr>
        <sz val="11"/>
        <rFont val="宋体"/>
        <charset val="134"/>
      </rPr>
      <t>2018年垃圾压缩车购置经费</t>
    </r>
  </si>
  <si>
    <r>
      <rPr>
        <b/>
        <sz val="11"/>
        <rFont val="宋体"/>
        <charset val="134"/>
      </rPr>
      <t>预留</t>
    </r>
    <r>
      <rPr>
        <sz val="11"/>
        <rFont val="宋体"/>
        <charset val="134"/>
      </rPr>
      <t>2018年消杀、除臭药品购置经费</t>
    </r>
  </si>
  <si>
    <r>
      <rPr>
        <b/>
        <sz val="11"/>
        <rFont val="宋体"/>
        <charset val="134"/>
      </rPr>
      <t>预留</t>
    </r>
    <r>
      <rPr>
        <sz val="11"/>
        <rFont val="宋体"/>
        <charset val="134"/>
      </rPr>
      <t>2018年垃圾填埋场办公设备购置经费</t>
    </r>
  </si>
  <si>
    <t>（6）园林绿化管理所</t>
  </si>
  <si>
    <t>管护人员工资及福利支出</t>
  </si>
  <si>
    <t>日常维护费用</t>
  </si>
  <si>
    <t>绿化浇水水费</t>
  </si>
  <si>
    <t>聘用绿化植保专业技术人员费用</t>
  </si>
  <si>
    <t>绿化养护工人因公受伤经济损失赔偿费用</t>
  </si>
  <si>
    <t>（7）广场公园管理所</t>
  </si>
  <si>
    <t>广场管护人员工资及福利费</t>
  </si>
  <si>
    <t>广场及公园维护费</t>
  </si>
  <si>
    <t>广场景观灯材料及维护费</t>
  </si>
  <si>
    <r>
      <rPr>
        <b/>
        <sz val="11"/>
        <rFont val="宋体"/>
        <charset val="134"/>
      </rPr>
      <t>预留</t>
    </r>
    <r>
      <rPr>
        <sz val="11"/>
        <rFont val="宋体"/>
        <charset val="134"/>
      </rPr>
      <t>广场景观灯电费</t>
    </r>
  </si>
  <si>
    <r>
      <rPr>
        <b/>
        <sz val="11"/>
        <rFont val="宋体"/>
        <charset val="134"/>
      </rPr>
      <t>预留</t>
    </r>
    <r>
      <rPr>
        <sz val="11"/>
        <rFont val="宋体"/>
        <charset val="134"/>
      </rPr>
      <t>芦河公园水体净化费用</t>
    </r>
  </si>
  <si>
    <t>（九）农林水支出</t>
  </si>
  <si>
    <t>1、农业系统</t>
  </si>
  <si>
    <t>（1）农业局</t>
  </si>
  <si>
    <t>公费经费</t>
  </si>
  <si>
    <t>2018年“大棚房”专项清理整治费用</t>
  </si>
  <si>
    <r>
      <rPr>
        <b/>
        <sz val="11"/>
        <rFont val="宋体"/>
        <charset val="134"/>
      </rPr>
      <t>预留</t>
    </r>
    <r>
      <rPr>
        <sz val="11"/>
        <rFont val="宋体"/>
        <charset val="134"/>
      </rPr>
      <t>2018年蔬菜节及展览馆经费</t>
    </r>
  </si>
  <si>
    <r>
      <rPr>
        <b/>
        <sz val="11"/>
        <rFont val="宋体"/>
        <charset val="134"/>
        <scheme val="minor"/>
      </rPr>
      <t>预留</t>
    </r>
    <r>
      <rPr>
        <sz val="11"/>
        <rFont val="宋体"/>
        <charset val="134"/>
        <scheme val="minor"/>
      </rPr>
      <t>2018年玉米、马铃薯政策性保险</t>
    </r>
  </si>
  <si>
    <r>
      <rPr>
        <b/>
        <sz val="11"/>
        <rFont val="宋体"/>
        <charset val="134"/>
      </rPr>
      <t>预留</t>
    </r>
    <r>
      <rPr>
        <sz val="11"/>
        <rFont val="宋体"/>
        <charset val="134"/>
      </rPr>
      <t>2019年玉米、马铃薯政策性保险</t>
    </r>
  </si>
  <si>
    <t>（2）示范中心</t>
  </si>
  <si>
    <t>电子商务和农产品市场营销等工作经费</t>
  </si>
  <si>
    <r>
      <rPr>
        <b/>
        <sz val="11"/>
        <rFont val="宋体"/>
        <charset val="134"/>
      </rPr>
      <t>（3）植保站</t>
    </r>
    <r>
      <rPr>
        <sz val="11"/>
        <rFont val="宋体"/>
        <charset val="134"/>
      </rPr>
      <t>公用经费</t>
    </r>
  </si>
  <si>
    <t>（4）经管站</t>
  </si>
  <si>
    <t>“三变”改革等工作经费</t>
  </si>
  <si>
    <r>
      <rPr>
        <b/>
        <sz val="11"/>
        <rFont val="宋体"/>
        <charset val="134"/>
      </rPr>
      <t>（5）能源站</t>
    </r>
    <r>
      <rPr>
        <sz val="11"/>
        <rFont val="宋体"/>
        <charset val="134"/>
      </rPr>
      <t>公用经费</t>
    </r>
  </si>
  <si>
    <r>
      <rPr>
        <b/>
        <sz val="11"/>
        <rFont val="宋体"/>
        <charset val="134"/>
      </rPr>
      <t>（6）农技中心</t>
    </r>
    <r>
      <rPr>
        <sz val="11"/>
        <rFont val="宋体"/>
        <charset val="134"/>
      </rPr>
      <t>公用经费</t>
    </r>
  </si>
  <si>
    <t>办公场所维修等经费</t>
  </si>
  <si>
    <r>
      <rPr>
        <b/>
        <sz val="11"/>
        <rFont val="宋体"/>
        <charset val="134"/>
      </rPr>
      <t>（7）园艺站</t>
    </r>
    <r>
      <rPr>
        <sz val="11"/>
        <rFont val="宋体"/>
        <charset val="134"/>
      </rPr>
      <t>公用经费</t>
    </r>
  </si>
  <si>
    <t>（8）种子站</t>
  </si>
  <si>
    <t>（9）农广校</t>
  </si>
  <si>
    <t>（10）信息中心</t>
  </si>
  <si>
    <t>（11）农产品检测中心</t>
  </si>
  <si>
    <t>（12）张家畔区域站</t>
  </si>
  <si>
    <t>（13）东坑区域站</t>
  </si>
  <si>
    <t>（14）席麻湾区域站</t>
  </si>
  <si>
    <t>（15）杨米涧区域站</t>
  </si>
  <si>
    <t>办公楼及业务专项工作经费</t>
  </si>
  <si>
    <t>（16）天赐湾区域站</t>
  </si>
  <si>
    <t>（17）宁条梁区域站</t>
  </si>
  <si>
    <t>（18）红墩界区域站</t>
  </si>
  <si>
    <t>（19）杨桥畔区域站</t>
  </si>
  <si>
    <t>（20）农业执行大队</t>
  </si>
  <si>
    <t>2、畜牧系统</t>
  </si>
  <si>
    <t>（1）畜牧局</t>
  </si>
  <si>
    <t>动物防疫工作经费</t>
  </si>
  <si>
    <t>镇村两级动物防疫人员补助</t>
  </si>
  <si>
    <t>牧工商专项经费</t>
  </si>
  <si>
    <t>（2）畜牧技术推广站</t>
  </si>
  <si>
    <t>畜牧业技术培训与推广经费</t>
  </si>
  <si>
    <t>（3）动物疫控中心</t>
  </si>
  <si>
    <t>2017年乡村两级防疫员感染布病补助经费</t>
  </si>
  <si>
    <r>
      <rPr>
        <b/>
        <sz val="11"/>
        <rFont val="宋体"/>
        <charset val="134"/>
        <scheme val="minor"/>
      </rPr>
      <t>预留</t>
    </r>
    <r>
      <rPr>
        <sz val="11"/>
        <rFont val="宋体"/>
        <charset val="134"/>
        <scheme val="minor"/>
      </rPr>
      <t>政策性能繁母猪保险</t>
    </r>
  </si>
  <si>
    <r>
      <rPr>
        <b/>
        <sz val="11"/>
        <rFont val="宋体"/>
        <charset val="134"/>
        <scheme val="minor"/>
      </rPr>
      <t>预留</t>
    </r>
    <r>
      <rPr>
        <sz val="11"/>
        <rFont val="宋体"/>
        <charset val="134"/>
        <scheme val="minor"/>
      </rPr>
      <t>政策性奶牛保险</t>
    </r>
  </si>
  <si>
    <r>
      <rPr>
        <b/>
        <sz val="11"/>
        <rFont val="宋体"/>
        <charset val="134"/>
        <scheme val="minor"/>
      </rPr>
      <t>预留</t>
    </r>
    <r>
      <rPr>
        <sz val="11"/>
        <rFont val="宋体"/>
        <charset val="134"/>
        <scheme val="minor"/>
      </rPr>
      <t>政策性育肥猪保险</t>
    </r>
  </si>
  <si>
    <t>（4）动物卫生监督所</t>
  </si>
  <si>
    <t>动物及动物产品检疫工作经费</t>
  </si>
  <si>
    <t>（5）草原站</t>
  </si>
  <si>
    <t>草原防火工作经费</t>
  </si>
  <si>
    <t>（6）草原综合服务站</t>
  </si>
  <si>
    <t>专项经费</t>
  </si>
  <si>
    <t>3、农机系统</t>
  </si>
  <si>
    <t>（1）农机局</t>
  </si>
  <si>
    <r>
      <rPr>
        <b/>
        <sz val="11"/>
        <rFont val="宋体"/>
        <charset val="134"/>
      </rPr>
      <t>（2）农机管理站</t>
    </r>
    <r>
      <rPr>
        <sz val="11"/>
        <rFont val="宋体"/>
        <charset val="134"/>
      </rPr>
      <t>公用经费</t>
    </r>
  </si>
  <si>
    <t>（3）农机监理站</t>
  </si>
  <si>
    <t>农机免费管理</t>
  </si>
  <si>
    <t>（4）农机学校</t>
  </si>
  <si>
    <t>4、林业系统</t>
  </si>
  <si>
    <t>（1）林业局</t>
  </si>
  <si>
    <t>2018年五台森林公园樟子松补植经费</t>
  </si>
  <si>
    <t>2018年马家疙瘩核桃苗木繁育基地建设经费</t>
  </si>
  <si>
    <r>
      <rPr>
        <b/>
        <sz val="11"/>
        <rFont val="宋体"/>
        <charset val="134"/>
      </rPr>
      <t>预留</t>
    </r>
    <r>
      <rPr>
        <sz val="11"/>
        <rFont val="宋体"/>
        <charset val="134"/>
      </rPr>
      <t>创建省级森林城市</t>
    </r>
  </si>
  <si>
    <t>林地变更、界定及森林督查、管理等工作经费</t>
  </si>
  <si>
    <r>
      <rPr>
        <b/>
        <sz val="11"/>
        <rFont val="宋体"/>
        <charset val="134"/>
        <scheme val="minor"/>
      </rPr>
      <t>预留</t>
    </r>
    <r>
      <rPr>
        <sz val="11"/>
        <rFont val="宋体"/>
        <charset val="134"/>
        <scheme val="minor"/>
      </rPr>
      <t>刘继忠林场造林绿化资金</t>
    </r>
  </si>
  <si>
    <r>
      <rPr>
        <b/>
        <sz val="11"/>
        <rFont val="宋体"/>
        <charset val="134"/>
        <scheme val="minor"/>
      </rPr>
      <t>预留</t>
    </r>
    <r>
      <rPr>
        <sz val="11"/>
        <rFont val="宋体"/>
        <charset val="134"/>
        <scheme val="minor"/>
      </rPr>
      <t>五台森林公园大门及门庭建设项目</t>
    </r>
  </si>
  <si>
    <t>（2）绿化中心</t>
  </si>
  <si>
    <r>
      <rPr>
        <b/>
        <sz val="11"/>
        <rFont val="宋体"/>
        <charset val="134"/>
        <scheme val="minor"/>
      </rPr>
      <t>预留</t>
    </r>
    <r>
      <rPr>
        <sz val="11"/>
        <rFont val="宋体"/>
        <charset val="134"/>
        <scheme val="minor"/>
      </rPr>
      <t>政策性森林保险</t>
    </r>
  </si>
  <si>
    <t>（3）林业工作站</t>
  </si>
  <si>
    <t>（4）森防站</t>
  </si>
  <si>
    <t>森林病虫鼠害预测、检疫、生物防治等工作经费</t>
  </si>
  <si>
    <t>（5）园林站</t>
  </si>
  <si>
    <t>五台森林公园日常管理专项经费</t>
  </si>
  <si>
    <t>（6）防火站</t>
  </si>
  <si>
    <t>森林防火等工作经费</t>
  </si>
  <si>
    <t>（7）规划院</t>
  </si>
  <si>
    <t>规划设计费</t>
  </si>
  <si>
    <t>（8）种苗站</t>
  </si>
  <si>
    <t>（9）林政队</t>
  </si>
  <si>
    <t>森林资源管理及林地保护经费</t>
  </si>
  <si>
    <t>（10）林业老干所</t>
  </si>
  <si>
    <t>（11）森林警察大队</t>
  </si>
  <si>
    <t>（12）治沙站</t>
  </si>
  <si>
    <t>苗圃建设、引种试验及运行等经费</t>
  </si>
  <si>
    <t>（13）白玉山林场</t>
  </si>
  <si>
    <t>（14）冯家峁林场</t>
  </si>
  <si>
    <t>（15）红墩界林场</t>
  </si>
  <si>
    <t>（16）柳桂湾林场</t>
  </si>
  <si>
    <t>（17）柳树湾林场</t>
  </si>
  <si>
    <t>（18）万家畔林场</t>
  </si>
  <si>
    <t>（19）沙石峁林场</t>
  </si>
  <si>
    <t>（20）杨桥畔苗圃</t>
  </si>
  <si>
    <t>5、水务系统</t>
  </si>
  <si>
    <t>（1）水务局</t>
  </si>
  <si>
    <t>2018年204省道涉及县城供水管道保护工程</t>
  </si>
  <si>
    <t>（2）水产中心</t>
  </si>
  <si>
    <t>淡水养殖费水排放检测、新品种引进及渔政执法检查等经费</t>
  </si>
  <si>
    <t>2018年渔政执法检查等经费</t>
  </si>
  <si>
    <t>（3）流域办</t>
  </si>
  <si>
    <r>
      <rPr>
        <b/>
        <sz val="11"/>
        <rFont val="宋体"/>
        <charset val="134"/>
        <scheme val="minor"/>
      </rPr>
      <t>预留</t>
    </r>
    <r>
      <rPr>
        <sz val="11"/>
        <rFont val="宋体"/>
        <charset val="134"/>
        <scheme val="minor"/>
      </rPr>
      <t>库坝除险加固专项资金</t>
    </r>
  </si>
  <si>
    <r>
      <rPr>
        <b/>
        <sz val="11"/>
        <rFont val="宋体"/>
        <charset val="134"/>
        <scheme val="minor"/>
      </rPr>
      <t>预留</t>
    </r>
    <r>
      <rPr>
        <sz val="11"/>
        <rFont val="宋体"/>
        <charset val="134"/>
        <scheme val="minor"/>
      </rPr>
      <t>基本农田水利建设项目补助</t>
    </r>
  </si>
  <si>
    <t>（4）防汛办</t>
  </si>
  <si>
    <t>防汛抗旱专项资金</t>
  </si>
  <si>
    <r>
      <rPr>
        <b/>
        <sz val="11"/>
        <rFont val="宋体"/>
        <charset val="134"/>
      </rPr>
      <t>（5）水利工作队</t>
    </r>
    <r>
      <rPr>
        <sz val="11"/>
        <rFont val="宋体"/>
        <charset val="134"/>
      </rPr>
      <t>公用经费</t>
    </r>
  </si>
  <si>
    <t>（6）农供站</t>
  </si>
  <si>
    <t>水质检测及脱贫攻坚工作经费</t>
  </si>
  <si>
    <t>（7）水产站</t>
  </si>
  <si>
    <t>（8）渔政站</t>
  </si>
  <si>
    <r>
      <rPr>
        <b/>
        <sz val="11"/>
        <rFont val="宋体"/>
        <charset val="134"/>
      </rPr>
      <t>（9）水利老干所</t>
    </r>
    <r>
      <rPr>
        <sz val="11"/>
        <rFont val="宋体"/>
        <charset val="134"/>
      </rPr>
      <t>公用经费</t>
    </r>
  </si>
  <si>
    <t>（10）河道库坝管理站</t>
  </si>
  <si>
    <t>14座水库协管员工资及管理费用</t>
  </si>
  <si>
    <t>河长办工作经费及河库环境治理等</t>
  </si>
  <si>
    <t>（11）水政监察大队</t>
  </si>
  <si>
    <t>（12）水保队</t>
  </si>
  <si>
    <t>（13）水监站</t>
  </si>
  <si>
    <t>水土保持工作经费</t>
  </si>
  <si>
    <t>（14）水资办</t>
  </si>
  <si>
    <t>6、扶贫办</t>
  </si>
  <si>
    <t>扶贫工作经费</t>
  </si>
  <si>
    <t>（十）交通运输支出</t>
  </si>
  <si>
    <t>1、交通局</t>
  </si>
  <si>
    <t>项目管理费</t>
  </si>
  <si>
    <r>
      <rPr>
        <b/>
        <sz val="11"/>
        <rFont val="宋体"/>
        <charset val="134"/>
      </rPr>
      <t>预留</t>
    </r>
    <r>
      <rPr>
        <sz val="11"/>
        <rFont val="宋体"/>
        <charset val="134"/>
      </rPr>
      <t>交通运输中长期规划编制经费</t>
    </r>
  </si>
  <si>
    <r>
      <rPr>
        <b/>
        <sz val="11"/>
        <rFont val="宋体"/>
        <charset val="134"/>
        <scheme val="minor"/>
      </rPr>
      <t>预留</t>
    </r>
    <r>
      <rPr>
        <sz val="11"/>
        <rFont val="宋体"/>
        <charset val="134"/>
        <scheme val="minor"/>
      </rPr>
      <t>太中银铁路共建站房款</t>
    </r>
  </si>
  <si>
    <r>
      <rPr>
        <b/>
        <sz val="11"/>
        <rFont val="宋体"/>
        <charset val="134"/>
        <scheme val="minor"/>
      </rPr>
      <t>预留</t>
    </r>
    <r>
      <rPr>
        <sz val="11"/>
        <rFont val="宋体"/>
        <charset val="134"/>
        <scheme val="minor"/>
      </rPr>
      <t>龙洲丹霞旅游专线、东过境危化通道及物流中转区PPP项目咨询服务费</t>
    </r>
  </si>
  <si>
    <t>2、客运所</t>
  </si>
  <si>
    <t>2018年执法保障经费</t>
  </si>
  <si>
    <t>2019年执法保障经费</t>
  </si>
  <si>
    <t>办公场所租赁费</t>
  </si>
  <si>
    <t>公交站牌和候车厅维护费用</t>
  </si>
  <si>
    <r>
      <rPr>
        <b/>
        <sz val="11"/>
        <rFont val="宋体"/>
        <charset val="134"/>
      </rPr>
      <t>预留</t>
    </r>
    <r>
      <rPr>
        <sz val="11"/>
        <rFont val="宋体"/>
        <charset val="134"/>
      </rPr>
      <t>公交车IC卡系统平台建设及公交车IC卡补助</t>
    </r>
  </si>
  <si>
    <t>3、运管所</t>
  </si>
  <si>
    <r>
      <rPr>
        <b/>
        <sz val="11"/>
        <rFont val="宋体"/>
        <charset val="134"/>
      </rPr>
      <t>4、铁路办</t>
    </r>
    <r>
      <rPr>
        <sz val="11"/>
        <rFont val="宋体"/>
        <charset val="134"/>
      </rPr>
      <t>公用经费</t>
    </r>
  </si>
  <si>
    <t>5、农村公路管理站</t>
  </si>
  <si>
    <t>农村公路日常养护经费</t>
  </si>
  <si>
    <t>6、海事处</t>
  </si>
  <si>
    <t>龙洲执勤站点及海事巡逻艇运行经费</t>
  </si>
  <si>
    <t>（十一）资源勘探信息等支出</t>
  </si>
  <si>
    <t>1、手工业联社</t>
  </si>
  <si>
    <t>手工艺作者评选表彰活动、征集民间传统手工艺品及手工艺技能培训等经费</t>
  </si>
  <si>
    <t>2、安监局</t>
  </si>
  <si>
    <t>3、现代农业产业示范园区管委会</t>
  </si>
  <si>
    <t>4、中小企业创业园区管委会</t>
  </si>
  <si>
    <t>2017—2018年园区汛期严重水患拦洪坝工程费用</t>
  </si>
  <si>
    <t>园区公共基础设施维修及绿化养护费用</t>
  </si>
  <si>
    <t>5、能化园区管委会</t>
  </si>
  <si>
    <t>6、新能产业园区管委会</t>
  </si>
  <si>
    <t>2018年工勤人员补助</t>
  </si>
  <si>
    <t>7、塑料产业园区管委会</t>
  </si>
  <si>
    <r>
      <rPr>
        <b/>
        <sz val="11"/>
        <rFont val="宋体"/>
        <charset val="134"/>
        <scheme val="minor"/>
      </rPr>
      <t>预留</t>
    </r>
    <r>
      <rPr>
        <sz val="11"/>
        <rFont val="宋体"/>
        <charset val="134"/>
        <scheme val="minor"/>
      </rPr>
      <t>园区总体规划、产业发展规划及地形测绘费</t>
    </r>
  </si>
  <si>
    <r>
      <rPr>
        <b/>
        <sz val="11"/>
        <rFont val="宋体"/>
        <charset val="134"/>
        <scheme val="minor"/>
      </rPr>
      <t>预留</t>
    </r>
    <r>
      <rPr>
        <sz val="11"/>
        <rFont val="宋体"/>
        <charset val="134"/>
        <scheme val="minor"/>
      </rPr>
      <t>园区规划环评编制费</t>
    </r>
  </si>
  <si>
    <r>
      <rPr>
        <b/>
        <sz val="11"/>
        <rFont val="宋体"/>
        <charset val="134"/>
        <scheme val="minor"/>
      </rPr>
      <t>预留</t>
    </r>
    <r>
      <rPr>
        <sz val="11"/>
        <rFont val="宋体"/>
        <charset val="134"/>
        <scheme val="minor"/>
      </rPr>
      <t>使用林地可行性研究报告编制费</t>
    </r>
  </si>
  <si>
    <t>（十二）商业服务业等支出</t>
  </si>
  <si>
    <t>1、供销社</t>
  </si>
  <si>
    <t>2、旅游局</t>
  </si>
  <si>
    <t>全县旅游行业管理与服务工作经费</t>
  </si>
  <si>
    <t>榆林市“清爽榆林”沙漠避暑旅游月及“5·19中国旅游日”活动经费</t>
  </si>
  <si>
    <t>3、盐务局</t>
  </si>
  <si>
    <r>
      <rPr>
        <b/>
        <sz val="11"/>
        <rFont val="宋体"/>
        <charset val="134"/>
      </rPr>
      <t>预留</t>
    </r>
    <r>
      <rPr>
        <sz val="11"/>
        <rFont val="宋体"/>
        <charset val="134"/>
      </rPr>
      <t>全县居民碘盐配给经费</t>
    </r>
  </si>
  <si>
    <t>4.物流园区筹建处</t>
  </si>
  <si>
    <t>（十三）自然资源海洋气象等支出</t>
  </si>
  <si>
    <t>1、国土系统</t>
  </si>
  <si>
    <t>（1）国土资源局</t>
  </si>
  <si>
    <t>不动产登记工作经费</t>
  </si>
  <si>
    <r>
      <rPr>
        <b/>
        <sz val="11"/>
        <rFont val="宋体"/>
        <charset val="134"/>
        <scheme val="minor"/>
      </rPr>
      <t>预留</t>
    </r>
    <r>
      <rPr>
        <sz val="11"/>
        <rFont val="宋体"/>
        <charset val="134"/>
        <scheme val="minor"/>
      </rPr>
      <t>2019年土地变更调查及遥感监测工作经费</t>
    </r>
  </si>
  <si>
    <r>
      <rPr>
        <b/>
        <sz val="11"/>
        <rFont val="宋体"/>
        <charset val="134"/>
        <scheme val="minor"/>
      </rPr>
      <t>预留</t>
    </r>
    <r>
      <rPr>
        <sz val="11"/>
        <rFont val="宋体"/>
        <charset val="134"/>
        <scheme val="minor"/>
      </rPr>
      <t>第三次全国土地调查经费</t>
    </r>
  </si>
  <si>
    <r>
      <rPr>
        <b/>
        <sz val="11"/>
        <rFont val="宋体"/>
        <charset val="134"/>
        <scheme val="minor"/>
      </rPr>
      <t>预留</t>
    </r>
    <r>
      <rPr>
        <sz val="11"/>
        <rFont val="宋体"/>
        <charset val="134"/>
        <scheme val="minor"/>
      </rPr>
      <t>矿山地质环境调查和环境保护与治理编制经费</t>
    </r>
  </si>
  <si>
    <r>
      <rPr>
        <b/>
        <sz val="11"/>
        <rFont val="宋体"/>
        <charset val="134"/>
        <scheme val="minor"/>
      </rPr>
      <t>预留</t>
    </r>
    <r>
      <rPr>
        <sz val="11"/>
        <rFont val="宋体"/>
        <charset val="134"/>
        <scheme val="minor"/>
      </rPr>
      <t>永欠基本农田划定及总规修编项目等编制经费</t>
    </r>
  </si>
  <si>
    <t>（2）土地监察大队</t>
  </si>
  <si>
    <t>办案经费</t>
  </si>
  <si>
    <r>
      <rPr>
        <b/>
        <sz val="11"/>
        <rFont val="宋体"/>
        <charset val="134"/>
        <scheme val="minor"/>
      </rPr>
      <t>预留</t>
    </r>
    <r>
      <rPr>
        <sz val="11"/>
        <rFont val="宋体"/>
        <charset val="134"/>
        <scheme val="minor"/>
      </rPr>
      <t>办公场地设施维修费用</t>
    </r>
  </si>
  <si>
    <t>（3）土地开发整理中心</t>
  </si>
  <si>
    <r>
      <rPr>
        <b/>
        <sz val="11"/>
        <rFont val="宋体"/>
        <charset val="134"/>
      </rPr>
      <t>预留</t>
    </r>
    <r>
      <rPr>
        <sz val="11"/>
        <rFont val="宋体"/>
        <charset val="134"/>
      </rPr>
      <t>易地搬迁旧宅基地腾退前期测量工作经费</t>
    </r>
  </si>
  <si>
    <t>（4）土地储备中心</t>
  </si>
  <si>
    <t>办公经费</t>
  </si>
  <si>
    <t>土地储备、挂牌出让业务经费</t>
  </si>
  <si>
    <t>（5）不动产登记服务中心</t>
  </si>
  <si>
    <t>（6）地质环境监测站</t>
  </si>
  <si>
    <t>地质灾害防治工作经费</t>
  </si>
  <si>
    <r>
      <rPr>
        <b/>
        <sz val="11"/>
        <rFont val="宋体"/>
        <charset val="134"/>
        <scheme val="minor"/>
      </rPr>
      <t>预留</t>
    </r>
    <r>
      <rPr>
        <sz val="11"/>
        <rFont val="宋体"/>
        <charset val="134"/>
        <scheme val="minor"/>
      </rPr>
      <t>地质灾害防治平战结合专项经费</t>
    </r>
  </si>
  <si>
    <t>（7）脱贫攻坚移民办公室</t>
  </si>
  <si>
    <t>脱贫攻坚移民专项经费</t>
  </si>
  <si>
    <t>（8）各国土资源所</t>
  </si>
  <si>
    <t>A、张家畔国土资源所</t>
  </si>
  <si>
    <t>B、宁条梁国土资源所</t>
  </si>
  <si>
    <t>C、杨米涧国土资源所</t>
  </si>
  <si>
    <t>D、红墩界国土资源所</t>
  </si>
  <si>
    <t>E、新城国土资源所</t>
  </si>
  <si>
    <t>F、小河国土资源所</t>
  </si>
  <si>
    <t>2、人影办</t>
  </si>
  <si>
    <t>人工影响天气及作业点维修保障等经费</t>
  </si>
  <si>
    <t>（十四）粮油物资储备支出</t>
  </si>
  <si>
    <t>1、粮食局</t>
  </si>
  <si>
    <t>监督检查监管工作经费</t>
  </si>
  <si>
    <r>
      <rPr>
        <b/>
        <sz val="11"/>
        <rFont val="宋体"/>
        <charset val="134"/>
        <scheme val="minor"/>
      </rPr>
      <t>预留</t>
    </r>
    <r>
      <rPr>
        <sz val="11"/>
        <rFont val="宋体"/>
        <charset val="134"/>
        <scheme val="minor"/>
      </rPr>
      <t>政策性财务挂账利息及储备费用</t>
    </r>
  </si>
  <si>
    <t>2、粮食稽查队</t>
  </si>
  <si>
    <t>监督稽查经费</t>
  </si>
  <si>
    <t>3、粮食质监站</t>
  </si>
  <si>
    <t>实验室运行经费及粮食质监工作经费</t>
  </si>
  <si>
    <t>2018年实验室装修工程</t>
  </si>
  <si>
    <r>
      <rPr>
        <b/>
        <sz val="11"/>
        <rFont val="宋体"/>
        <charset val="134"/>
        <scheme val="minor"/>
      </rPr>
      <t>预留</t>
    </r>
    <r>
      <rPr>
        <sz val="11"/>
        <rFont val="宋体"/>
        <charset val="134"/>
        <scheme val="minor"/>
      </rPr>
      <t>2018年原国资办、农综办及收费中心办公场地整修工程费用</t>
    </r>
  </si>
  <si>
    <t>4、粮食市场办</t>
  </si>
  <si>
    <t>监督检查及经营户培训经费</t>
  </si>
  <si>
    <t>(十五）镇村运行经费</t>
  </si>
  <si>
    <t>青阳岔镇</t>
  </si>
  <si>
    <t>村干部工资及公用经费</t>
  </si>
  <si>
    <r>
      <rPr>
        <b/>
        <sz val="11"/>
        <rFont val="宋体"/>
        <charset val="134"/>
        <scheme val="major"/>
      </rPr>
      <t>预留</t>
    </r>
    <r>
      <rPr>
        <sz val="11"/>
        <rFont val="宋体"/>
        <charset val="134"/>
        <scheme val="major"/>
      </rPr>
      <t>政府机关维修工程</t>
    </r>
  </si>
  <si>
    <r>
      <rPr>
        <b/>
        <sz val="11"/>
        <rFont val="宋体"/>
        <charset val="134"/>
        <scheme val="major"/>
      </rPr>
      <t>预留</t>
    </r>
    <r>
      <rPr>
        <sz val="11"/>
        <rFont val="宋体"/>
        <charset val="134"/>
        <scheme val="major"/>
      </rPr>
      <t>大理河过境段水环境综合治理</t>
    </r>
  </si>
  <si>
    <r>
      <rPr>
        <b/>
        <sz val="11"/>
        <rFont val="宋体"/>
        <charset val="134"/>
        <scheme val="major"/>
      </rPr>
      <t>预留</t>
    </r>
    <r>
      <rPr>
        <sz val="11"/>
        <rFont val="宋体"/>
        <charset val="134"/>
        <scheme val="major"/>
      </rPr>
      <t>老马鲜桃等产业发展资金</t>
    </r>
  </si>
  <si>
    <r>
      <rPr>
        <b/>
        <sz val="11"/>
        <rFont val="宋体"/>
        <charset val="134"/>
        <scheme val="major"/>
      </rPr>
      <t>预留</t>
    </r>
    <r>
      <rPr>
        <sz val="11"/>
        <rFont val="宋体"/>
        <charset val="134"/>
        <scheme val="major"/>
      </rPr>
      <t>畔沟二村维修村委阵地及新修会议室等经费</t>
    </r>
  </si>
  <si>
    <t>畔沟三村淤地坝加固工程</t>
  </si>
  <si>
    <t>小河镇</t>
  </si>
  <si>
    <t>交警事故救助资金</t>
  </si>
  <si>
    <t>沙沟村基础设施建设经费</t>
  </si>
  <si>
    <t>杨桥畔镇</t>
  </si>
  <si>
    <t>2018年派出所办公楼屋顶防水及外观标识粉刷工程</t>
  </si>
  <si>
    <r>
      <rPr>
        <b/>
        <sz val="11"/>
        <rFont val="宋体"/>
        <charset val="134"/>
        <scheme val="major"/>
      </rPr>
      <t>预留</t>
    </r>
    <r>
      <rPr>
        <sz val="11"/>
        <rFont val="宋体"/>
        <charset val="134"/>
        <scheme val="major"/>
      </rPr>
      <t>政府办公楼部分维修改造工程</t>
    </r>
  </si>
  <si>
    <t>高家沟便民服务中心</t>
  </si>
  <si>
    <t>办公楼维修改造经费</t>
  </si>
  <si>
    <t>修建清平铁桥经费</t>
  </si>
  <si>
    <t>龙洲镇</t>
  </si>
  <si>
    <t>海则滩镇</t>
  </si>
  <si>
    <t>红墩界镇</t>
  </si>
  <si>
    <t>2018年红墩界镇尔德井村美丽乡村专项资金</t>
  </si>
  <si>
    <t>2018年红墩界镇长胜村污水处理厂建设项目</t>
  </si>
  <si>
    <t>2018年红墩界镇区基础设施维修改造经费</t>
  </si>
  <si>
    <r>
      <rPr>
        <b/>
        <sz val="11"/>
        <rFont val="宋体"/>
        <charset val="134"/>
        <scheme val="major"/>
      </rPr>
      <t>预留</t>
    </r>
    <r>
      <rPr>
        <sz val="11"/>
        <rFont val="宋体"/>
        <charset val="134"/>
        <scheme val="major"/>
      </rPr>
      <t>神树涧古柳风景区保护与开发项目</t>
    </r>
  </si>
  <si>
    <r>
      <rPr>
        <b/>
        <sz val="11"/>
        <rFont val="宋体"/>
        <charset val="134"/>
        <scheme val="major"/>
      </rPr>
      <t>预留</t>
    </r>
    <r>
      <rPr>
        <sz val="11"/>
        <rFont val="宋体"/>
        <charset val="134"/>
        <scheme val="major"/>
      </rPr>
      <t>小城镇设计规划前期费</t>
    </r>
  </si>
  <si>
    <t>黄蒿界镇</t>
  </si>
  <si>
    <r>
      <rPr>
        <b/>
        <sz val="11"/>
        <rFont val="宋体"/>
        <charset val="134"/>
        <scheme val="major"/>
      </rPr>
      <t>预留</t>
    </r>
    <r>
      <rPr>
        <sz val="11"/>
        <rFont val="宋体"/>
        <charset val="134"/>
        <scheme val="major"/>
      </rPr>
      <t>庙湾村委会议室建设及院落硬化工程</t>
    </r>
  </si>
  <si>
    <r>
      <rPr>
        <b/>
        <sz val="11"/>
        <rFont val="宋体"/>
        <charset val="134"/>
        <scheme val="major"/>
      </rPr>
      <t>预留</t>
    </r>
    <r>
      <rPr>
        <sz val="11"/>
        <rFont val="宋体"/>
        <charset val="134"/>
        <scheme val="major"/>
      </rPr>
      <t>野淌路绿化工程</t>
    </r>
  </si>
  <si>
    <t>宁条梁镇</t>
  </si>
  <si>
    <t>2018年应急抢险救援经费</t>
  </si>
  <si>
    <r>
      <rPr>
        <b/>
        <sz val="11"/>
        <rFont val="宋体"/>
        <charset val="134"/>
        <scheme val="major"/>
      </rPr>
      <t>预留</t>
    </r>
    <r>
      <rPr>
        <sz val="11"/>
        <rFont val="宋体"/>
        <charset val="134"/>
        <scheme val="major"/>
      </rPr>
      <t>柳编大赛活动经费</t>
    </r>
  </si>
  <si>
    <t>中山涧镇</t>
  </si>
  <si>
    <r>
      <rPr>
        <b/>
        <sz val="11"/>
        <rFont val="宋体"/>
        <charset val="134"/>
        <scheme val="major"/>
      </rPr>
      <t>预留</t>
    </r>
    <r>
      <rPr>
        <sz val="11"/>
        <rFont val="宋体"/>
        <charset val="134"/>
        <scheme val="major"/>
      </rPr>
      <t>政府院落硬化工程</t>
    </r>
  </si>
  <si>
    <r>
      <rPr>
        <b/>
        <sz val="11"/>
        <rFont val="宋体"/>
        <charset val="134"/>
        <scheme val="major"/>
      </rPr>
      <t>预留</t>
    </r>
    <r>
      <rPr>
        <sz val="11"/>
        <rFont val="宋体"/>
        <charset val="134"/>
        <scheme val="major"/>
      </rPr>
      <t>水路畔便民服务中心阵地维修改造</t>
    </r>
  </si>
  <si>
    <t>王渠则镇</t>
  </si>
  <si>
    <r>
      <rPr>
        <b/>
        <sz val="11"/>
        <rFont val="宋体"/>
        <charset val="134"/>
        <scheme val="major"/>
      </rPr>
      <t>预留</t>
    </r>
    <r>
      <rPr>
        <sz val="11"/>
        <rFont val="宋体"/>
        <charset val="134"/>
        <scheme val="major"/>
      </rPr>
      <t>王渠则镇第三届杏花节、第二届黄芥花和红叶节经费</t>
    </r>
  </si>
  <si>
    <t>蔡家峁村绿化补助资金</t>
  </si>
  <si>
    <t>新城便民服务中心</t>
  </si>
  <si>
    <t>公务用车购置经费</t>
  </si>
  <si>
    <t>周河镇</t>
  </si>
  <si>
    <t>2018年周河九年制学校建设项目经费</t>
  </si>
  <si>
    <t>五里湾便民服务中心</t>
  </si>
  <si>
    <t>杨米涧镇</t>
  </si>
  <si>
    <t>大路沟镇</t>
  </si>
  <si>
    <t>2018年办公楼维修及办公家具购置经费</t>
  </si>
  <si>
    <t>席麻湾镇</t>
  </si>
  <si>
    <r>
      <rPr>
        <b/>
        <sz val="11"/>
        <rFont val="宋体"/>
        <charset val="134"/>
        <scheme val="major"/>
      </rPr>
      <t>预留</t>
    </r>
    <r>
      <rPr>
        <sz val="11"/>
        <rFont val="宋体"/>
        <charset val="134"/>
        <scheme val="major"/>
      </rPr>
      <t>东高峁村电力设施配套项目</t>
    </r>
  </si>
  <si>
    <t>东坑镇</t>
  </si>
  <si>
    <t>公用事业管理运行经费</t>
  </si>
  <si>
    <r>
      <rPr>
        <b/>
        <sz val="11"/>
        <rFont val="宋体"/>
        <charset val="134"/>
        <scheme val="major"/>
      </rPr>
      <t>预留</t>
    </r>
    <r>
      <rPr>
        <sz val="11"/>
        <rFont val="宋体"/>
        <charset val="134"/>
        <scheme val="major"/>
      </rPr>
      <t>污水处理厂托管运营费</t>
    </r>
  </si>
  <si>
    <r>
      <rPr>
        <b/>
        <sz val="11"/>
        <rFont val="宋体"/>
        <charset val="134"/>
        <scheme val="major"/>
      </rPr>
      <t>预留</t>
    </r>
    <r>
      <rPr>
        <sz val="11"/>
        <rFont val="宋体"/>
        <charset val="134"/>
        <scheme val="major"/>
      </rPr>
      <t>毛团村阵地及道路硬化工程</t>
    </r>
  </si>
  <si>
    <r>
      <rPr>
        <b/>
        <sz val="11"/>
        <rFont val="宋体"/>
        <charset val="134"/>
        <scheme val="major"/>
      </rPr>
      <t>预留</t>
    </r>
    <r>
      <rPr>
        <sz val="11"/>
        <rFont val="宋体"/>
        <charset val="134"/>
        <scheme val="major"/>
      </rPr>
      <t>毛窑村道路硬化短缺资金</t>
    </r>
  </si>
  <si>
    <t>第二届节蔬菜节会场平整、电力配置经费</t>
  </si>
  <si>
    <t>天赐湾镇（乔沟湾）</t>
  </si>
  <si>
    <t>2018年杨渠村小组至樊家洼小组道路硬化工程资金</t>
  </si>
  <si>
    <t>天赐湾便民服务中心</t>
  </si>
  <si>
    <t>张家畔镇</t>
  </si>
  <si>
    <t>兰空靶场训练损坏林地补偿费</t>
  </si>
  <si>
    <t>税收分成体制补助</t>
  </si>
  <si>
    <t>税源监控办专项业务费</t>
  </si>
  <si>
    <r>
      <rPr>
        <b/>
        <sz val="11"/>
        <rFont val="宋体"/>
        <charset val="134"/>
        <scheme val="major"/>
      </rPr>
      <t>预留</t>
    </r>
    <r>
      <rPr>
        <sz val="11"/>
        <rFont val="宋体"/>
        <charset val="134"/>
        <scheme val="major"/>
      </rPr>
      <t>城关镇家属院巷道路改造</t>
    </r>
  </si>
  <si>
    <t>大型综合批发市场专项整治</t>
  </si>
  <si>
    <t>双家湾汽车城附近污水直排芦河治理费</t>
  </si>
  <si>
    <t>城区畜禽养殖禁养区第一批养殖户关闭搬迁费用</t>
  </si>
  <si>
    <t>西新区绿化项目经费</t>
  </si>
  <si>
    <t>民乐园东侧巷改造短缺资金</t>
  </si>
  <si>
    <r>
      <rPr>
        <b/>
        <sz val="11"/>
        <rFont val="宋体"/>
        <charset val="134"/>
        <scheme val="major"/>
      </rPr>
      <t>预留</t>
    </r>
    <r>
      <rPr>
        <sz val="11"/>
        <rFont val="宋体"/>
        <charset val="134"/>
        <scheme val="major"/>
      </rPr>
      <t>张家畔大型综合批发市场增设消防栓资金</t>
    </r>
  </si>
  <si>
    <t>镇靖镇</t>
  </si>
  <si>
    <t>新桥农场</t>
  </si>
  <si>
    <t>农垦国有土地确权经费</t>
  </si>
  <si>
    <t>债务化解专项经费</t>
  </si>
  <si>
    <t>（十六）其他预留资金</t>
  </si>
  <si>
    <t>中小企业发展奖励及科技研究与开发专项资金</t>
  </si>
  <si>
    <t>执收执法补助经费</t>
  </si>
  <si>
    <t>税收征管补助及代征代扣手续费</t>
  </si>
  <si>
    <t>2018年考核奖励资金</t>
  </si>
  <si>
    <t>安全生产等应急专项资金</t>
  </si>
  <si>
    <t>四、归还债券本息支出</t>
  </si>
  <si>
    <t>五、预备费</t>
  </si>
  <si>
    <t>六、本级重大项目支出</t>
  </si>
  <si>
    <t>(一)重点项目</t>
  </si>
  <si>
    <t>财投遗留项目支出</t>
  </si>
  <si>
    <t>发改安排项目支出</t>
  </si>
  <si>
    <t>（二）政府购买及委托代建项目支出</t>
  </si>
  <si>
    <t>（三）注入国有企业资本金</t>
  </si>
  <si>
    <t>（四）追加重大项目支出</t>
  </si>
  <si>
    <t>非洲猪疫防控处置经费</t>
  </si>
  <si>
    <t>环境污染防控处置经费</t>
  </si>
  <si>
    <t>残次林及宅基地开发项目</t>
  </si>
  <si>
    <t>帮扶米脂专项资金</t>
  </si>
  <si>
    <t>新设立便民服务中心和政府部门机构专项经费</t>
  </si>
  <si>
    <t>国有企业注入资本金</t>
  </si>
  <si>
    <t>大棚房清理整治专项经费</t>
  </si>
  <si>
    <t>东西新区环卫托管服务费</t>
  </si>
  <si>
    <t>电子商务农村示范项目资金</t>
  </si>
  <si>
    <t>扫黑险恶专项经费</t>
  </si>
  <si>
    <t>全民健身活动中心运营经费</t>
  </si>
  <si>
    <t>惠民苑A1、A2写字楼租赁费</t>
  </si>
  <si>
    <t>林业防火通道及丹霞规划专项经费</t>
  </si>
  <si>
    <t>水利建设专项资金</t>
  </si>
  <si>
    <t>表四：</t>
  </si>
  <si>
    <t>2019年县本级重点建设项目支出预算调整情况表</t>
  </si>
  <si>
    <t>项     目</t>
  </si>
  <si>
    <t>计划投资总额</t>
  </si>
  <si>
    <t>县本级已安排支出数</t>
  </si>
  <si>
    <t>2019年预算安排数</t>
  </si>
  <si>
    <t>2019年预计支出数</t>
  </si>
  <si>
    <t>上级补助及自筹等</t>
  </si>
  <si>
    <t>县本级投资数</t>
  </si>
  <si>
    <t>市政及城市创建项目</t>
  </si>
  <si>
    <t>社会事业与民生建设项目</t>
  </si>
  <si>
    <t>乡村振兴建设项目</t>
  </si>
  <si>
    <t>PPP项目</t>
  </si>
  <si>
    <t>园区基础设施建设项目</t>
  </si>
  <si>
    <t>建设项目其他费用</t>
  </si>
  <si>
    <t>一、财投遗留项目小计</t>
  </si>
  <si>
    <t>（一）市政及城市创建项目</t>
  </si>
  <si>
    <t xml:space="preserve"> 1.市政建设项目</t>
  </si>
  <si>
    <t>文化广场建设项目</t>
  </si>
  <si>
    <t>清华路西段市政工程</t>
  </si>
  <si>
    <t>龙山路市政工程N1标段</t>
  </si>
  <si>
    <t>龙山路市政工程N2标段</t>
  </si>
  <si>
    <t>龙山路市政工程N3标段</t>
  </si>
  <si>
    <t>龙山路市政工程N4标段</t>
  </si>
  <si>
    <t>文化广场设施设备配置项目</t>
  </si>
  <si>
    <t>西新区市政道路绿化工程</t>
  </si>
  <si>
    <t>林荫路电力和弱电迁改工程</t>
  </si>
  <si>
    <t>林荫路和统万路改造工程</t>
  </si>
  <si>
    <t>龙升路排水工程</t>
  </si>
  <si>
    <t>龙升路污水工程</t>
  </si>
  <si>
    <t>保障性住房项目</t>
  </si>
  <si>
    <t>西新区市政道路及天桥、绿化亮化和新网工程</t>
  </si>
  <si>
    <t>祥和居二区廉租房及室外工程</t>
  </si>
  <si>
    <t>10KV中医院配电迁改工程等供电设施建设工程</t>
  </si>
  <si>
    <t>龙山路等电力线路迁移改造和维修衔接工程</t>
  </si>
  <si>
    <t>政务服务中心0.4kv配电工程</t>
  </si>
  <si>
    <t xml:space="preserve"> 2.城市绿化亮化项目</t>
  </si>
  <si>
    <t>龙山路、火车站路灯高压引接工程</t>
  </si>
  <si>
    <t>移动式公厕购置项目</t>
  </si>
  <si>
    <t>城区绿化提升工程-人民路绿化带</t>
  </si>
  <si>
    <t>城区绿化提升工程-长庆路南绿化</t>
  </si>
  <si>
    <t>城区绿化提升工程-南关石油公司街头绿地、老年活动广场</t>
  </si>
  <si>
    <t>城区绿化提升工程-南环路转盘绿化</t>
  </si>
  <si>
    <t>城区绿化提升工程-民乐园广场绿化</t>
  </si>
  <si>
    <t>城区绿化提升工程-城区绿化补植</t>
  </si>
  <si>
    <t>城区绿化提升工程-人民路转盘绿化</t>
  </si>
  <si>
    <t>城区绿化提升工程-迎宾路、火车站绿化喷灌工程</t>
  </si>
  <si>
    <t>龙山路亮化工程</t>
  </si>
  <si>
    <t>污水提升泵站</t>
  </si>
  <si>
    <t>（二）社会事业与民生建设项目</t>
  </si>
  <si>
    <t xml:space="preserve"> 1.教育事业建设项目</t>
  </si>
  <si>
    <t>五小操场</t>
  </si>
  <si>
    <t>六小综合教学楼</t>
  </si>
  <si>
    <t>靖边中学综合楼</t>
  </si>
  <si>
    <t>八中排水工程</t>
  </si>
  <si>
    <t>第八小学综合楼</t>
  </si>
  <si>
    <t>第八小学附属工程及操场建设</t>
  </si>
  <si>
    <t>第八小学教学楼</t>
  </si>
  <si>
    <t>三中公寓楼建设</t>
  </si>
  <si>
    <t>东坑二小二幼建设项目</t>
  </si>
  <si>
    <t>十六幼儿园幼教设备</t>
  </si>
  <si>
    <t>第十四小学建设工程</t>
  </si>
  <si>
    <t>第八小学取暖设施设备</t>
  </si>
  <si>
    <t>第八小学教学设备</t>
  </si>
  <si>
    <t>杨桥畔九年制学校操场</t>
  </si>
  <si>
    <t>第十五小学二期工程N4标段</t>
  </si>
  <si>
    <t>第十五小学二期工程N5标段</t>
  </si>
  <si>
    <t>金华路小学二期工程N2标段</t>
  </si>
  <si>
    <t>金华路小学二期工程N3标段</t>
  </si>
  <si>
    <t>小河九年制学校宿舍楼</t>
  </si>
  <si>
    <t>第十二小学教学楼（党校）</t>
  </si>
  <si>
    <t>第十二小学附属工程（党校）</t>
  </si>
  <si>
    <t>第十二小学办公楼装修工程（党校）</t>
  </si>
  <si>
    <t>第十五小学新建工程N1标段</t>
  </si>
  <si>
    <t>第十五小学新建工程N2标段</t>
  </si>
  <si>
    <t>第十五小学新建工程N3标段</t>
  </si>
  <si>
    <t>金华路小学1#2#教学楼与敞廊（一期N1)</t>
  </si>
  <si>
    <t>金华路小学综合楼（一期N2)</t>
  </si>
  <si>
    <t>金华路小学锅炉、大门、围墙工程</t>
  </si>
  <si>
    <t>东坑镇沙渠幼儿园建设</t>
  </si>
  <si>
    <t>第十六幼儿园（惠民苑）建设</t>
  </si>
  <si>
    <t>第十一幼儿园建设</t>
  </si>
  <si>
    <t>宁条梁中心幼儿园建设</t>
  </si>
  <si>
    <t>第十幼儿园建设</t>
  </si>
  <si>
    <t>第五幼儿园宁条梁二幼建设</t>
  </si>
  <si>
    <t>第十八幼儿园枣刺梁建设</t>
  </si>
  <si>
    <t>第十五小学二期工程N1标段</t>
  </si>
  <si>
    <t>靖中文化艺术体育中心</t>
  </si>
  <si>
    <t>第十五小学二期工程N2标段</t>
  </si>
  <si>
    <t>第十五小学二期工程N3标段</t>
  </si>
  <si>
    <t>体育场和雪炭馆改造工程</t>
  </si>
  <si>
    <t xml:space="preserve"> 2.文广事业建设项目</t>
  </si>
  <si>
    <t>影剧院升级改造工程N1标段</t>
  </si>
  <si>
    <t>影剧院升级改造工程N3标段</t>
  </si>
  <si>
    <t>小河会议旧址保护与开发工程</t>
  </si>
  <si>
    <t>清凉寺保护性维修工程</t>
  </si>
  <si>
    <t>靖边博物馆建设工程</t>
  </si>
  <si>
    <t>龙洲丹霞景区基础设施建设工程N1标段</t>
  </si>
  <si>
    <t>龙洲丹霞景区基础设施建设工程N2标段</t>
  </si>
  <si>
    <t>统万城临时游客服务中心</t>
  </si>
  <si>
    <t>改造微波传输设备</t>
  </si>
  <si>
    <t>博物馆天然气安装工程</t>
  </si>
  <si>
    <t>惠中权旧居和老县委旧址维修改造工程</t>
  </si>
  <si>
    <t>天赐湾革命旧居维修项目N1标段</t>
  </si>
  <si>
    <t>天赐湾革命旧居维修项目N2标段</t>
  </si>
  <si>
    <t>清凉寺保护性维修工程（二期）</t>
  </si>
  <si>
    <t>文化馆、图书馆维修改造项目N1标段</t>
  </si>
  <si>
    <t>文化馆、图书馆维修改造项目N2标段</t>
  </si>
  <si>
    <t>小河清凉寺抢救性维修项目工程环境整治项目</t>
  </si>
  <si>
    <t>统万城国家遗址公园项目（BT）</t>
  </si>
  <si>
    <t xml:space="preserve"> 3.医疗卫生事业建设项目</t>
  </si>
  <si>
    <t>妇保院迁建项目一期工程</t>
  </si>
  <si>
    <t>妇保院迁建项目二期附属工程</t>
  </si>
  <si>
    <t>妇保院迁建项目二期弱电工程</t>
  </si>
  <si>
    <t>妇保院迁建项目二期手术室净化工程</t>
  </si>
  <si>
    <t>妇保院迁建项目二期放射防护工程</t>
  </si>
  <si>
    <t>中医院迁建项目一期工程综合医疗楼</t>
  </si>
  <si>
    <t xml:space="preserve"> 4.社会保障建设项目</t>
  </si>
  <si>
    <t>靖边县儿童福利院</t>
  </si>
  <si>
    <t>杨桥畔敬老院</t>
  </si>
  <si>
    <t>东坑中心敬老院消防改造工程</t>
  </si>
  <si>
    <t>殡仪服务中心</t>
  </si>
  <si>
    <t xml:space="preserve"> 5.政法基础设施建设项目</t>
  </si>
  <si>
    <t>戒毒所康复农场</t>
  </si>
  <si>
    <t>公安局业务技术用房</t>
  </si>
  <si>
    <t>新庄派出所新建工程</t>
  </si>
  <si>
    <t>张家畔派出所新建工程</t>
  </si>
  <si>
    <t>平安靖边安防一期改造工程</t>
  </si>
  <si>
    <t>龙山路交通安全设施建设工程</t>
  </si>
  <si>
    <t>东坑镇交通安全设施建设工程</t>
  </si>
  <si>
    <t>新区及林荫路交通安全设施建设工程</t>
  </si>
  <si>
    <t>检察院办案用房和专业技术用房</t>
  </si>
  <si>
    <t>技侦业务楼装修设计费</t>
  </si>
  <si>
    <t>西新区寨山110KV双回线路迁移工程</t>
  </si>
  <si>
    <t xml:space="preserve"> 6.其他基础设施建设项目</t>
  </si>
  <si>
    <t>垃圾填埋场</t>
  </si>
  <si>
    <t>行政服务中心装修工程</t>
  </si>
  <si>
    <t>行政服务中心机房设备采购项目</t>
  </si>
  <si>
    <t>（三）乡村振兴建设项目</t>
  </si>
  <si>
    <t xml:space="preserve"> 1.林业项目</t>
  </si>
  <si>
    <t>五台森林公园人工湖等建设项目VI标（风雨廊）</t>
  </si>
  <si>
    <t>五台森林公园人工湖等建设项目II标（休闲广场）</t>
  </si>
  <si>
    <t>五台森林公园人工湖等建设项目V标（集雨人工湖）</t>
  </si>
  <si>
    <t>五台森林公园至海则畔移民二区道路（金园路）</t>
  </si>
  <si>
    <t>五台森林公园人工湖假山水景大型喷雾设备和注水管网等项目N2标段</t>
  </si>
  <si>
    <t>五台森林公园防火物资库、围墙和道路等建设项目N1标段</t>
  </si>
  <si>
    <t>五台森林公园防火物资库、围墙和道路等建设项目N2标段</t>
  </si>
  <si>
    <t>五台森林公园防火物资库、围墙和道路等建设项目N3标段</t>
  </si>
  <si>
    <t>五台森林公园人工湖等建设项目V标（集雨人工湖）（人工湖进湖道路及广场铺装工程）</t>
  </si>
  <si>
    <t xml:space="preserve"> 2.道路建设项目</t>
  </si>
  <si>
    <t>清水河至小河道路N1标段</t>
  </si>
  <si>
    <t>清水河至小河道路N2标段</t>
  </si>
  <si>
    <t>红墩界至统万城旅游道路</t>
  </si>
  <si>
    <t>水上丹霞旅游道路</t>
  </si>
  <si>
    <t>掌高兔至黄柏刺湾道路</t>
  </si>
  <si>
    <t>204省道靖边段</t>
  </si>
  <si>
    <t>冯家湾至榆台道路</t>
  </si>
  <si>
    <t>天赐脑至马场道路</t>
  </si>
  <si>
    <t>郝家梁至张兴庄和鲍圪台至王克浪沟道路</t>
  </si>
  <si>
    <t>陈家砭至庙界（青阳岔至陈家砭）道路</t>
  </si>
  <si>
    <t>庙界至左挂山（庙畔至庞畔）道路</t>
  </si>
  <si>
    <t>杨畔至沙崾岘道路</t>
  </si>
  <si>
    <t>龙腰镇至马家河道路</t>
  </si>
  <si>
    <t>黄新窑至赵家畔和高家沟至王沙湾道路</t>
  </si>
  <si>
    <t>苏家沟至四咀道路</t>
  </si>
  <si>
    <t>新崾岘至刘崾岘道路</t>
  </si>
  <si>
    <t>团结路至移民二区道路</t>
  </si>
  <si>
    <t>野马梁至淌河湾公路</t>
  </si>
  <si>
    <t>高峰至阳畔通村公路</t>
  </si>
  <si>
    <t>黄新窑至高粱通村公路</t>
  </si>
  <si>
    <t>三岔沟至五道沟（大岔河至五道沟）道路</t>
  </si>
  <si>
    <t>新城至韩家沟道路</t>
  </si>
  <si>
    <t>阳坪至桃树峁道路</t>
  </si>
  <si>
    <t>马宁至城河道路</t>
  </si>
  <si>
    <t>三胜村委至学梁道路和四大梁至白家壕道路</t>
  </si>
  <si>
    <t>大界至枸杞庙道路</t>
  </si>
  <si>
    <t>龙洲至青阳岔通村公路（清水河—双城）</t>
  </si>
  <si>
    <t>天赐湾至毛主席旧居（椿树湾段）旅游道路</t>
  </si>
  <si>
    <t xml:space="preserve"> 3.水利移民建设项目</t>
  </si>
  <si>
    <t>西新区供水地下水勘察工程</t>
  </si>
  <si>
    <t>易地扶贫移民搬迁项目</t>
  </si>
  <si>
    <t xml:space="preserve"> 4.其他基础设施建设项目</t>
  </si>
  <si>
    <t>掌海路建设工程</t>
  </si>
  <si>
    <t>街道改造工程</t>
  </si>
  <si>
    <t>周河九年制学校学生宿舍楼</t>
  </si>
  <si>
    <t>杨米涧、镇靖、大路沟垃圾填埋场</t>
  </si>
  <si>
    <t>美丽乡村建设项目</t>
  </si>
  <si>
    <t>2015年城区生活巷道改造工程</t>
  </si>
  <si>
    <t>张家畔镇社区、计生综合服务楼</t>
  </si>
  <si>
    <t>2016年城区居民生活巷道改造工程</t>
  </si>
  <si>
    <t>东坑镇新区文化广场</t>
  </si>
  <si>
    <t>创业路N4标段</t>
  </si>
  <si>
    <t>污水处理场</t>
  </si>
  <si>
    <t>污水处理场管网工程N1标段</t>
  </si>
  <si>
    <t>污水处理场管网工程N2标段</t>
  </si>
  <si>
    <t>污水处理场管网工程N3标段</t>
  </si>
  <si>
    <t>新区西引线道路工程N1标段</t>
  </si>
  <si>
    <t>新区西引线道路工程N2标段</t>
  </si>
  <si>
    <t>幸福路、富强路、旺琴路、创业路亮化工程</t>
  </si>
  <si>
    <t>幸福路一期市政工程</t>
  </si>
  <si>
    <t>幸福路二期市政工程</t>
  </si>
  <si>
    <t>新区展览馆建设项目</t>
  </si>
  <si>
    <t>创业路高架桥（N2标）</t>
  </si>
  <si>
    <t>东坑镇新区富强路市政工程N1标段</t>
  </si>
  <si>
    <t>雨污管网建设项目</t>
  </si>
  <si>
    <t>保障性住房幸福家园室外消防安装工程</t>
  </si>
  <si>
    <t>东街改造工程</t>
  </si>
  <si>
    <t>“新苑小区”保障性住房建设项目</t>
  </si>
  <si>
    <t>（四）园区基础设施建设项目</t>
  </si>
  <si>
    <t>工商巷道路及护坡绿化工程</t>
  </si>
  <si>
    <t>真空镀镆玻璃厂土方平衡工程</t>
  </si>
  <si>
    <t>企业培训中心辅助设施建设</t>
  </si>
  <si>
    <t>中小企业创业园东区线路迁移工程</t>
  </si>
  <si>
    <t>污水处理场建设工程</t>
  </si>
  <si>
    <t>污水处理厂管网建设工程N1标段</t>
  </si>
  <si>
    <t>污水处理厂管网建设工程N2标段</t>
  </si>
  <si>
    <t>能化产业园区环园道路建设项目</t>
  </si>
  <si>
    <t>能化产业园区基础设施配套项目</t>
  </si>
  <si>
    <t>综合业务楼内庭院绿化和管委会污水主管道工程</t>
  </si>
  <si>
    <t>能化园区入口标志建设工程</t>
  </si>
  <si>
    <t>（五）建设项目其他费用</t>
  </si>
  <si>
    <t>2015-2017年重点项目前期费</t>
  </si>
  <si>
    <t>二、发改项目小计</t>
  </si>
  <si>
    <t>&lt;一&gt;、竣工项目小计</t>
  </si>
  <si>
    <t>1.市政建设项目</t>
  </si>
  <si>
    <t>龙山路文化墙</t>
  </si>
  <si>
    <t>城市其他文化墙建设</t>
  </si>
  <si>
    <t>南环路、文化路、东大街桥栏杆更换工程</t>
  </si>
  <si>
    <t>靖边县总规修编</t>
  </si>
  <si>
    <t>人行道改造</t>
  </si>
  <si>
    <t>公厕维修维护</t>
  </si>
  <si>
    <t>2.城市绿化亮化项目</t>
  </si>
  <si>
    <t>靖杨路绿化改造工程</t>
  </si>
  <si>
    <t>1.教育事业建设项目</t>
  </si>
  <si>
    <t>职中消防动力中心</t>
  </si>
  <si>
    <t>东坑中学操场</t>
  </si>
  <si>
    <t>第五中学操场N1标段</t>
  </si>
  <si>
    <t>第五中学操场N2标段</t>
  </si>
  <si>
    <t>第三小学综合实验楼</t>
  </si>
  <si>
    <t>寨山一小教学楼N1标段</t>
  </si>
  <si>
    <t>寨山一小教学楼N2标段</t>
  </si>
  <si>
    <t>二中综合楼、地下管网、消防等附属工程</t>
  </si>
  <si>
    <t>租赁改造王贵子校为二中分校项目</t>
  </si>
  <si>
    <t>新区阳光家园幼儿园</t>
  </si>
  <si>
    <t>靖边六小维修改造村委会院子</t>
  </si>
  <si>
    <t>靖边九小维修改造原土地局</t>
  </si>
  <si>
    <t>第十五小学二期工程</t>
  </si>
  <si>
    <t>金华路小学二期工程N1标段（地下车库等）</t>
  </si>
  <si>
    <t>2.文广事业建设项目</t>
  </si>
  <si>
    <t>烟墩山广播电视发射台维修保护项目</t>
  </si>
  <si>
    <t>清凉寺景区基础设施建设项目</t>
  </si>
  <si>
    <t>3.社会保障建设项目</t>
  </si>
  <si>
    <t>社区日间照料中心</t>
  </si>
  <si>
    <t>4.政法基础设施建设项目</t>
  </si>
  <si>
    <t>东坑派出所业务用房尾留工程资金</t>
  </si>
  <si>
    <t>龙洲派出所业务用房尾留工程资金</t>
  </si>
  <si>
    <t>东坑派出所业务用户室外及附属用房工程</t>
  </si>
  <si>
    <t>新庄派出所业务用户室外及附属用房工程</t>
  </si>
  <si>
    <t>龙洲派出所业务用户室外及附属用房工程</t>
  </si>
  <si>
    <t>张家畔镇基层派出所业务用户室外及附属用房工程</t>
  </si>
  <si>
    <t>公安局核心机房数据迁移改造</t>
  </si>
  <si>
    <t>公安局五位一体执法办案中心</t>
  </si>
  <si>
    <t>1.农业项目</t>
  </si>
  <si>
    <t>海则畔移民一区基本农田改造提升工程</t>
  </si>
  <si>
    <t>冯家峁低产林改造二期项目N1标段</t>
  </si>
  <si>
    <t>冯家峁低产林改造二期项目N2标段</t>
  </si>
  <si>
    <t>以工代赈建设项目</t>
  </si>
  <si>
    <t>太阳能路灯安装</t>
  </si>
  <si>
    <t>（2）财政局</t>
  </si>
  <si>
    <t>农业综合开发项目</t>
  </si>
  <si>
    <t>（3）供销社</t>
  </si>
  <si>
    <t>供销专业合作社建设项目</t>
  </si>
  <si>
    <t>（4）寿光办事处</t>
  </si>
  <si>
    <t>驻寿光办良种引进项目</t>
  </si>
  <si>
    <t>（5）科技局</t>
  </si>
  <si>
    <t>引领带动全县马铃薯标准化生产水平提升项目</t>
  </si>
  <si>
    <t>科技示范园建设项目</t>
  </si>
  <si>
    <t>农作物新优品种引进与试验示范种植项目</t>
  </si>
  <si>
    <t>扶持民营科技企业发展项目</t>
  </si>
  <si>
    <t>榆林市科技特派员创业行动工程项目</t>
  </si>
  <si>
    <t>靖边县众创空间建设项目</t>
  </si>
  <si>
    <t>2.林业项目</t>
  </si>
  <si>
    <t>企业绿化基地输水管网工程</t>
  </si>
  <si>
    <t>307国道“五台-小河”段绿化提升改造N1标段</t>
  </si>
  <si>
    <t>307国道“五台-小河”段绿化提升改造N2标段</t>
  </si>
  <si>
    <t>307国道“五台-小河”段绿化提升改造N3标段</t>
  </si>
  <si>
    <t>307国道“五台-小河”段绿化提升改造N4标段</t>
  </si>
  <si>
    <t>307国道“五台-小河”段绿化提升改造N5标段</t>
  </si>
  <si>
    <t>乌云山道观绿化工程</t>
  </si>
  <si>
    <t>天赐湾毛主席旧居道路绿化</t>
  </si>
  <si>
    <t>张巴路柳树湾林场段绿化</t>
  </si>
  <si>
    <t>城南生态屏障建设工程</t>
  </si>
  <si>
    <t>清水河至小河旅游道路绿化</t>
  </si>
  <si>
    <t>防火营房储备库、瞭望塔</t>
  </si>
  <si>
    <t>野生动物救助点</t>
  </si>
  <si>
    <t>造林大户刘继忠造林项目</t>
  </si>
  <si>
    <t>通村公路生态扶贫绿化</t>
  </si>
  <si>
    <t>龙山路南环路绿化改造提升工程</t>
  </si>
  <si>
    <t>3.其他农村基础设施建设项目</t>
  </si>
  <si>
    <t>黄蒿界镇马季沟三变改革及市场建设工程</t>
  </si>
  <si>
    <t>中山涧农贸综合市场建设工程</t>
  </si>
  <si>
    <t>海则滩街道改造项目</t>
  </si>
  <si>
    <t>红墩界小城镇测绘规划</t>
  </si>
  <si>
    <t>红墩界市政道路绿化亮化</t>
  </si>
  <si>
    <t>东坑垃圾填埋场后续工程</t>
  </si>
  <si>
    <t>宁条梁镇供水工程缺口资金</t>
  </si>
  <si>
    <t>杨桥畔镇政府办公楼维修工程</t>
  </si>
  <si>
    <t>&lt;二&gt;、续建项目小计</t>
  </si>
  <si>
    <t>公共租赁住房装修工程(阳光家园F2、惠民苑A3、A4、B1)</t>
  </si>
  <si>
    <t>林荫路南段市政工程</t>
  </si>
  <si>
    <t>城市绿化景观提升工程（含设计费100万元）</t>
  </si>
  <si>
    <t>创建省级森林县城重点绿化工程</t>
  </si>
  <si>
    <t>1.教育事业建设项目（2项）</t>
  </si>
  <si>
    <t>新区幼儿园</t>
  </si>
  <si>
    <t>育才路幼儿园</t>
  </si>
  <si>
    <t>龙升路幼儿园</t>
  </si>
  <si>
    <t>第十五幼儿园</t>
  </si>
  <si>
    <t>北大街幼儿园</t>
  </si>
  <si>
    <t>北郊幼儿园</t>
  </si>
  <si>
    <t>红墩界第二幼儿园</t>
  </si>
  <si>
    <t>靖边第七、八幼儿园项目</t>
  </si>
  <si>
    <t>靖边第四幼儿园新建综合楼项目</t>
  </si>
  <si>
    <t>宁条梁镇中学操场二期工程</t>
  </si>
  <si>
    <t>第十二小学操场建设项目</t>
  </si>
  <si>
    <t>靖边县第十八小学(党校置换迁建)</t>
  </si>
  <si>
    <t>梁镇冯记油坊维修改造工程</t>
  </si>
  <si>
    <t>梁镇电影院维修改造工程</t>
  </si>
  <si>
    <t>3.政法基础设施建设项目</t>
  </si>
  <si>
    <t>审判法庭建设工程</t>
  </si>
  <si>
    <t>司法业务用房</t>
  </si>
  <si>
    <t>司法业务用房附属工程</t>
  </si>
  <si>
    <t>城区13条道路标志标线及307国道与新区交叉路口等安全设施</t>
  </si>
  <si>
    <t>龙洲交警中队办公营房建设项目</t>
  </si>
  <si>
    <t>事故多发路段交通安全设施与城区创建交通提升</t>
  </si>
  <si>
    <t>4.其他基础设施建设项目</t>
  </si>
  <si>
    <t>牛玉琴党员示范基地</t>
  </si>
  <si>
    <t>靖边县综合档案馆建设项目</t>
  </si>
  <si>
    <t>食品药品检测中心</t>
  </si>
  <si>
    <t>靖边县妇女儿童活动中心及少年宫维修改造项目</t>
  </si>
  <si>
    <t>靖边县气象观测站建设</t>
  </si>
  <si>
    <t>井灌、拱棚、硬化、亮化等 基础设施配套工程</t>
  </si>
  <si>
    <t>2.其他农村基础设施建设项目</t>
  </si>
  <si>
    <t>镇靖镇便民服务业务用房</t>
  </si>
  <si>
    <t>2018年城区居民生活巷道改造工程</t>
  </si>
  <si>
    <t>“西涧丹林”景区建设</t>
  </si>
  <si>
    <t>高吉人纪念馆和民俗博物馆</t>
  </si>
  <si>
    <t>小河镇美丽乡镇建设</t>
  </si>
  <si>
    <t>中山涧南环路建设短缺项目</t>
  </si>
  <si>
    <t>新桥农场保障房建设项目</t>
  </si>
  <si>
    <t>污水处理厂后续工程</t>
  </si>
  <si>
    <t>（四）PPP项目</t>
  </si>
  <si>
    <t>靖边县芦河水环境综合治理工程PPP项目</t>
  </si>
  <si>
    <t>&lt;三&gt;、新建项目小计</t>
  </si>
  <si>
    <t>统万路延伸段市政工程</t>
  </si>
  <si>
    <t>社会主义核心价值观</t>
  </si>
  <si>
    <t>污水处理厂三期提标扩建“三通一平”及提升泵站工程</t>
  </si>
  <si>
    <t>2019年城区绿化补植工程</t>
  </si>
  <si>
    <t>污泥填埋场扩容改造</t>
  </si>
  <si>
    <t>芦河截污工程</t>
  </si>
  <si>
    <t>全民健身活动中心四周人行道改造工程</t>
  </si>
  <si>
    <t>靖边县第三中学体育馆建设项目</t>
  </si>
  <si>
    <t>职教中心餐饮楼建设</t>
  </si>
  <si>
    <t>职教中心体育场建设</t>
  </si>
  <si>
    <t>东坑镇宋渠小学住宿、餐厅、办公一体楼及操场改建项目</t>
  </si>
  <si>
    <t>十二小教学楼、东坑小学餐饮楼</t>
  </si>
  <si>
    <t>升级改造高考网上巡查系统</t>
  </si>
  <si>
    <t>一小综合教学楼项目</t>
  </si>
  <si>
    <t>2.政务信息事业建设项目</t>
  </si>
  <si>
    <t>政务信息化工程</t>
  </si>
  <si>
    <t>城市数字监管平台建设</t>
  </si>
  <si>
    <t>3.医疗卫生事业建设项目</t>
  </si>
  <si>
    <t>镇靖卫生院危房改造项目</t>
  </si>
  <si>
    <t>交警大队城区204省道过境线交通安全设施项目</t>
  </si>
  <si>
    <t>立体化治安防控体系</t>
  </si>
  <si>
    <t>强制隔离戒毒所室外工程</t>
  </si>
  <si>
    <t>业务技术用房综合用房</t>
  </si>
  <si>
    <t>业务技术用房室外及附属用房</t>
  </si>
  <si>
    <t>情指行一体化合成作战指挥中心</t>
  </si>
  <si>
    <t>5.其他基础设施建设项目</t>
  </si>
  <si>
    <t>寨山再生资源市场升级改造项目</t>
  </si>
  <si>
    <t>庙界村林家湾移民社区实施雨水排放工程</t>
  </si>
  <si>
    <t>靖边县劳动人事争议仲裁院仲裁庭维修改造项目</t>
  </si>
  <si>
    <t>工商所附属工程</t>
  </si>
  <si>
    <t>科技馆建设项目</t>
  </si>
  <si>
    <t>1.林业项目</t>
  </si>
  <si>
    <t>大兴广场</t>
  </si>
  <si>
    <t>杨桥畔苗圃危房改造</t>
  </si>
  <si>
    <t>东坑镇农田网框林更新改造</t>
  </si>
  <si>
    <t>2.精准项目</t>
  </si>
  <si>
    <t>精准扶贫项目</t>
  </si>
  <si>
    <t>3.农业综合开发项目</t>
  </si>
  <si>
    <t>4.其他农村基础设施建设项目</t>
  </si>
  <si>
    <t>桥涵加固和防护工程</t>
  </si>
  <si>
    <t>公路交通建设工程</t>
  </si>
  <si>
    <t>标准化人影作业点</t>
  </si>
  <si>
    <t>青阳岔主席旧居征地拆迁设计项目</t>
  </si>
  <si>
    <t>庙湾村包茂高速黄蒿界镇出口街道改造项目</t>
  </si>
  <si>
    <t>东坑镇街道改造工程</t>
  </si>
  <si>
    <t>镇靖镇道路硬化绿化及附属工程项目</t>
  </si>
  <si>
    <t>农耕民俗文化博物馆及中共靖边县委旧址停车场工程</t>
  </si>
  <si>
    <t>周河隐患治理工程及新修巡检司村园则沟桥项目</t>
  </si>
  <si>
    <t>周河镇给排水管网改造工程</t>
  </si>
  <si>
    <t>乡村振兴项目</t>
  </si>
  <si>
    <t>龙洲镇大湾畔至郝沙滩、高家沟阳畔水库防汛抢险道路</t>
  </si>
  <si>
    <t>银湾村村组道路硬化工程</t>
  </si>
  <si>
    <t>乔沟湾杨渠村产业基础设施建设</t>
  </si>
  <si>
    <t>红柳滩湿地公园和沙漠公园项目</t>
  </si>
  <si>
    <t>张家畔街道办2019年居民生活巷道建设项目</t>
  </si>
  <si>
    <t>白城则村土地改良工程</t>
  </si>
  <si>
    <t>表五：</t>
  </si>
  <si>
    <t>2019年拟动用预备费安排支出情况表</t>
  </si>
  <si>
    <t>单位名称（按功能科目排序）</t>
  </si>
  <si>
    <t>资金用途</t>
  </si>
  <si>
    <t>金额</t>
  </si>
  <si>
    <t>合计</t>
  </si>
  <si>
    <t>人大办</t>
  </si>
  <si>
    <t>2019年人大常委会人员和人大工作人员外出培训专项经费</t>
  </si>
  <si>
    <t>建立预算监督联网中心经费</t>
  </si>
  <si>
    <t>政府办</t>
  </si>
  <si>
    <t>赴俄罗斯、哈萨克斯坦访问和能源产业合作考察专项经费</t>
  </si>
  <si>
    <t>政务服务中心窗口工作人员工服经费</t>
  </si>
  <si>
    <t>东坑等五镇大厅标准化建设专项经费</t>
  </si>
  <si>
    <t>驻西办</t>
  </si>
  <si>
    <t>汽车租赁运营服务费</t>
  </si>
  <si>
    <t>政协</t>
  </si>
  <si>
    <t>加强人民政协专项工作经费</t>
  </si>
  <si>
    <t>赴浙江大学进行培训学习专项经费</t>
  </si>
  <si>
    <t>县歌征集创作专项经费</t>
  </si>
  <si>
    <t>政务信息化办公室</t>
  </si>
  <si>
    <t>全国基层政务公开标准化规范化试点专项经费</t>
  </si>
  <si>
    <t>开展政策解读工作经费</t>
  </si>
  <si>
    <t>政务公开标准化体系经费</t>
  </si>
  <si>
    <t>打造全国基层政务公开标准化试点装修工作经费</t>
  </si>
  <si>
    <t>发改科技局</t>
  </si>
  <si>
    <t>购置清标软件专项经费</t>
  </si>
  <si>
    <t>《打造靖边县域经济转型升级和高质量发展示范县的实施意见》编制费</t>
  </si>
  <si>
    <t>《靖边县电动汽车充电基础设施专项规划(2018-2022)》编制费</t>
  </si>
  <si>
    <t>第七届中国国际口岸贸易博览会经费</t>
  </si>
  <si>
    <t>招商局</t>
  </si>
  <si>
    <t>第十四届榆林国际煤炭产业博览会布展经费</t>
  </si>
  <si>
    <t>宣传部</t>
  </si>
  <si>
    <t>购买《榆林历代诗词全集》经费</t>
  </si>
  <si>
    <t>县委办</t>
  </si>
  <si>
    <t>全县开展“不忘初心、牢记使命”教育活动专项经费</t>
  </si>
  <si>
    <t>县宾馆</t>
  </si>
  <si>
    <t>厨房油烟净化系统改造专项资金</t>
  </si>
  <si>
    <t>武装部</t>
  </si>
  <si>
    <t>新兵役前训练、民兵野外驻训专项经费</t>
  </si>
  <si>
    <t>组织部</t>
  </si>
  <si>
    <t>非公党委</t>
  </si>
  <si>
    <t>党建示范点打造专项经费</t>
  </si>
  <si>
    <t>全县两新组织党建品牌文化宣传专项经费</t>
  </si>
  <si>
    <t>信访局</t>
  </si>
  <si>
    <t>70周年大庆等国家重大政治活动期间应急值班专项经费</t>
  </si>
  <si>
    <t>总工会</t>
  </si>
  <si>
    <t>工会活动专项经费</t>
  </si>
  <si>
    <t>文联</t>
  </si>
  <si>
    <t>购置办公用品经费</t>
  </si>
  <si>
    <t>70周年书法展活动专项经费</t>
  </si>
  <si>
    <t>外出交流学习及书协换届专项经费</t>
  </si>
  <si>
    <t>团委</t>
  </si>
  <si>
    <t>第十七次代表大会专项经费</t>
  </si>
  <si>
    <t>统战部</t>
  </si>
  <si>
    <t>宗教工作专项经费</t>
  </si>
  <si>
    <t>开展“清真”治理专项工作经费</t>
  </si>
  <si>
    <t>统计局</t>
  </si>
  <si>
    <t>第四次全国经济普查工作经费</t>
  </si>
  <si>
    <t>印制企业奖牌专项经费</t>
  </si>
  <si>
    <t>寿光办</t>
  </si>
  <si>
    <t>引进新产品营销服务中心新品种经费</t>
  </si>
  <si>
    <t>购置办公设备、驾驶员工资经费</t>
  </si>
  <si>
    <t>市场监督管理局</t>
  </si>
  <si>
    <t>食品药品生产经营企业管理人员培训专项经费</t>
  </si>
  <si>
    <t>人社局</t>
  </si>
  <si>
    <t>全民参保计划工作经费</t>
  </si>
  <si>
    <t>高校毕业生寒暑假就业补贴及保险专项资金</t>
  </si>
  <si>
    <t>购置办公设施专项经费</t>
  </si>
  <si>
    <t>人才中心</t>
  </si>
  <si>
    <t>2019年高校毕业生就业补贴</t>
  </si>
  <si>
    <t>人才中心陕师大招聘工作经费</t>
  </si>
  <si>
    <t>老干局</t>
  </si>
  <si>
    <t>特殊困难离退休干部帮扶资金</t>
  </si>
  <si>
    <t>庆祝国庆、重阳节等节日开展活动经费</t>
  </si>
  <si>
    <t>纪检委</t>
  </si>
  <si>
    <t>“四风直通车”监督牌资金</t>
  </si>
  <si>
    <t>谈话室建设专项资金</t>
  </si>
  <si>
    <t>机关事务局</t>
  </si>
  <si>
    <t>短缺工作经费</t>
  </si>
  <si>
    <t>公务用车经费</t>
  </si>
  <si>
    <t>原畜牧局锅炉房改造工程专项资金</t>
  </si>
  <si>
    <t>食品药稽查队办公设施维修专项资金</t>
  </si>
  <si>
    <t>城市管理执法局维修国公设施专项资金</t>
  </si>
  <si>
    <t>人大、政协会议室配置设施设备专项经费</t>
  </si>
  <si>
    <t>维修党政会议中心中央空调专项经费</t>
  </si>
  <si>
    <t>编办</t>
  </si>
  <si>
    <t>外出考察学习工作经费</t>
  </si>
  <si>
    <t>妇联</t>
  </si>
  <si>
    <t>“三八”妇女节系列活动经费</t>
  </si>
  <si>
    <t>儿童活动中心及少年宫维修改造资金</t>
  </si>
  <si>
    <t>档案局</t>
  </si>
  <si>
    <t>综合档案馆建设项目专项资金</t>
  </si>
  <si>
    <t>工业经济局</t>
  </si>
  <si>
    <t>外事专项经费</t>
  </si>
  <si>
    <t>创书办</t>
  </si>
  <si>
    <t>第三届书法临贴作品展经费</t>
  </si>
  <si>
    <t>财投办</t>
  </si>
  <si>
    <t>生育保险</t>
  </si>
  <si>
    <t>巡特警大队</t>
  </si>
  <si>
    <t>巡逻车项目款专项资金</t>
  </si>
  <si>
    <t>看守所</t>
  </si>
  <si>
    <t>执勤设施“八化”改造试点单位专项经费</t>
  </si>
  <si>
    <t>检察院</t>
  </si>
  <si>
    <t>办公楼亮化工程专项资金</t>
  </si>
  <si>
    <t>公安局</t>
  </si>
  <si>
    <t>陕西大漠治沙绿化公司专案调查专项经费</t>
  </si>
  <si>
    <t>追加204省道技防设施专项经费</t>
  </si>
  <si>
    <t>法制办</t>
  </si>
  <si>
    <t>2019年政府法律顾问服务费</t>
  </si>
  <si>
    <t>法院</t>
  </si>
  <si>
    <t>王彩云等人信访救助资金</t>
  </si>
  <si>
    <t>执行救助资金</t>
  </si>
  <si>
    <t>六小</t>
  </si>
  <si>
    <t>租赁王家庙村委南院采购采暖锅炉专项资金</t>
  </si>
  <si>
    <t>靖中</t>
  </si>
  <si>
    <t>校园文化建设专项资金</t>
  </si>
  <si>
    <t>教育工会</t>
  </si>
  <si>
    <t>教师节藯问专项经费</t>
  </si>
  <si>
    <t>教师进修学校</t>
  </si>
  <si>
    <t>2019年特岗教师招聘面试工作经费</t>
  </si>
  <si>
    <t>各有关学校</t>
  </si>
  <si>
    <t>4-6月份家庭经济困难学生价格临时补贴资金</t>
  </si>
  <si>
    <t>电教馆</t>
  </si>
  <si>
    <t>八年级信息技术上级操作及生物实验操作考试经费</t>
  </si>
  <si>
    <t>文广局</t>
  </si>
  <si>
    <t>2019年新型旅游产业发展大会经费</t>
  </si>
  <si>
    <t>文化馆、图书馆、文管办、稽查大队租赁费</t>
  </si>
  <si>
    <t>2019年动力翼“秦直道”越野飞行拉力赛暨榆林靖边飞行嘉年华活动经费</t>
  </si>
  <si>
    <t>庆祝新中国成立70周年系列宣传活动经费</t>
  </si>
  <si>
    <t>文化馆</t>
  </si>
  <si>
    <t>艺术创作经费</t>
  </si>
  <si>
    <t>文管办</t>
  </si>
  <si>
    <t>追加博物馆2019年运转经费</t>
  </si>
  <si>
    <t>统万城申遗办</t>
  </si>
  <si>
    <t>2019年专项工作经费</t>
  </si>
  <si>
    <t>体育训练中心</t>
  </si>
  <si>
    <t>首届篮协会员联赛经费</t>
  </si>
  <si>
    <t>《大漠夕阳》画册资金</t>
  </si>
  <si>
    <t>第二届全民健身运动会比赛经费</t>
  </si>
  <si>
    <t>第七次会议代表大会及其他费用</t>
  </si>
  <si>
    <t>体校、少儿体校</t>
  </si>
  <si>
    <t>参加第二届全民健身运动会和青少年锦标赛比赛奖励专项资金</t>
  </si>
  <si>
    <t>革命旧址所</t>
  </si>
  <si>
    <t>新购置公务用车经费</t>
  </si>
  <si>
    <t>医保办</t>
  </si>
  <si>
    <t>职工医保个人账户退费软件服务费</t>
  </si>
  <si>
    <t>养老经办中心</t>
  </si>
  <si>
    <t>专项办公经费</t>
  </si>
  <si>
    <t>民政局(社保专户)</t>
  </si>
  <si>
    <t>2019年城乡低保对象特困人员临时补贴</t>
  </si>
  <si>
    <t>慈善协会慈善基金</t>
  </si>
  <si>
    <t>2019年社区专职人员公积金财政补贴</t>
  </si>
  <si>
    <t>烈管所</t>
  </si>
  <si>
    <t>烈士陵园维修费和办公设备购置费</t>
  </si>
  <si>
    <t>离退休干部服务中心</t>
  </si>
  <si>
    <t>赴神木市参加乒乓球邀请赛经费</t>
  </si>
  <si>
    <t>劳动力市场</t>
  </si>
  <si>
    <t>2019年民营企业专场招聘工作经费</t>
  </si>
  <si>
    <t>婚姻登记服务中心</t>
  </si>
  <si>
    <t>卫计局</t>
  </si>
  <si>
    <t>计划生育中心户长工资</t>
  </si>
  <si>
    <t>卫生监督所</t>
  </si>
  <si>
    <t>医疗机构依法执业与公共场所卫生知识培训经费</t>
  </si>
  <si>
    <t>水痘疫情、疫苗及处置费</t>
  </si>
  <si>
    <t>疾病预防控制中心</t>
  </si>
  <si>
    <t>妇保院</t>
  </si>
  <si>
    <t>妇保院迁建项目二期弱电信息化评估和市政管网工程资金</t>
  </si>
  <si>
    <t>搬迁费用</t>
  </si>
  <si>
    <t>爱卫办</t>
  </si>
  <si>
    <t>健康县城建设经费</t>
  </si>
  <si>
    <t>运管所</t>
  </si>
  <si>
    <t>“四好公路”示范项目改造招呼站及五级客运站工程经费</t>
  </si>
  <si>
    <t>市政所</t>
  </si>
  <si>
    <t>龙山路污水提升泵站停车场硬化费用</t>
  </si>
  <si>
    <t>市容所</t>
  </si>
  <si>
    <t>2019年春节年货市场专项费用</t>
  </si>
  <si>
    <t>墙改办</t>
  </si>
  <si>
    <t>返还墙改基金</t>
  </si>
  <si>
    <t>客运所</t>
  </si>
  <si>
    <t>办公场所、停车场租赁费</t>
  </si>
  <si>
    <t>环卫所</t>
  </si>
  <si>
    <t>生活垃圾填埋场附属工程建设经费</t>
  </si>
  <si>
    <t>公用事业局</t>
  </si>
  <si>
    <t>长城路、统万路红线外人行道补修工程资金</t>
  </si>
  <si>
    <t>污泥填埋场扩容改造工程林业手续批复资金</t>
  </si>
  <si>
    <t>住建局</t>
  </si>
  <si>
    <t>芦河水环境综合治理PPP项目咨询费</t>
  </si>
  <si>
    <t>龙升路综合管廊及人防工程勘界测绘费</t>
  </si>
  <si>
    <t>移民办</t>
  </si>
  <si>
    <t>扶贫搬迁现场经费</t>
  </si>
  <si>
    <t>水利局</t>
  </si>
  <si>
    <t>县城供水建设规划工作经费</t>
  </si>
  <si>
    <t>2013年中央财政小型农田水利重点项目资金</t>
  </si>
  <si>
    <t>农业局</t>
  </si>
  <si>
    <t>第二十届寿光蔬菜科技博览会</t>
  </si>
  <si>
    <t>加拿大进行绿色可持续种植技术与推广培训经费</t>
  </si>
  <si>
    <t>农机服务中心</t>
  </si>
  <si>
    <t>农机装备提升经费</t>
  </si>
  <si>
    <t>扶贫办</t>
  </si>
  <si>
    <t>以色列招标代理费及管理费</t>
  </si>
  <si>
    <t>草业综合服务中心</t>
  </si>
  <si>
    <t>新建羊棚舍和饲草棚经费</t>
  </si>
  <si>
    <t>能化园区管委会</t>
  </si>
  <si>
    <t>省级经济技术开发区费用</t>
  </si>
  <si>
    <t>国有局</t>
  </si>
  <si>
    <t>亿华公司股权维权资金</t>
  </si>
  <si>
    <t xml:space="preserve">2018年清产核资专项费用 </t>
  </si>
  <si>
    <t>2018年测绘费和资产审计费用</t>
  </si>
  <si>
    <t>工行</t>
  </si>
  <si>
    <t>业务代理经费</t>
  </si>
  <si>
    <t>中小企业创业园区</t>
  </si>
  <si>
    <t>坟墓搬迁补偿费用</t>
  </si>
  <si>
    <t>东区权界绿化工程</t>
  </si>
  <si>
    <t>吴靖分公司高速公路引线西侧土地整理</t>
  </si>
  <si>
    <t>园区西区市政道路养护</t>
  </si>
  <si>
    <t>塑料产业园</t>
  </si>
  <si>
    <t>《勘测定界》项目费用</t>
  </si>
  <si>
    <t>粮食局</t>
  </si>
  <si>
    <t>政策性粮食储备数量和质量大清查工作经费</t>
  </si>
  <si>
    <t>供销社</t>
  </si>
  <si>
    <t>全市供销系统“三位一体”现场推进会经费</t>
  </si>
  <si>
    <t>国土局</t>
  </si>
  <si>
    <t>第三次土地调查工作经费</t>
  </si>
  <si>
    <t>征地纺一年产值标准和片区综合价调整资金</t>
  </si>
  <si>
    <t>地质环境监测站</t>
  </si>
  <si>
    <t>更新购置地灾应急专用车辆经费</t>
  </si>
  <si>
    <t>镇靖村三组小型水利工程建设资金</t>
  </si>
  <si>
    <t>张畔镇</t>
  </si>
  <si>
    <t>阳光家园南门侧社区租赁及装修经费</t>
  </si>
  <si>
    <t>人民调解员工作经费</t>
  </si>
  <si>
    <t>红枫苑北侧巷、西侧、清华路中段和西侧改造工程自筹资金</t>
  </si>
  <si>
    <t>西草滩湿地公园、沙漠公园北入口前期经费</t>
  </si>
  <si>
    <t>芦河水环境综合治理PPP项目集中开工仪式前期费</t>
  </si>
  <si>
    <t>望夏村基础设施建设短缺资金</t>
  </si>
  <si>
    <t>林家湾村阵地建设经费</t>
  </si>
  <si>
    <t>席麻湾</t>
  </si>
  <si>
    <t>村委阵地附属工程资金</t>
  </si>
  <si>
    <t>席麻湾至大路渠村道路两旁绿化资金</t>
  </si>
  <si>
    <t>羊圈村至高渠村道路两旁绿化资金</t>
  </si>
  <si>
    <t>五里湾</t>
  </si>
  <si>
    <t>封山禁牧皮卡购置经费</t>
  </si>
  <si>
    <t>天赐湾镇</t>
  </si>
  <si>
    <t>银湾村红葱基地新建保鲜库经费</t>
  </si>
  <si>
    <t>天赐大峡谷景区通行道路维修及安全防护资金</t>
  </si>
  <si>
    <t>龙洲</t>
  </si>
  <si>
    <t>黄蒿界</t>
  </si>
  <si>
    <t>宣传经费</t>
  </si>
  <si>
    <t>红墩界</t>
  </si>
  <si>
    <t>周河</t>
  </si>
  <si>
    <t>杨家沟和巡检司人畜饮水困难资金</t>
  </si>
  <si>
    <t>中山涧</t>
  </si>
  <si>
    <t>乌云山道观文圣文化旅游景区资金</t>
  </si>
  <si>
    <t>毛团村打井及安装变压器专项资金</t>
  </si>
  <si>
    <t>政府与丁世富建设工程合同纠纷一案专项资金</t>
  </si>
  <si>
    <t>庆“七一”活动经费</t>
  </si>
  <si>
    <t>沙渠村新建拱棚项目资金</t>
  </si>
  <si>
    <t>表六：</t>
  </si>
  <si>
    <t>2019年政府性基金县本级收入调整情况表</t>
  </si>
  <si>
    <t>（一）县级基金收入</t>
  </si>
  <si>
    <t>农业土地开发资金收入</t>
  </si>
  <si>
    <t>国有土地使用权出让收入</t>
  </si>
  <si>
    <t>城市基础设施配套费收入</t>
  </si>
  <si>
    <t>污水处理费收入</t>
  </si>
  <si>
    <t>其他收入</t>
  </si>
  <si>
    <t>（二）专项转移支付收入</t>
  </si>
  <si>
    <t>（三）专项债券收入</t>
  </si>
  <si>
    <t>表七：</t>
  </si>
  <si>
    <t>2019年县本级政府性基金支出预算调整情况表</t>
  </si>
  <si>
    <t>社会保障和就业</t>
  </si>
  <si>
    <t>城乡社区事务</t>
  </si>
</sst>
</file>

<file path=xl/styles.xml><?xml version="1.0" encoding="utf-8"?>
<styleSheet xmlns="http://schemas.openxmlformats.org/spreadsheetml/2006/main">
  <numFmts count="12">
    <numFmt numFmtId="176" formatCode="0;[Red]0"/>
    <numFmt numFmtId="177" formatCode="0.0_ "/>
    <numFmt numFmtId="178" formatCode="0.000_ "/>
    <numFmt numFmtId="179" formatCode="0.0%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80" formatCode="0.0000_ "/>
    <numFmt numFmtId="181" formatCode="0_ "/>
    <numFmt numFmtId="182" formatCode="yyyy&quot;年&quot;m&quot;月&quot;;@"/>
    <numFmt numFmtId="183" formatCode="0.00_ "/>
  </numFmts>
  <fonts count="70">
    <font>
      <sz val="12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b/>
      <sz val="12"/>
      <name val="黑体"/>
      <charset val="134"/>
    </font>
    <font>
      <b/>
      <sz val="20"/>
      <name val="宋体"/>
      <charset val="134"/>
    </font>
    <font>
      <b/>
      <sz val="12"/>
      <name val="宋体"/>
      <charset val="134"/>
      <scheme val="major"/>
    </font>
    <font>
      <sz val="12"/>
      <name val="宋体"/>
      <charset val="134"/>
      <scheme val="maj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2"/>
      <color indexed="8"/>
      <name val="黑体"/>
      <charset val="134"/>
    </font>
    <font>
      <b/>
      <sz val="20"/>
      <name val="宋体"/>
      <charset val="134"/>
      <scheme val="major"/>
    </font>
    <font>
      <b/>
      <sz val="10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新宋体"/>
      <charset val="134"/>
    </font>
    <font>
      <b/>
      <sz val="12"/>
      <color rgb="FFFF0000"/>
      <name val="宋体"/>
      <charset val="134"/>
    </font>
    <font>
      <b/>
      <sz val="12"/>
      <color rgb="FFFF0000"/>
      <name val="黑体"/>
      <charset val="134"/>
    </font>
    <font>
      <sz val="12"/>
      <color rgb="FFFF0000"/>
      <name val="宋体"/>
      <charset val="134"/>
    </font>
    <font>
      <sz val="12"/>
      <name val="新宋体"/>
      <charset val="134"/>
    </font>
    <font>
      <sz val="12"/>
      <color indexed="8"/>
      <name val="新宋体"/>
      <charset val="134"/>
    </font>
    <font>
      <b/>
      <sz val="12"/>
      <color indexed="8"/>
      <name val="新宋体"/>
      <charset val="134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b/>
      <sz val="11"/>
      <name val="黑体"/>
      <charset val="134"/>
    </font>
    <font>
      <b/>
      <sz val="20"/>
      <name val="宋体"/>
      <charset val="134"/>
      <scheme val="minor"/>
    </font>
    <font>
      <b/>
      <sz val="9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仿宋"/>
      <charset val="134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ajor"/>
    </font>
    <font>
      <sz val="11"/>
      <name val="宋体"/>
      <charset val="134"/>
      <scheme val="major"/>
    </font>
    <font>
      <sz val="12"/>
      <color indexed="8"/>
      <name val="宋体"/>
      <charset val="134"/>
      <scheme val="major"/>
    </font>
    <font>
      <sz val="12"/>
      <name val="仿宋_GB2312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22"/>
      <name val="宋体"/>
      <charset val="134"/>
    </font>
    <font>
      <sz val="14"/>
      <name val="宋体"/>
      <charset val="134"/>
      <scheme val="major"/>
    </font>
    <font>
      <sz val="14"/>
      <name val="黑体"/>
      <charset val="134"/>
    </font>
    <font>
      <b/>
      <sz val="14"/>
      <name val="宋体"/>
      <charset val="134"/>
    </font>
    <font>
      <b/>
      <sz val="26"/>
      <name val="方正小标宋简体"/>
      <charset val="134"/>
    </font>
    <font>
      <b/>
      <sz val="36"/>
      <name val="宋体"/>
      <charset val="134"/>
    </font>
    <font>
      <b/>
      <sz val="18"/>
      <name val="楷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 applyBorder="0"/>
    <xf numFmtId="42" fontId="1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11" borderId="0" applyNumberFormat="0" applyBorder="0" applyAlignment="0" applyProtection="0">
      <alignment vertical="center"/>
    </xf>
    <xf numFmtId="0" fontId="53" fillId="8" borderId="11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0" fillId="18" borderId="13" applyNumberFormat="0" applyFont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66" fillId="7" borderId="16" applyNumberFormat="0" applyAlignment="0" applyProtection="0">
      <alignment vertical="center"/>
    </xf>
    <xf numFmtId="0" fontId="0" fillId="0" borderId="0" applyBorder="0"/>
    <xf numFmtId="0" fontId="52" fillId="7" borderId="11" applyNumberFormat="0" applyAlignment="0" applyProtection="0">
      <alignment vertical="center"/>
    </xf>
    <xf numFmtId="0" fontId="67" fillId="25" borderId="17" applyNumberFormat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60" fillId="0" borderId="14" applyNumberFormat="0" applyFill="0" applyAlignment="0" applyProtection="0">
      <alignment vertical="center"/>
    </xf>
    <xf numFmtId="0" fontId="69" fillId="0" borderId="18" applyNumberFormat="0" applyFill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6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301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0" xfId="0" applyFont="1" applyFill="1"/>
    <xf numFmtId="0" fontId="0" fillId="0" borderId="0" xfId="0" applyFont="1" applyFill="1"/>
    <xf numFmtId="0" fontId="0" fillId="0" borderId="0" xfId="0" applyFont="1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1" fillId="0" borderId="0" xfId="0" applyFont="1" applyFill="1"/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6" fillId="2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right"/>
    </xf>
    <xf numFmtId="179" fontId="2" fillId="0" borderId="1" xfId="0" applyNumberFormat="1" applyFont="1" applyFill="1" applyBorder="1" applyAlignment="1">
      <alignment vertical="center"/>
    </xf>
    <xf numFmtId="179" fontId="0" fillId="0" borderId="1" xfId="0" applyNumberFormat="1" applyFont="1" applyFill="1" applyBorder="1" applyAlignment="1">
      <alignment vertical="center"/>
    </xf>
    <xf numFmtId="0" fontId="7" fillId="0" borderId="0" xfId="0" applyFont="1"/>
    <xf numFmtId="0" fontId="2" fillId="0" borderId="0" xfId="0" applyFont="1" applyBorder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8" fillId="0" borderId="0" xfId="0" applyFont="1"/>
    <xf numFmtId="0" fontId="8" fillId="0" borderId="2" xfId="0" applyFont="1" applyBorder="1" applyAlignment="1">
      <alignment horizontal="right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179" fontId="7" fillId="0" borderId="1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left" vertical="center" wrapText="1"/>
    </xf>
    <xf numFmtId="3" fontId="6" fillId="0" borderId="1" xfId="0" applyNumberFormat="1" applyFont="1" applyFill="1" applyBorder="1" applyAlignment="1">
      <alignment horizontal="left" vertical="center" wrapText="1" indent="2"/>
    </xf>
    <xf numFmtId="0" fontId="6" fillId="0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179" fontId="1" fillId="0" borderId="1" xfId="0" applyNumberFormat="1" applyFont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7" fillId="0" borderId="1" xfId="0" applyNumberFormat="1" applyFont="1" applyBorder="1" applyAlignment="1">
      <alignment vertical="center"/>
    </xf>
    <xf numFmtId="0" fontId="2" fillId="0" borderId="1" xfId="0" applyFont="1" applyBorder="1"/>
    <xf numFmtId="0" fontId="2" fillId="0" borderId="0" xfId="0" applyFont="1" applyFill="1" applyBorder="1" applyAlignment="1"/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0" fillId="0" borderId="0" xfId="0" applyFont="1" applyFill="1" applyBorder="1" applyAlignment="1"/>
    <xf numFmtId="0" fontId="0" fillId="0" borderId="0" xfId="0" applyFill="1" applyBorder="1" applyAlignment="1"/>
    <xf numFmtId="0" fontId="3" fillId="0" borderId="0" xfId="0" applyFont="1" applyFill="1" applyBorder="1" applyAlignment="1"/>
    <xf numFmtId="0" fontId="4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righ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right" vertical="center" wrapText="1"/>
    </xf>
    <xf numFmtId="0" fontId="0" fillId="0" borderId="7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31" fontId="14" fillId="0" borderId="0" xfId="0" applyNumberFormat="1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181" fontId="15" fillId="0" borderId="1" xfId="0" applyNumberFormat="1" applyFont="1" applyFill="1" applyBorder="1" applyAlignment="1">
      <alignment horizontal="center" vertical="center" wrapText="1"/>
    </xf>
    <xf numFmtId="183" fontId="15" fillId="0" borderId="1" xfId="0" applyNumberFormat="1" applyFont="1" applyFill="1" applyBorder="1" applyAlignment="1">
      <alignment horizontal="center" vertical="center" wrapText="1"/>
    </xf>
    <xf numFmtId="183" fontId="1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right" vertical="center" wrapText="1"/>
    </xf>
    <xf numFmtId="0" fontId="15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indent="2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left" vertical="center" wrapText="1" indent="1"/>
    </xf>
    <xf numFmtId="0" fontId="0" fillId="0" borderId="1" xfId="0" applyNumberFormat="1" applyFont="1" applyFill="1" applyBorder="1" applyAlignment="1">
      <alignment horizontal="left" vertical="center" wrapText="1" indent="2"/>
    </xf>
    <xf numFmtId="176" fontId="0" fillId="0" borderId="1" xfId="55" applyNumberFormat="1" applyFont="1" applyFill="1" applyBorder="1" applyAlignment="1">
      <alignment horizontal="right" vertical="center" wrapText="1"/>
    </xf>
    <xf numFmtId="176" fontId="0" fillId="0" borderId="1" xfId="0" applyNumberFormat="1" applyFont="1" applyFill="1" applyBorder="1" applyAlignment="1">
      <alignment horizontal="right" vertical="center"/>
    </xf>
    <xf numFmtId="0" fontId="0" fillId="0" borderId="1" xfId="0" applyNumberFormat="1" applyFont="1" applyFill="1" applyBorder="1" applyAlignment="1">
      <alignment horizontal="right" vertical="center"/>
    </xf>
    <xf numFmtId="176" fontId="17" fillId="0" borderId="1" xfId="0" applyNumberFormat="1" applyFont="1" applyFill="1" applyBorder="1" applyAlignment="1">
      <alignment horizontal="right" vertical="center"/>
    </xf>
    <xf numFmtId="0" fontId="17" fillId="0" borderId="1" xfId="0" applyNumberFormat="1" applyFont="1" applyFill="1" applyBorder="1" applyAlignment="1">
      <alignment horizontal="right" vertical="center"/>
    </xf>
    <xf numFmtId="0" fontId="0" fillId="0" borderId="1" xfId="55" applyNumberFormat="1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horizontal="left" vertical="center"/>
    </xf>
    <xf numFmtId="0" fontId="2" fillId="0" borderId="1" xfId="2" applyFont="1" applyFill="1" applyBorder="1" applyAlignment="1">
      <alignment horizontal="left" vertical="center" wrapText="1" indent="1"/>
    </xf>
    <xf numFmtId="176" fontId="0" fillId="0" borderId="1" xfId="0" applyNumberFormat="1" applyFont="1" applyFill="1" applyBorder="1" applyAlignment="1">
      <alignment horizontal="right" vertical="center" wrapText="1"/>
    </xf>
    <xf numFmtId="0" fontId="17" fillId="0" borderId="1" xfId="0" applyNumberFormat="1" applyFont="1" applyFill="1" applyBorder="1" applyAlignment="1">
      <alignment horizontal="left" vertical="center" wrapText="1" indent="2"/>
    </xf>
    <xf numFmtId="0" fontId="2" fillId="0" borderId="1" xfId="0" applyFont="1" applyFill="1" applyBorder="1" applyAlignment="1">
      <alignment horizontal="left" vertical="center" wrapText="1" indent="1"/>
    </xf>
    <xf numFmtId="176" fontId="2" fillId="0" borderId="1" xfId="2" applyNumberFormat="1" applyFont="1" applyFill="1" applyBorder="1" applyAlignment="1">
      <alignment horizontal="right" vertical="center" wrapText="1"/>
    </xf>
    <xf numFmtId="0" fontId="2" fillId="0" borderId="1" xfId="2" applyNumberFormat="1" applyFont="1" applyFill="1" applyBorder="1" applyAlignment="1">
      <alignment horizontal="right" vertical="center" wrapText="1"/>
    </xf>
    <xf numFmtId="0" fontId="16" fillId="0" borderId="1" xfId="2" applyFont="1" applyFill="1" applyBorder="1" applyAlignment="1">
      <alignment horizontal="left" vertical="center" wrapText="1" indent="1"/>
    </xf>
    <xf numFmtId="176" fontId="0" fillId="0" borderId="1" xfId="0" applyNumberFormat="1" applyFont="1" applyFill="1" applyBorder="1" applyAlignment="1">
      <alignment vertical="center" wrapText="1"/>
    </xf>
    <xf numFmtId="176" fontId="19" fillId="0" borderId="1" xfId="0" applyNumberFormat="1" applyFont="1" applyFill="1" applyBorder="1" applyAlignment="1">
      <alignment vertical="center"/>
    </xf>
    <xf numFmtId="0" fontId="19" fillId="0" borderId="1" xfId="0" applyNumberFormat="1" applyFont="1" applyFill="1" applyBorder="1" applyAlignment="1">
      <alignment vertical="center"/>
    </xf>
    <xf numFmtId="176" fontId="20" fillId="0" borderId="1" xfId="2" applyNumberFormat="1" applyFont="1" applyFill="1" applyBorder="1" applyAlignment="1">
      <alignment horizontal="right" vertical="center" wrapText="1"/>
    </xf>
    <xf numFmtId="0" fontId="20" fillId="0" borderId="1" xfId="2" applyNumberFormat="1" applyFont="1" applyFill="1" applyBorder="1" applyAlignment="1">
      <alignment horizontal="right" vertical="center" wrapText="1"/>
    </xf>
    <xf numFmtId="0" fontId="16" fillId="0" borderId="1" xfId="0" applyNumberFormat="1" applyFont="1" applyFill="1" applyBorder="1" applyAlignment="1">
      <alignment horizontal="left" vertical="center" wrapText="1" indent="1"/>
    </xf>
    <xf numFmtId="176" fontId="0" fillId="0" borderId="1" xfId="2" applyNumberFormat="1" applyFont="1" applyFill="1" applyBorder="1" applyAlignment="1">
      <alignment horizontal="right" vertical="center" wrapText="1"/>
    </xf>
    <xf numFmtId="176" fontId="16" fillId="0" borderId="1" xfId="0" applyNumberFormat="1" applyFont="1" applyFill="1" applyBorder="1" applyAlignment="1">
      <alignment horizontal="right" vertical="center"/>
    </xf>
    <xf numFmtId="0" fontId="16" fillId="0" borderId="1" xfId="0" applyNumberFormat="1" applyFont="1" applyFill="1" applyBorder="1" applyAlignment="1">
      <alignment horizontal="right" vertical="center"/>
    </xf>
    <xf numFmtId="176" fontId="20" fillId="0" borderId="1" xfId="0" applyNumberFormat="1" applyFont="1" applyFill="1" applyBorder="1" applyAlignment="1">
      <alignment horizontal="right" vertical="center"/>
    </xf>
    <xf numFmtId="0" fontId="20" fillId="0" borderId="1" xfId="0" applyNumberFormat="1" applyFont="1" applyFill="1" applyBorder="1" applyAlignment="1">
      <alignment horizontal="right" vertical="center"/>
    </xf>
    <xf numFmtId="0" fontId="15" fillId="0" borderId="1" xfId="0" applyNumberFormat="1" applyFont="1" applyFill="1" applyBorder="1" applyAlignment="1">
      <alignment horizontal="left" vertical="center" wrapText="1" indent="1"/>
    </xf>
    <xf numFmtId="0" fontId="11" fillId="0" borderId="1" xfId="0" applyNumberFormat="1" applyFont="1" applyFill="1" applyBorder="1" applyAlignment="1">
      <alignment horizontal="left" vertical="center" wrapText="1" indent="2"/>
    </xf>
    <xf numFmtId="176" fontId="21" fillId="0" borderId="1" xfId="0" applyNumberFormat="1" applyFont="1" applyFill="1" applyBorder="1" applyAlignment="1">
      <alignment horizontal="right" vertical="center"/>
    </xf>
    <xf numFmtId="0" fontId="21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0" fontId="15" fillId="0" borderId="1" xfId="0" applyNumberFormat="1" applyFont="1" applyFill="1" applyBorder="1" applyAlignment="1">
      <alignment vertical="center" wrapText="1"/>
    </xf>
    <xf numFmtId="0" fontId="15" fillId="0" borderId="1" xfId="2" applyFont="1" applyFill="1" applyBorder="1" applyAlignment="1">
      <alignment horizontal="left" vertical="center" wrapText="1" indent="1"/>
    </xf>
    <xf numFmtId="176" fontId="15" fillId="0" borderId="1" xfId="0" applyNumberFormat="1" applyFont="1" applyFill="1" applyBorder="1" applyAlignment="1">
      <alignment horizontal="right" vertical="center"/>
    </xf>
    <xf numFmtId="0" fontId="15" fillId="0" borderId="1" xfId="0" applyNumberFormat="1" applyFont="1" applyFill="1" applyBorder="1" applyAlignment="1">
      <alignment horizontal="right" vertical="center"/>
    </xf>
    <xf numFmtId="176" fontId="11" fillId="0" borderId="1" xfId="0" applyNumberFormat="1" applyFont="1" applyFill="1" applyBorder="1" applyAlignment="1">
      <alignment horizontal="right" vertical="center" wrapText="1"/>
    </xf>
    <xf numFmtId="0" fontId="22" fillId="0" borderId="1" xfId="2" applyFont="1" applyFill="1" applyBorder="1" applyAlignment="1">
      <alignment horizontal="left" vertical="center" wrapText="1" indent="1"/>
    </xf>
    <xf numFmtId="0" fontId="15" fillId="0" borderId="1" xfId="0" applyFont="1" applyFill="1" applyBorder="1" applyAlignment="1">
      <alignment horizontal="left" vertical="center" wrapText="1" indent="1"/>
    </xf>
    <xf numFmtId="0" fontId="22" fillId="0" borderId="1" xfId="0" applyNumberFormat="1" applyFont="1" applyFill="1" applyBorder="1" applyAlignment="1">
      <alignment horizontal="left" vertical="center" wrapText="1" indent="1"/>
    </xf>
    <xf numFmtId="176" fontId="11" fillId="0" borderId="1" xfId="2" applyNumberFormat="1" applyFont="1" applyFill="1" applyBorder="1" applyAlignment="1">
      <alignment horizontal="right" vertical="center" wrapText="1"/>
    </xf>
    <xf numFmtId="0" fontId="19" fillId="0" borderId="1" xfId="0" applyNumberFormat="1" applyFont="1" applyFill="1" applyBorder="1" applyAlignment="1">
      <alignment horizontal="left" vertical="center" wrapText="1" indent="2"/>
    </xf>
    <xf numFmtId="176" fontId="0" fillId="0" borderId="7" xfId="0" applyNumberFormat="1" applyFont="1" applyFill="1" applyBorder="1" applyAlignment="1">
      <alignment horizontal="right" vertical="center"/>
    </xf>
    <xf numFmtId="176" fontId="11" fillId="0" borderId="1" xfId="55" applyNumberFormat="1" applyFont="1" applyFill="1" applyBorder="1" applyAlignment="1">
      <alignment horizontal="right" vertical="center" wrapText="1"/>
    </xf>
    <xf numFmtId="176" fontId="19" fillId="0" borderId="1" xfId="0" applyNumberFormat="1" applyFont="1" applyFill="1" applyBorder="1" applyAlignment="1">
      <alignment horizontal="right" vertical="center"/>
    </xf>
    <xf numFmtId="0" fontId="11" fillId="0" borderId="1" xfId="0" applyNumberFormat="1" applyFont="1" applyFill="1" applyBorder="1" applyAlignment="1">
      <alignment horizontal="right" vertical="center" wrapText="1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/>
    </xf>
    <xf numFmtId="0" fontId="26" fillId="2" borderId="0" xfId="0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vertical="center"/>
    </xf>
    <xf numFmtId="0" fontId="29" fillId="0" borderId="0" xfId="58" applyFont="1">
      <alignment vertical="center"/>
    </xf>
    <xf numFmtId="0" fontId="26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3" borderId="0" xfId="0" applyFont="1" applyFill="1" applyBorder="1" applyAlignment="1">
      <alignment horizontal="center" vertical="center" wrapText="1"/>
    </xf>
    <xf numFmtId="0" fontId="29" fillId="3" borderId="0" xfId="0" applyFont="1" applyFill="1" applyBorder="1" applyAlignment="1">
      <alignment horizontal="center" vertical="center" wrapText="1"/>
    </xf>
    <xf numFmtId="0" fontId="31" fillId="0" borderId="0" xfId="58" applyFont="1">
      <alignment vertical="center"/>
    </xf>
    <xf numFmtId="0" fontId="30" fillId="0" borderId="0" xfId="58" applyFont="1">
      <alignment vertical="center"/>
    </xf>
    <xf numFmtId="0" fontId="30" fillId="5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left" vertical="center" wrapText="1"/>
    </xf>
    <xf numFmtId="178" fontId="34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5" fillId="0" borderId="1" xfId="0" applyNumberFormat="1" applyFont="1" applyFill="1" applyBorder="1" applyAlignment="1">
      <alignment horizontal="right" vertical="center" wrapText="1"/>
    </xf>
    <xf numFmtId="181" fontId="35" fillId="0" borderId="1" xfId="0" applyNumberFormat="1" applyFont="1" applyFill="1" applyBorder="1" applyAlignment="1">
      <alignment horizontal="left" vertical="center" wrapText="1"/>
    </xf>
    <xf numFmtId="0" fontId="35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 indent="2"/>
    </xf>
    <xf numFmtId="0" fontId="8" fillId="0" borderId="1" xfId="0" applyNumberFormat="1" applyFont="1" applyFill="1" applyBorder="1" applyAlignment="1">
      <alignment horizontal="right" vertical="center" wrapText="1"/>
    </xf>
    <xf numFmtId="0" fontId="35" fillId="0" borderId="1" xfId="0" applyNumberFormat="1" applyFont="1" applyFill="1" applyBorder="1" applyAlignment="1">
      <alignment horizontal="left" vertical="center" wrapText="1"/>
    </xf>
    <xf numFmtId="0" fontId="36" fillId="0" borderId="1" xfId="0" applyNumberFormat="1" applyFont="1" applyFill="1" applyBorder="1" applyAlignment="1">
      <alignment vertical="center"/>
    </xf>
    <xf numFmtId="0" fontId="31" fillId="0" borderId="1" xfId="0" applyFont="1" applyFill="1" applyBorder="1" applyAlignment="1">
      <alignment horizontal="left" vertical="center" wrapText="1" indent="2"/>
    </xf>
    <xf numFmtId="0" fontId="8" fillId="0" borderId="1" xfId="0" applyNumberFormat="1" applyFont="1" applyFill="1" applyBorder="1" applyAlignment="1">
      <alignment horizontal="right" vertical="center"/>
    </xf>
    <xf numFmtId="0" fontId="35" fillId="0" borderId="1" xfId="0" applyNumberFormat="1" applyFont="1" applyFill="1" applyBorder="1" applyAlignment="1">
      <alignment horizontal="right" vertical="center"/>
    </xf>
    <xf numFmtId="0" fontId="28" fillId="0" borderId="1" xfId="0" applyNumberFormat="1" applyFont="1" applyFill="1" applyBorder="1" applyAlignment="1">
      <alignment horizontal="right" vertical="center" wrapText="1"/>
    </xf>
    <xf numFmtId="0" fontId="35" fillId="0" borderId="1" xfId="0" applyFont="1" applyFill="1" applyBorder="1" applyAlignment="1">
      <alignment horizontal="left" vertical="center" wrapText="1" indent="1"/>
    </xf>
    <xf numFmtId="0" fontId="28" fillId="0" borderId="1" xfId="0" applyNumberFormat="1" applyFont="1" applyFill="1" applyBorder="1" applyAlignment="1">
      <alignment horizontal="right" vertical="center"/>
    </xf>
    <xf numFmtId="0" fontId="35" fillId="0" borderId="1" xfId="0" applyNumberFormat="1" applyFont="1" applyFill="1" applyBorder="1" applyAlignment="1">
      <alignment horizontal="left" vertical="center"/>
    </xf>
    <xf numFmtId="0" fontId="8" fillId="0" borderId="1" xfId="58" applyFont="1" applyFill="1" applyBorder="1" applyAlignment="1">
      <alignment horizontal="left" vertical="center" wrapText="1" indent="2"/>
    </xf>
    <xf numFmtId="0" fontId="31" fillId="0" borderId="1" xfId="0" applyNumberFormat="1" applyFont="1" applyFill="1" applyBorder="1" applyAlignment="1">
      <alignment horizontal="right" vertical="center"/>
    </xf>
    <xf numFmtId="0" fontId="28" fillId="0" borderId="1" xfId="0" applyNumberFormat="1" applyFont="1" applyFill="1" applyBorder="1" applyAlignment="1">
      <alignment horizontal="left" vertical="center" wrapText="1"/>
    </xf>
    <xf numFmtId="0" fontId="31" fillId="0" borderId="1" xfId="58" applyFont="1" applyFill="1" applyBorder="1" applyAlignment="1">
      <alignment horizontal="left" vertical="center" wrapText="1" indent="2"/>
    </xf>
    <xf numFmtId="0" fontId="2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28" fillId="0" borderId="1" xfId="58" applyFont="1" applyFill="1" applyBorder="1" applyAlignment="1">
      <alignment horizontal="left" vertical="center" wrapText="1" indent="2"/>
    </xf>
    <xf numFmtId="0" fontId="31" fillId="0" borderId="1" xfId="0" applyNumberFormat="1" applyFont="1" applyFill="1" applyBorder="1" applyAlignment="1">
      <alignment horizontal="right" vertical="center" wrapText="1"/>
    </xf>
    <xf numFmtId="0" fontId="35" fillId="0" borderId="1" xfId="58" applyFont="1" applyFill="1" applyBorder="1" applyAlignment="1">
      <alignment horizontal="left" vertical="center" wrapText="1" indent="2"/>
    </xf>
    <xf numFmtId="0" fontId="28" fillId="0" borderId="1" xfId="0" applyFont="1" applyFill="1" applyBorder="1" applyAlignment="1">
      <alignment horizontal="left" vertical="center" wrapText="1" indent="1"/>
    </xf>
    <xf numFmtId="0" fontId="31" fillId="0" borderId="1" xfId="9" applyNumberFormat="1" applyFont="1" applyFill="1" applyBorder="1" applyAlignment="1">
      <alignment horizontal="right" vertical="center" wrapText="1"/>
    </xf>
    <xf numFmtId="0" fontId="28" fillId="0" borderId="1" xfId="0" applyFont="1" applyFill="1" applyBorder="1" applyAlignment="1">
      <alignment horizontal="left" vertical="center" wrapText="1" indent="2"/>
    </xf>
    <xf numFmtId="0" fontId="35" fillId="0" borderId="1" xfId="0" applyFont="1" applyFill="1" applyBorder="1" applyAlignment="1">
      <alignment horizontal="left" vertical="center" indent="1"/>
    </xf>
    <xf numFmtId="0" fontId="8" fillId="0" borderId="1" xfId="0" applyFont="1" applyFill="1" applyBorder="1" applyAlignment="1">
      <alignment horizontal="left" vertical="center" indent="2"/>
    </xf>
    <xf numFmtId="0" fontId="35" fillId="0" borderId="1" xfId="0" applyFont="1" applyFill="1" applyBorder="1" applyAlignment="1">
      <alignment horizontal="left" vertical="center" indent="2"/>
    </xf>
    <xf numFmtId="0" fontId="35" fillId="0" borderId="1" xfId="0" applyFont="1" applyFill="1" applyBorder="1" applyAlignment="1">
      <alignment vertical="center"/>
    </xf>
    <xf numFmtId="0" fontId="31" fillId="0" borderId="1" xfId="0" applyFont="1" applyFill="1" applyBorder="1" applyAlignment="1">
      <alignment horizontal="left" vertical="center" indent="2"/>
    </xf>
    <xf numFmtId="0" fontId="28" fillId="0" borderId="1" xfId="0" applyFont="1" applyFill="1" applyBorder="1" applyAlignment="1">
      <alignment horizontal="left" vertical="center" indent="2"/>
    </xf>
    <xf numFmtId="0" fontId="8" fillId="0" borderId="5" xfId="0" applyNumberFormat="1" applyFont="1" applyFill="1" applyBorder="1" applyAlignment="1">
      <alignment horizontal="right" vertical="center"/>
    </xf>
    <xf numFmtId="0" fontId="28" fillId="0" borderId="1" xfId="0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left" vertical="center" wrapText="1" indent="2"/>
    </xf>
    <xf numFmtId="0" fontId="35" fillId="0" borderId="1" xfId="0" applyNumberFormat="1" applyFont="1" applyFill="1" applyBorder="1" applyAlignment="1">
      <alignment horizontal="left" vertical="center" wrapText="1" indent="2"/>
    </xf>
    <xf numFmtId="0" fontId="8" fillId="0" borderId="1" xfId="0" applyFont="1" applyFill="1" applyBorder="1" applyAlignment="1">
      <alignment horizontal="left" vertical="center" wrapText="1"/>
    </xf>
    <xf numFmtId="0" fontId="35" fillId="0" borderId="1" xfId="0" applyFont="1" applyFill="1" applyBorder="1" applyAlignment="1">
      <alignment horizontal="left" vertical="center" wrapText="1" indent="2"/>
    </xf>
    <xf numFmtId="0" fontId="35" fillId="0" borderId="8" xfId="0" applyFont="1" applyFill="1" applyBorder="1" applyAlignment="1">
      <alignment horizontal="left" vertical="center" wrapText="1" indent="1"/>
    </xf>
    <xf numFmtId="0" fontId="28" fillId="0" borderId="7" xfId="0" applyNumberFormat="1" applyFont="1" applyFill="1" applyBorder="1" applyAlignment="1">
      <alignment horizontal="right" vertical="center"/>
    </xf>
    <xf numFmtId="0" fontId="28" fillId="0" borderId="1" xfId="58" applyNumberFormat="1" applyFont="1" applyFill="1" applyBorder="1" applyAlignment="1">
      <alignment horizontal="right" vertical="center" wrapText="1"/>
    </xf>
    <xf numFmtId="0" fontId="8" fillId="0" borderId="9" xfId="0" applyFont="1" applyFill="1" applyBorder="1" applyAlignment="1">
      <alignment horizontal="left" vertical="center" wrapText="1" indent="2"/>
    </xf>
    <xf numFmtId="0" fontId="31" fillId="0" borderId="1" xfId="58" applyNumberFormat="1" applyFont="1" applyFill="1" applyBorder="1" applyAlignment="1">
      <alignment horizontal="right" vertical="center" wrapText="1"/>
    </xf>
    <xf numFmtId="0" fontId="28" fillId="0" borderId="5" xfId="0" applyNumberFormat="1" applyFont="1" applyFill="1" applyBorder="1" applyAlignment="1">
      <alignment horizontal="right" vertical="center"/>
    </xf>
    <xf numFmtId="0" fontId="28" fillId="0" borderId="1" xfId="58" applyNumberFormat="1" applyFont="1" applyFill="1" applyBorder="1" applyAlignment="1">
      <alignment horizontal="left" vertical="center" wrapText="1"/>
    </xf>
    <xf numFmtId="0" fontId="31" fillId="0" borderId="5" xfId="0" applyNumberFormat="1" applyFont="1" applyFill="1" applyBorder="1" applyAlignment="1">
      <alignment horizontal="right" vertical="center"/>
    </xf>
    <xf numFmtId="0" fontId="28" fillId="0" borderId="1" xfId="58" applyFont="1" applyFill="1" applyBorder="1" applyAlignment="1">
      <alignment horizontal="left" vertical="center" wrapText="1" indent="1"/>
    </xf>
    <xf numFmtId="0" fontId="35" fillId="0" borderId="1" xfId="58" applyFont="1" applyFill="1" applyBorder="1" applyAlignment="1">
      <alignment horizontal="left" vertical="center" wrapText="1" indent="1"/>
    </xf>
    <xf numFmtId="0" fontId="0" fillId="0" borderId="1" xfId="19" applyNumberFormat="1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35" fillId="0" borderId="1" xfId="0" applyFont="1" applyFill="1" applyBorder="1" applyAlignment="1">
      <alignment vertical="center" wrapText="1"/>
    </xf>
    <xf numFmtId="0" fontId="35" fillId="0" borderId="1" xfId="0" applyFont="1" applyFill="1" applyBorder="1" applyAlignment="1">
      <alignment horizontal="left" vertical="center" wrapText="1" indent="1" shrinkToFit="1"/>
    </xf>
    <xf numFmtId="0" fontId="35" fillId="0" borderId="0" xfId="0" applyFont="1" applyFill="1" applyBorder="1" applyAlignment="1">
      <alignment horizontal="left" vertical="center" wrapText="1"/>
    </xf>
    <xf numFmtId="0" fontId="31" fillId="0" borderId="1" xfId="58" applyNumberFormat="1" applyFont="1" applyFill="1" applyBorder="1" applyAlignment="1">
      <alignment vertical="center" wrapText="1"/>
    </xf>
    <xf numFmtId="0" fontId="31" fillId="0" borderId="1" xfId="0" applyNumberFormat="1" applyFont="1" applyFill="1" applyBorder="1" applyAlignment="1">
      <alignment vertical="center" wrapText="1"/>
    </xf>
    <xf numFmtId="0" fontId="31" fillId="0" borderId="5" xfId="58" applyNumberFormat="1" applyFont="1" applyFill="1" applyBorder="1" applyAlignment="1">
      <alignment horizontal="right" vertical="center" wrapText="1"/>
    </xf>
    <xf numFmtId="0" fontId="35" fillId="0" borderId="8" xfId="0" applyFont="1" applyFill="1" applyBorder="1" applyAlignment="1">
      <alignment horizontal="left" vertical="center" indent="1"/>
    </xf>
    <xf numFmtId="0" fontId="28" fillId="0" borderId="8" xfId="0" applyFont="1" applyFill="1" applyBorder="1" applyAlignment="1">
      <alignment horizontal="left" vertical="center" indent="1"/>
    </xf>
    <xf numFmtId="0" fontId="8" fillId="0" borderId="10" xfId="0" applyFont="1" applyFill="1" applyBorder="1" applyAlignment="1">
      <alignment horizontal="left" vertical="center" indent="2"/>
    </xf>
    <xf numFmtId="0" fontId="35" fillId="0" borderId="10" xfId="0" applyNumberFormat="1" applyFont="1" applyFill="1" applyBorder="1" applyAlignment="1">
      <alignment horizontal="right" vertical="center"/>
    </xf>
    <xf numFmtId="0" fontId="37" fillId="0" borderId="8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 indent="3"/>
    </xf>
    <xf numFmtId="0" fontId="31" fillId="0" borderId="1" xfId="0" applyNumberFormat="1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left" vertical="center" wrapText="1"/>
    </xf>
    <xf numFmtId="0" fontId="28" fillId="0" borderId="6" xfId="0" applyFont="1" applyFill="1" applyBorder="1" applyAlignment="1">
      <alignment horizontal="left" vertical="center" wrapText="1" indent="2"/>
    </xf>
    <xf numFmtId="0" fontId="31" fillId="0" borderId="1" xfId="20" applyFont="1" applyFill="1" applyBorder="1" applyAlignment="1">
      <alignment horizontal="left" vertical="center" wrapText="1" indent="2"/>
    </xf>
    <xf numFmtId="0" fontId="31" fillId="0" borderId="1" xfId="20" applyNumberFormat="1" applyFont="1" applyFill="1" applyBorder="1" applyAlignment="1">
      <alignment horizontal="right"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 indent="1"/>
    </xf>
    <xf numFmtId="0" fontId="28" fillId="0" borderId="1" xfId="0" applyNumberFormat="1" applyFont="1" applyFill="1" applyBorder="1" applyAlignment="1">
      <alignment horizontal="left" vertical="center" indent="1"/>
    </xf>
    <xf numFmtId="0" fontId="8" fillId="0" borderId="7" xfId="0" applyNumberFormat="1" applyFont="1" applyFill="1" applyBorder="1" applyAlignment="1">
      <alignment horizontal="right" vertical="center"/>
    </xf>
    <xf numFmtId="0" fontId="35" fillId="0" borderId="7" xfId="0" applyNumberFormat="1" applyFont="1" applyFill="1" applyBorder="1" applyAlignment="1">
      <alignment horizontal="right" vertical="center"/>
    </xf>
    <xf numFmtId="0" fontId="28" fillId="0" borderId="1" xfId="0" applyFont="1" applyFill="1" applyBorder="1" applyAlignment="1">
      <alignment vertical="center" wrapText="1"/>
    </xf>
    <xf numFmtId="0" fontId="28" fillId="0" borderId="1" xfId="0" applyNumberFormat="1" applyFont="1" applyFill="1" applyBorder="1" applyAlignment="1">
      <alignment horizontal="left" vertical="center" wrapText="1" indent="1"/>
    </xf>
    <xf numFmtId="0" fontId="31" fillId="0" borderId="5" xfId="0" applyNumberFormat="1" applyFont="1" applyFill="1" applyBorder="1" applyAlignment="1">
      <alignment horizontal="right" vertical="center" wrapText="1"/>
    </xf>
    <xf numFmtId="0" fontId="31" fillId="0" borderId="1" xfId="0" applyFont="1" applyFill="1" applyBorder="1" applyAlignment="1">
      <alignment horizontal="left" vertical="center" wrapText="1" indent="3"/>
    </xf>
    <xf numFmtId="0" fontId="38" fillId="0" borderId="1" xfId="0" applyFont="1" applyFill="1" applyBorder="1" applyAlignment="1">
      <alignment horizontal="left" vertical="center" wrapText="1"/>
    </xf>
    <xf numFmtId="0" fontId="38" fillId="0" borderId="1" xfId="0" applyNumberFormat="1" applyFont="1" applyFill="1" applyBorder="1" applyAlignment="1">
      <alignment horizontal="right" vertical="center"/>
    </xf>
    <xf numFmtId="0" fontId="38" fillId="0" borderId="1" xfId="0" applyFont="1" applyFill="1" applyBorder="1" applyAlignment="1">
      <alignment horizontal="left" vertical="center" wrapText="1" indent="1"/>
    </xf>
    <xf numFmtId="0" fontId="39" fillId="0" borderId="1" xfId="0" applyFont="1" applyFill="1" applyBorder="1" applyAlignment="1">
      <alignment horizontal="left" vertical="center" wrapText="1" indent="2"/>
    </xf>
    <xf numFmtId="0" fontId="39" fillId="0" borderId="1" xfId="0" applyNumberFormat="1" applyFont="1" applyFill="1" applyBorder="1" applyAlignment="1">
      <alignment horizontal="right" vertical="center"/>
    </xf>
    <xf numFmtId="0" fontId="38" fillId="0" borderId="1" xfId="0" applyFont="1" applyFill="1" applyBorder="1" applyAlignment="1">
      <alignment horizontal="left" vertical="center" wrapText="1" indent="2"/>
    </xf>
    <xf numFmtId="0" fontId="39" fillId="0" borderId="5" xfId="0" applyNumberFormat="1" applyFont="1" applyFill="1" applyBorder="1" applyAlignment="1">
      <alignment horizontal="right" vertical="center"/>
    </xf>
    <xf numFmtId="0" fontId="35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180" fontId="8" fillId="0" borderId="1" xfId="0" applyNumberFormat="1" applyFont="1" applyFill="1" applyBorder="1" applyAlignment="1">
      <alignment horizontal="right" vertical="center"/>
    </xf>
    <xf numFmtId="180" fontId="8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0" fillId="2" borderId="1" xfId="0" applyNumberFormat="1" applyFont="1" applyFill="1" applyBorder="1" applyAlignment="1" applyProtection="1">
      <alignment horizontal="left" vertical="center" indent="1"/>
    </xf>
    <xf numFmtId="0" fontId="40" fillId="0" borderId="1" xfId="0" applyNumberFormat="1" applyFont="1" applyFill="1" applyBorder="1" applyAlignment="1">
      <alignment horizontal="right" vertical="center"/>
    </xf>
    <xf numFmtId="181" fontId="0" fillId="2" borderId="1" xfId="0" applyNumberFormat="1" applyFont="1" applyFill="1" applyBorder="1" applyAlignment="1">
      <alignment horizontal="right" vertical="center"/>
    </xf>
    <xf numFmtId="0" fontId="0" fillId="2" borderId="1" xfId="0" applyFont="1" applyFill="1" applyBorder="1" applyAlignment="1">
      <alignment vertical="center"/>
    </xf>
    <xf numFmtId="0" fontId="41" fillId="0" borderId="1" xfId="0" applyFont="1" applyFill="1" applyBorder="1" applyAlignment="1">
      <alignment vertical="center"/>
    </xf>
    <xf numFmtId="176" fontId="6" fillId="2" borderId="1" xfId="0" applyNumberFormat="1" applyFont="1" applyFill="1" applyBorder="1" applyAlignment="1">
      <alignment horizontal="right" vertical="center"/>
    </xf>
    <xf numFmtId="176" fontId="0" fillId="2" borderId="1" xfId="0" applyNumberFormat="1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right" vertical="center"/>
    </xf>
    <xf numFmtId="0" fontId="0" fillId="0" borderId="1" xfId="0" applyFont="1" applyBorder="1" applyAlignment="1">
      <alignment vertical="center"/>
    </xf>
    <xf numFmtId="0" fontId="0" fillId="2" borderId="0" xfId="0" applyFont="1" applyFill="1" applyAlignment="1">
      <alignment horizontal="left" wrapText="1"/>
    </xf>
    <xf numFmtId="0" fontId="0" fillId="0" borderId="0" xfId="0" applyFont="1" applyBorder="1"/>
    <xf numFmtId="0" fontId="42" fillId="0" borderId="2" xfId="0" applyFont="1" applyBorder="1" applyAlignment="1">
      <alignment horizontal="right"/>
    </xf>
    <xf numFmtId="0" fontId="7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indent="3"/>
    </xf>
    <xf numFmtId="0" fontId="43" fillId="0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wrapText="1" indent="2"/>
    </xf>
    <xf numFmtId="0" fontId="8" fillId="0" borderId="1" xfId="0" applyFont="1" applyBorder="1" applyAlignment="1">
      <alignment vertical="center"/>
    </xf>
    <xf numFmtId="0" fontId="39" fillId="0" borderId="1" xfId="0" applyFont="1" applyFill="1" applyBorder="1" applyAlignment="1"/>
    <xf numFmtId="1" fontId="41" fillId="0" borderId="0" xfId="0" applyNumberFormat="1" applyFont="1" applyFill="1" applyBorder="1"/>
    <xf numFmtId="0" fontId="6" fillId="0" borderId="0" xfId="0" applyFont="1" applyFill="1" applyAlignment="1"/>
    <xf numFmtId="0" fontId="0" fillId="0" borderId="0" xfId="0" applyFont="1" applyFill="1" applyAlignment="1"/>
    <xf numFmtId="0" fontId="44" fillId="0" borderId="0" xfId="0" applyFont="1" applyFill="1" applyAlignment="1">
      <alignment horizontal="center"/>
    </xf>
    <xf numFmtId="0" fontId="45" fillId="0" borderId="0" xfId="0" applyFont="1" applyFill="1" applyAlignment="1">
      <alignment horizontal="left"/>
    </xf>
    <xf numFmtId="0" fontId="46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47" fillId="0" borderId="0" xfId="0" applyFont="1" applyFill="1" applyAlignment="1"/>
    <xf numFmtId="0" fontId="2" fillId="0" borderId="0" xfId="0" applyFont="1" applyFill="1" applyAlignment="1"/>
    <xf numFmtId="0" fontId="48" fillId="0" borderId="0" xfId="0" applyFont="1" applyFill="1" applyBorder="1" applyAlignment="1">
      <alignment horizontal="center" vertical="center" wrapText="1"/>
    </xf>
    <xf numFmtId="0" fontId="48" fillId="0" borderId="0" xfId="0" applyFont="1" applyFill="1" applyAlignment="1">
      <alignment horizontal="center" vertical="center" wrapText="1"/>
    </xf>
    <xf numFmtId="0" fontId="48" fillId="0" borderId="0" xfId="0" applyFont="1" applyFill="1" applyBorder="1" applyAlignment="1">
      <alignment horizontal="center" wrapText="1"/>
    </xf>
    <xf numFmtId="0" fontId="48" fillId="0" borderId="0" xfId="0" applyFont="1" applyFill="1" applyAlignment="1">
      <alignment horizontal="center" wrapText="1"/>
    </xf>
    <xf numFmtId="0" fontId="49" fillId="0" borderId="0" xfId="0" applyFont="1" applyFill="1" applyAlignment="1">
      <alignment horizontal="center"/>
    </xf>
    <xf numFmtId="0" fontId="50" fillId="0" borderId="0" xfId="0" applyFont="1" applyFill="1" applyAlignment="1">
      <alignment horizontal="center"/>
    </xf>
    <xf numFmtId="182" fontId="50" fillId="0" borderId="0" xfId="0" applyNumberFormat="1" applyFont="1" applyFill="1" applyAlignment="1">
      <alignment horizontal="center"/>
    </xf>
  </cellXfs>
  <cellStyles count="59">
    <cellStyle name="常规" xfId="0" builtinId="0"/>
    <cellStyle name="货币[0]" xfId="1" builtinId="7"/>
    <cellStyle name="常规_复件 2009年预算内重点支出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_Sheet1 4 2_2009年1-2重点建设项目及重大前期项目" xfId="19"/>
    <cellStyle name="常规 2 5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3232 2" xfId="28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常规_榆林市2008年重点项目及重大前期计划表0k(2.14) 3 2_2009年1-2重点建设项目及重大前期项目" xfId="43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_Sheet1" xfId="54"/>
    <cellStyle name="常规 3" xfId="55"/>
    <cellStyle name="常规_复件 2009年预算外重点支出预计" xfId="56"/>
    <cellStyle name="常规 2" xfId="57"/>
    <cellStyle name="常规_文体股 2018年本级财政预算草案" xfId="58"/>
  </cellStyles>
  <tableStyles count="0" defaultTableStyle="TableStyleMedium2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6.xml"/><Relationship Id="rId14" Type="http://schemas.openxmlformats.org/officeDocument/2006/relationships/externalLink" Target="externalLinks/externalLink5.xml"/><Relationship Id="rId13" Type="http://schemas.openxmlformats.org/officeDocument/2006/relationships/externalLink" Target="externalLinks/externalLink4.xml"/><Relationship Id="rId12" Type="http://schemas.openxmlformats.org/officeDocument/2006/relationships/externalLink" Target="externalLinks/externalLink3.xml"/><Relationship Id="rId11" Type="http://schemas.openxmlformats.org/officeDocument/2006/relationships/externalLink" Target="externalLinks/externalLink2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A09\&#30005;&#35805;&#26126;&#32454;&#34920;\&#33487;&#24030;&#65288;&#26080;&#27719;&#24635;,&#21556;&#27743;&#32447;&#36335;&#20462;&#25913;&#65289;\&#24066;&#26412;&#37096;\&#27743;&#33487;&#33487;&#24030;&#26412;&#37096;&#65288;&#20013;&#2283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19975;&#33021;&#35745;&#21010;&#20070;&#33258;&#36129;&#29256;\(&#35745;&#21010;&#20070;&#65289;&#21326;&#24425;&#20154;&#29983;&#19975;&#33021;&#38505;&#21033;&#30410;&#28436;&#31034;&#31243;&#2420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5&#24180;&#36164;&#26009;\&#32844;&#25945;&#20013;&#24515;\2010&#24180;&#20892;&#19994;&#32508;&#21512;&#24320;&#21457;&#22522;&#22320;&#39033;&#30446;&#35745;&#31639;&#3492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&#26700;&#38754;\&#35843;&#25972;2019&#24180;&#25351;&#26631;&#25991;&#20214;&#32479;&#35745;&#34920;&#33609;&#26696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12304;&#37325;&#28857;&#39033;&#30446;&#65288;&#36130;&#25237;&#21150;&#31227;&#20132;&#65289;&#12305;\2019&#24180;\2019&#24180;&#37325;&#28857;&#39033;&#30446;&#25191;&#34892;&#24773;&#2091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      "/>
      <sheetName val="评估结果分类汇总表"/>
      <sheetName val="流动资产汇总表"/>
      <sheetName val="流动资产--货币"/>
      <sheetName val="流动资产--货币 (2)"/>
      <sheetName val="流动资产--货币 (3)"/>
      <sheetName val="短投汇总表"/>
      <sheetName val="短投"/>
      <sheetName val="短投 (2)"/>
      <sheetName val="流动资产--票据"/>
      <sheetName val="流动资产--应收"/>
      <sheetName val="流动资产--备用金"/>
      <sheetName val="流动资产--其他应收 (2)"/>
      <sheetName val="流动资产--其他应收"/>
      <sheetName val="流动资产--存货"/>
      <sheetName val="流动资产-库存材料"/>
      <sheetName val="流动资产-材料采购"/>
      <sheetName val="流动资产-在库低值"/>
      <sheetName val="流动资产-商品采购"/>
      <sheetName val="流动资产-委托加工材料"/>
      <sheetName val="流动资产-库存商品"/>
      <sheetName val="流动资产-附属生产"/>
      <sheetName val="流动资产-出租商品"/>
      <sheetName val="流动资产-在用低值"/>
      <sheetName val="流动资产--待摊"/>
      <sheetName val="流动资产--待处理"/>
      <sheetName val="一年到期长期债券"/>
      <sheetName val="其他流动资产"/>
      <sheetName val="长期投资汇总表"/>
      <sheetName val="长期投资--股票"/>
      <sheetName val="长期投资--债券"/>
      <sheetName val="长期投资--其他投资"/>
      <sheetName val="固定资产汇总表"/>
      <sheetName val="房屋建筑物"/>
      <sheetName val="构筑物"/>
      <sheetName val="机器设备"/>
      <sheetName val="车辆"/>
      <sheetName val="电子设备"/>
      <sheetName val="电源设备"/>
      <sheetName val="电信机械设备"/>
      <sheetName val="线路设备"/>
      <sheetName val="固定_土地"/>
      <sheetName val="土建工程"/>
      <sheetName val="设备安装"/>
      <sheetName val="固定资产清理"/>
      <sheetName val="待处理固定资产"/>
      <sheetName val="土地使用权"/>
      <sheetName val="其他无形资产"/>
      <sheetName val="开办费"/>
      <sheetName val="长期待摊费用"/>
      <sheetName val="其他长期资产"/>
      <sheetName val="递延税款借项"/>
      <sheetName val="流动负债汇总表"/>
      <sheetName val="短期借款"/>
      <sheetName val="应付票据"/>
      <sheetName val="应付帐款"/>
      <sheetName val="预收帐款"/>
      <sheetName val="Sheet2"/>
      <sheetName val="其他应付款"/>
      <sheetName val="应付工资"/>
      <sheetName val="应付福利费"/>
      <sheetName val="未交税金"/>
      <sheetName val="收支差额"/>
      <sheetName val="未付利润"/>
      <sheetName val="其它未交款"/>
      <sheetName val="预提费用"/>
      <sheetName val="一年内到期长期负债"/>
      <sheetName val="其他流动负债"/>
      <sheetName val="长期负债汇总表"/>
      <sheetName val="长期借款"/>
      <sheetName val="应付债券"/>
      <sheetName val="长期应付款"/>
      <sheetName val="其他长期负债"/>
      <sheetName val="递延税款贷项"/>
      <sheetName val="XL4Poppy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投保项目"/>
      <sheetName val="Expense Charges"/>
      <sheetName val="重疾风险保障费用表"/>
      <sheetName val="COI Calculation"/>
      <sheetName val="AVC"/>
      <sheetName val="利益演示表"/>
      <sheetName val="利益演示表(打印)"/>
      <sheetName val="基本信息"/>
      <sheetName val="XL4Poppy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2建设投资估算表"/>
      <sheetName val="3土建工程投资明细表"/>
      <sheetName val="4设备投资明细表"/>
      <sheetName val="5科技投资明细表"/>
      <sheetName val="6流动资金估算表"/>
      <sheetName val="7资金筹措计划表"/>
      <sheetName val="8总成本费用表"/>
      <sheetName val="9单位产品成本费用表"/>
      <sheetName val="10固定资产折旧及摊销计算表"/>
      <sheetName val="11利润及利润分配表"/>
      <sheetName val="12销售收入和税费估算表"/>
      <sheetName val="13财务现金流量表(全部投资)"/>
      <sheetName val="14银行贷款还本付息计划表"/>
      <sheetName val="15财政资金使用明细表"/>
      <sheetName val="XL4Poppy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人大"/>
      <sheetName val="预算执行情况支出表"/>
      <sheetName val="Sheet1"/>
    </sheetNames>
    <sheetDataSet>
      <sheetData sheetId="0"/>
      <sheetData sheetId="1">
        <row r="6">
          <cell r="L6">
            <v>318171.8119459</v>
          </cell>
        </row>
      </sheetData>
      <sheetData sheetId="2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2019年发改项目"/>
    </sheetNames>
    <sheetDataSet>
      <sheetData sheetId="0">
        <row r="6">
          <cell r="G6">
            <v>33773.66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E7" sqref="E7"/>
    </sheetView>
  </sheetViews>
  <sheetFormatPr defaultColWidth="9" defaultRowHeight="14.25"/>
  <cols>
    <col min="1" max="1" width="5.925" style="287" customWidth="1"/>
    <col min="2" max="2" width="4.625" style="287" customWidth="1"/>
    <col min="3" max="8" width="9.625" style="287" customWidth="1"/>
    <col min="9" max="9" width="9.5" style="287" customWidth="1"/>
    <col min="10" max="16384" width="9" style="287"/>
  </cols>
  <sheetData>
    <row r="1" ht="21" customHeight="1" spans="1:9">
      <c r="A1" s="290" t="s">
        <v>0</v>
      </c>
      <c r="B1" s="291"/>
      <c r="C1" s="291"/>
      <c r="D1" s="291"/>
      <c r="E1" s="291"/>
      <c r="F1" s="291"/>
      <c r="G1" s="291"/>
      <c r="H1" s="291"/>
      <c r="I1" s="291"/>
    </row>
    <row r="2" ht="51" customHeight="1" spans="1:9">
      <c r="A2" s="292"/>
      <c r="C2" s="293"/>
      <c r="D2" s="293"/>
      <c r="E2" s="293"/>
      <c r="F2" s="293"/>
      <c r="G2" s="293"/>
      <c r="H2" s="293"/>
      <c r="I2" s="293"/>
    </row>
    <row r="3" ht="9" customHeight="1" spans="2:9">
      <c r="B3" s="293"/>
      <c r="C3" s="293"/>
      <c r="D3" s="293"/>
      <c r="E3" s="293"/>
      <c r="F3" s="293"/>
      <c r="G3" s="293"/>
      <c r="H3" s="293"/>
      <c r="I3" s="293"/>
    </row>
    <row r="4" ht="42" customHeight="1" spans="1:9">
      <c r="A4" s="294" t="s">
        <v>1</v>
      </c>
      <c r="B4" s="294"/>
      <c r="C4" s="295"/>
      <c r="D4" s="295"/>
      <c r="E4" s="295"/>
      <c r="F4" s="295"/>
      <c r="G4" s="295"/>
      <c r="H4" s="295"/>
      <c r="I4" s="295"/>
    </row>
    <row r="5" ht="33" customHeight="1" spans="1:9">
      <c r="A5" s="296" t="s">
        <v>2</v>
      </c>
      <c r="B5" s="296"/>
      <c r="C5" s="297"/>
      <c r="D5" s="297"/>
      <c r="E5" s="297"/>
      <c r="F5" s="297"/>
      <c r="G5" s="297"/>
      <c r="H5" s="297"/>
      <c r="I5" s="297"/>
    </row>
    <row r="6" ht="42" customHeight="1" spans="2:9">
      <c r="B6" s="298"/>
      <c r="C6" s="298"/>
      <c r="D6" s="298"/>
      <c r="E6" s="298"/>
      <c r="F6" s="298"/>
      <c r="G6" s="298"/>
      <c r="H6" s="298"/>
      <c r="I6" s="298"/>
    </row>
    <row r="7" spans="2:9">
      <c r="B7" s="293"/>
      <c r="C7" s="293"/>
      <c r="D7" s="293"/>
      <c r="E7" s="293"/>
      <c r="F7" s="293"/>
      <c r="G7" s="293"/>
      <c r="H7" s="293"/>
      <c r="I7" s="293"/>
    </row>
    <row r="8" ht="21" customHeight="1" spans="2:9">
      <c r="B8" s="293"/>
      <c r="C8" s="293"/>
      <c r="D8" s="293"/>
      <c r="E8" s="293"/>
      <c r="F8" s="293"/>
      <c r="G8" s="293"/>
      <c r="H8" s="293"/>
      <c r="I8" s="293"/>
    </row>
    <row r="9" ht="207" customHeight="1" spans="2:9">
      <c r="B9" s="293"/>
      <c r="C9" s="293"/>
      <c r="D9" s="293"/>
      <c r="E9" s="293"/>
      <c r="F9" s="293"/>
      <c r="G9" s="293"/>
      <c r="H9" s="293"/>
      <c r="I9" s="293"/>
    </row>
    <row r="10" spans="2:9">
      <c r="B10" s="293"/>
      <c r="C10" s="293"/>
      <c r="D10" s="293"/>
      <c r="E10" s="293"/>
      <c r="F10" s="293"/>
      <c r="G10" s="293"/>
      <c r="H10" s="293"/>
      <c r="I10" s="293"/>
    </row>
    <row r="11" ht="33" customHeight="1" spans="2:9">
      <c r="B11" s="293"/>
      <c r="C11" s="293"/>
      <c r="D11" s="293"/>
      <c r="E11" s="293"/>
      <c r="F11" s="293"/>
      <c r="G11" s="293"/>
      <c r="H11" s="293"/>
      <c r="I11" s="293"/>
    </row>
    <row r="12" ht="24" customHeight="1" spans="2:9">
      <c r="B12" s="299" t="s">
        <v>3</v>
      </c>
      <c r="C12" s="299"/>
      <c r="D12" s="299"/>
      <c r="E12" s="299"/>
      <c r="F12" s="299"/>
      <c r="G12" s="299"/>
      <c r="H12" s="299"/>
      <c r="I12" s="299"/>
    </row>
    <row r="13" ht="10" customHeight="1" spans="2:9">
      <c r="B13" s="299"/>
      <c r="C13" s="299"/>
      <c r="D13" s="299"/>
      <c r="E13" s="299"/>
      <c r="F13" s="299"/>
      <c r="G13" s="299"/>
      <c r="H13" s="299"/>
      <c r="I13" s="299"/>
    </row>
    <row r="14" ht="25" customHeight="1" spans="2:9">
      <c r="B14" s="300">
        <v>43826</v>
      </c>
      <c r="C14" s="300"/>
      <c r="D14" s="300"/>
      <c r="E14" s="300"/>
      <c r="F14" s="300"/>
      <c r="G14" s="300"/>
      <c r="H14" s="300"/>
      <c r="I14" s="300"/>
    </row>
  </sheetData>
  <mergeCells count="6">
    <mergeCell ref="A1:I1"/>
    <mergeCell ref="A4:I4"/>
    <mergeCell ref="A5:I5"/>
    <mergeCell ref="B6:I6"/>
    <mergeCell ref="B12:I12"/>
    <mergeCell ref="B14:I14"/>
  </mergeCells>
  <printOptions horizontalCentered="1"/>
  <pageMargins left="0.940277777777778" right="0.708333333333333" top="1.29861111111111" bottom="0.984027777777778" header="0.0388888888888889" footer="0.511805555555556"/>
  <pageSetup paperSize="9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A10" sqref="A10:G10"/>
    </sheetView>
  </sheetViews>
  <sheetFormatPr defaultColWidth="9" defaultRowHeight="14.25" outlineLevelCol="6"/>
  <cols>
    <col min="1" max="6" width="9" style="287"/>
    <col min="7" max="7" width="23.375" style="287" customWidth="1"/>
    <col min="8" max="16384" width="9" style="287"/>
  </cols>
  <sheetData>
    <row r="1" ht="23" customHeight="1"/>
    <row r="2" ht="32" customHeight="1" spans="1:7">
      <c r="A2" s="288" t="s">
        <v>4</v>
      </c>
      <c r="B2" s="288"/>
      <c r="C2" s="288"/>
      <c r="D2" s="288"/>
      <c r="E2" s="288"/>
      <c r="F2" s="288"/>
      <c r="G2" s="288"/>
    </row>
    <row r="4" s="286" customFormat="1" ht="33" customHeight="1" spans="1:7">
      <c r="A4" s="289" t="s">
        <v>5</v>
      </c>
      <c r="B4" s="289"/>
      <c r="C4" s="289"/>
      <c r="D4" s="289"/>
      <c r="E4" s="289"/>
      <c r="F4" s="289"/>
      <c r="G4" s="289"/>
    </row>
    <row r="5" s="286" customFormat="1" ht="33" customHeight="1" spans="1:7">
      <c r="A5" s="289" t="s">
        <v>6</v>
      </c>
      <c r="B5" s="289"/>
      <c r="C5" s="289"/>
      <c r="D5" s="289"/>
      <c r="E5" s="289"/>
      <c r="F5" s="289"/>
      <c r="G5" s="289"/>
    </row>
    <row r="6" s="286" customFormat="1" ht="33" customHeight="1" spans="1:7">
      <c r="A6" s="289" t="s">
        <v>7</v>
      </c>
      <c r="B6" s="289"/>
      <c r="C6" s="289"/>
      <c r="D6" s="289"/>
      <c r="E6" s="289"/>
      <c r="F6" s="289"/>
      <c r="G6" s="289"/>
    </row>
    <row r="7" s="286" customFormat="1" ht="33" customHeight="1" spans="1:7">
      <c r="A7" s="289" t="s">
        <v>8</v>
      </c>
      <c r="B7" s="289"/>
      <c r="C7" s="289"/>
      <c r="D7" s="289"/>
      <c r="E7" s="289"/>
      <c r="F7" s="289"/>
      <c r="G7" s="289"/>
    </row>
    <row r="8" s="286" customFormat="1" ht="33" customHeight="1" spans="1:7">
      <c r="A8" s="289" t="s">
        <v>9</v>
      </c>
      <c r="B8" s="289"/>
      <c r="C8" s="289"/>
      <c r="D8" s="289"/>
      <c r="E8" s="289"/>
      <c r="F8" s="289"/>
      <c r="G8" s="289"/>
    </row>
    <row r="9" s="286" customFormat="1" ht="33" customHeight="1" spans="1:7">
      <c r="A9" s="289" t="s">
        <v>10</v>
      </c>
      <c r="B9" s="289"/>
      <c r="C9" s="289"/>
      <c r="D9" s="289"/>
      <c r="E9" s="289"/>
      <c r="F9" s="289"/>
      <c r="G9" s="289"/>
    </row>
    <row r="10" s="286" customFormat="1" ht="33" customHeight="1" spans="1:7">
      <c r="A10" s="289" t="s">
        <v>11</v>
      </c>
      <c r="B10" s="289"/>
      <c r="C10" s="289"/>
      <c r="D10" s="289"/>
      <c r="E10" s="289"/>
      <c r="F10" s="289"/>
      <c r="G10" s="289"/>
    </row>
  </sheetData>
  <mergeCells count="8">
    <mergeCell ref="A2:G2"/>
    <mergeCell ref="A4:G4"/>
    <mergeCell ref="A5:G5"/>
    <mergeCell ref="A6:G6"/>
    <mergeCell ref="A7:G7"/>
    <mergeCell ref="A8:G8"/>
    <mergeCell ref="A9:G9"/>
    <mergeCell ref="A10:G10"/>
  </mergeCells>
  <pageMargins left="0.904861111111111" right="0.75" top="0.94" bottom="0.39" header="0.59" footer="0.35"/>
  <pageSetup paperSize="9" orientation="portrait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25"/>
  </sheetPr>
  <dimension ref="A1:F38"/>
  <sheetViews>
    <sheetView showZeros="0" workbookViewId="0">
      <pane ySplit="4" topLeftCell="A20" activePane="bottomLeft" state="frozen"/>
      <selection/>
      <selection pane="bottomLeft" activeCell="E34" sqref="E6 E28 E29 E33 E34"/>
    </sheetView>
  </sheetViews>
  <sheetFormatPr defaultColWidth="7.775" defaultRowHeight="14.25" outlineLevelCol="5"/>
  <cols>
    <col min="1" max="1" width="39.625" style="5" customWidth="1"/>
    <col min="2" max="3" width="17.5" style="5" customWidth="1"/>
    <col min="4" max="5" width="18.25" style="5" customWidth="1"/>
    <col min="6" max="6" width="12" style="5" customWidth="1"/>
    <col min="7" max="16384" width="7.775" style="5"/>
  </cols>
  <sheetData>
    <row r="1" ht="14" customHeight="1" spans="1:1">
      <c r="A1" s="26" t="s">
        <v>12</v>
      </c>
    </row>
    <row r="2" ht="18" customHeight="1" spans="1:6">
      <c r="A2" s="27" t="s">
        <v>13</v>
      </c>
      <c r="B2" s="27"/>
      <c r="C2" s="27"/>
      <c r="D2" s="27"/>
      <c r="E2" s="27"/>
      <c r="F2" s="27"/>
    </row>
    <row r="3" s="1" customFormat="1" ht="9" customHeight="1" spans="1:6">
      <c r="A3" s="28"/>
      <c r="B3" s="29"/>
      <c r="C3" s="29"/>
      <c r="D3" s="29"/>
      <c r="E3" s="29"/>
      <c r="F3" s="277" t="s">
        <v>14</v>
      </c>
    </row>
    <row r="4" s="2" customFormat="1" ht="14" customHeight="1" spans="1:6">
      <c r="A4" s="31" t="s">
        <v>15</v>
      </c>
      <c r="B4" s="32" t="s">
        <v>16</v>
      </c>
      <c r="C4" s="32" t="s">
        <v>17</v>
      </c>
      <c r="D4" s="32" t="s">
        <v>18</v>
      </c>
      <c r="E4" s="32" t="s">
        <v>19</v>
      </c>
      <c r="F4" s="32" t="s">
        <v>20</v>
      </c>
    </row>
    <row r="5" s="1" customFormat="1" ht="14" customHeight="1" spans="1:6">
      <c r="A5" s="33" t="s">
        <v>21</v>
      </c>
      <c r="B5" s="34">
        <f>SUM(B6,B28:B29,B34,B37,B33)</f>
        <v>184293</v>
      </c>
      <c r="C5" s="34">
        <f>SUM(C6,C28:C29,C34,C37,C33)</f>
        <v>312600</v>
      </c>
      <c r="D5" s="34">
        <f>SUM(D6,D28:D29,D34,D37,D33)</f>
        <v>-16488</v>
      </c>
      <c r="E5" s="34">
        <f>SUM(E6,E28:E29,E34,E37,E33)</f>
        <v>331212</v>
      </c>
      <c r="F5" s="35">
        <f>E5/C5</f>
        <v>1.05953934740883</v>
      </c>
    </row>
    <row r="6" s="24" customFormat="1" ht="14" customHeight="1" spans="1:6">
      <c r="A6" s="36" t="s">
        <v>22</v>
      </c>
      <c r="B6" s="278">
        <f>SUM(B7,B21)</f>
        <v>179794</v>
      </c>
      <c r="C6" s="278">
        <f>SUM(C7,C21)</f>
        <v>160000</v>
      </c>
      <c r="D6" s="44">
        <f>E6-C6</f>
        <v>-24624</v>
      </c>
      <c r="E6" s="278">
        <f>SUM(E7,E21)</f>
        <v>135376</v>
      </c>
      <c r="F6" s="35">
        <f t="shared" ref="F5:F20" si="0">E6/C6</f>
        <v>0.8461</v>
      </c>
    </row>
    <row r="7" s="1" customFormat="1" ht="14" customHeight="1" spans="1:6">
      <c r="A7" s="36" t="s">
        <v>23</v>
      </c>
      <c r="B7" s="278">
        <f>SUM(B8:B20)</f>
        <v>124748</v>
      </c>
      <c r="C7" s="278">
        <f>SUM(C8:C20)</f>
        <v>118400</v>
      </c>
      <c r="D7" s="278">
        <f>SUM(D8:D20)</f>
        <v>-8026</v>
      </c>
      <c r="E7" s="278">
        <f>SUM(E8:E20)</f>
        <v>104677</v>
      </c>
      <c r="F7" s="35">
        <f t="shared" si="0"/>
        <v>0.884096283783784</v>
      </c>
    </row>
    <row r="8" s="1" customFormat="1" ht="14" customHeight="1" spans="1:6">
      <c r="A8" s="279" t="s">
        <v>24</v>
      </c>
      <c r="B8" s="280">
        <v>60601</v>
      </c>
      <c r="C8" s="42">
        <v>53100</v>
      </c>
      <c r="D8" s="39">
        <f>E8-C8</f>
        <v>-9317</v>
      </c>
      <c r="E8" s="42">
        <v>43783</v>
      </c>
      <c r="F8" s="41">
        <f t="shared" si="0"/>
        <v>0.824538606403013</v>
      </c>
    </row>
    <row r="9" s="1" customFormat="1" ht="14" customHeight="1" spans="1:6">
      <c r="A9" s="279" t="s">
        <v>25</v>
      </c>
      <c r="B9" s="280">
        <v>9171</v>
      </c>
      <c r="C9" s="42">
        <v>3900</v>
      </c>
      <c r="D9" s="39">
        <f t="shared" ref="D9:D17" si="1">E9-C9</f>
        <v>-397</v>
      </c>
      <c r="E9" s="42">
        <v>3503</v>
      </c>
      <c r="F9" s="41">
        <f t="shared" si="0"/>
        <v>0.898205128205128</v>
      </c>
    </row>
    <row r="10" s="1" customFormat="1" ht="14" customHeight="1" spans="1:6">
      <c r="A10" s="279" t="s">
        <v>26</v>
      </c>
      <c r="B10" s="280">
        <v>4292</v>
      </c>
      <c r="C10" s="42">
        <v>1100</v>
      </c>
      <c r="D10" s="39">
        <f t="shared" si="1"/>
        <v>-373</v>
      </c>
      <c r="E10" s="42">
        <v>727</v>
      </c>
      <c r="F10" s="41">
        <f t="shared" si="0"/>
        <v>0.660909090909091</v>
      </c>
    </row>
    <row r="11" s="1" customFormat="1" ht="14" customHeight="1" spans="1:6">
      <c r="A11" s="279" t="s">
        <v>27</v>
      </c>
      <c r="B11" s="280">
        <v>1145</v>
      </c>
      <c r="C11" s="42">
        <v>6800</v>
      </c>
      <c r="D11" s="39">
        <f t="shared" si="1"/>
        <v>-276</v>
      </c>
      <c r="E11" s="42">
        <v>6524</v>
      </c>
      <c r="F11" s="41">
        <f t="shared" si="0"/>
        <v>0.959411764705882</v>
      </c>
    </row>
    <row r="12" s="1" customFormat="1" ht="14" customHeight="1" spans="1:6">
      <c r="A12" s="279" t="s">
        <v>28</v>
      </c>
      <c r="B12" s="280">
        <v>27776</v>
      </c>
      <c r="C12" s="42">
        <v>26400</v>
      </c>
      <c r="D12" s="39">
        <f t="shared" si="1"/>
        <v>-174</v>
      </c>
      <c r="E12" s="42">
        <v>26226</v>
      </c>
      <c r="F12" s="41">
        <f t="shared" si="0"/>
        <v>0.993409090909091</v>
      </c>
    </row>
    <row r="13" s="1" customFormat="1" ht="14" customHeight="1" spans="1:6">
      <c r="A13" s="279" t="s">
        <v>29</v>
      </c>
      <c r="B13" s="280">
        <v>2124</v>
      </c>
      <c r="C13" s="42">
        <v>1400</v>
      </c>
      <c r="D13" s="39">
        <f t="shared" si="1"/>
        <v>404</v>
      </c>
      <c r="E13" s="42">
        <v>1804</v>
      </c>
      <c r="F13" s="41">
        <f t="shared" si="0"/>
        <v>1.28857142857143</v>
      </c>
    </row>
    <row r="14" s="1" customFormat="1" ht="14" customHeight="1" spans="1:6">
      <c r="A14" s="279" t="s">
        <v>30</v>
      </c>
      <c r="B14" s="280">
        <v>2685</v>
      </c>
      <c r="C14" s="42">
        <v>2400</v>
      </c>
      <c r="D14" s="39">
        <f t="shared" si="1"/>
        <v>1024</v>
      </c>
      <c r="E14" s="42">
        <v>3424</v>
      </c>
      <c r="F14" s="41">
        <f t="shared" si="0"/>
        <v>1.42666666666667</v>
      </c>
    </row>
    <row r="15" s="1" customFormat="1" ht="14" customHeight="1" spans="1:6">
      <c r="A15" s="279" t="s">
        <v>31</v>
      </c>
      <c r="B15" s="280">
        <v>4351</v>
      </c>
      <c r="C15" s="42">
        <v>5000</v>
      </c>
      <c r="D15" s="39">
        <f t="shared" si="1"/>
        <v>1046</v>
      </c>
      <c r="E15" s="42">
        <v>6046</v>
      </c>
      <c r="F15" s="41">
        <f t="shared" si="0"/>
        <v>1.2092</v>
      </c>
    </row>
    <row r="16" s="1" customFormat="1" ht="14" customHeight="1" spans="1:6">
      <c r="A16" s="279" t="s">
        <v>32</v>
      </c>
      <c r="B16" s="280">
        <v>339</v>
      </c>
      <c r="C16" s="42">
        <v>400</v>
      </c>
      <c r="D16" s="39">
        <f t="shared" si="1"/>
        <v>361</v>
      </c>
      <c r="E16" s="42">
        <v>761</v>
      </c>
      <c r="F16" s="41">
        <f t="shared" si="0"/>
        <v>1.9025</v>
      </c>
    </row>
    <row r="17" s="1" customFormat="1" ht="14" customHeight="1" spans="1:6">
      <c r="A17" s="279" t="s">
        <v>33</v>
      </c>
      <c r="B17" s="280">
        <v>2872</v>
      </c>
      <c r="C17" s="281">
        <v>3100</v>
      </c>
      <c r="D17" s="39">
        <f t="shared" si="1"/>
        <v>34</v>
      </c>
      <c r="E17" s="40">
        <v>3134</v>
      </c>
      <c r="F17" s="41">
        <f t="shared" si="0"/>
        <v>1.01096774193548</v>
      </c>
    </row>
    <row r="18" s="1" customFormat="1" ht="14" customHeight="1" spans="1:6">
      <c r="A18" s="279" t="s">
        <v>34</v>
      </c>
      <c r="B18" s="280">
        <v>7993</v>
      </c>
      <c r="C18" s="281">
        <v>10700</v>
      </c>
      <c r="D18" s="39"/>
      <c r="E18" s="40">
        <v>5003</v>
      </c>
      <c r="F18" s="41">
        <f t="shared" si="0"/>
        <v>0.467570093457944</v>
      </c>
    </row>
    <row r="19" s="1" customFormat="1" ht="14" customHeight="1" spans="1:6">
      <c r="A19" s="279" t="s">
        <v>35</v>
      </c>
      <c r="B19" s="280">
        <v>1241</v>
      </c>
      <c r="C19" s="40">
        <v>3900</v>
      </c>
      <c r="D19" s="39">
        <f>E19-C19</f>
        <v>-377</v>
      </c>
      <c r="E19" s="40">
        <v>3523</v>
      </c>
      <c r="F19" s="41">
        <f t="shared" si="0"/>
        <v>0.903333333333333</v>
      </c>
    </row>
    <row r="20" s="1" customFormat="1" ht="14" customHeight="1" spans="1:6">
      <c r="A20" s="279" t="s">
        <v>36</v>
      </c>
      <c r="B20" s="280">
        <v>158</v>
      </c>
      <c r="C20" s="40">
        <v>200</v>
      </c>
      <c r="D20" s="39">
        <f>E20-C20</f>
        <v>19</v>
      </c>
      <c r="E20" s="40">
        <v>219</v>
      </c>
      <c r="F20" s="41">
        <f t="shared" si="0"/>
        <v>1.095</v>
      </c>
    </row>
    <row r="21" s="1" customFormat="1" ht="14" customHeight="1" spans="1:6">
      <c r="A21" s="36" t="s">
        <v>37</v>
      </c>
      <c r="B21" s="34">
        <f>SUM(B22:B27)</f>
        <v>55046</v>
      </c>
      <c r="C21" s="34">
        <f>SUM(C22:C27)</f>
        <v>41600</v>
      </c>
      <c r="D21" s="34">
        <f>SUM(D22:D27)</f>
        <v>-10901</v>
      </c>
      <c r="E21" s="34">
        <f>SUM(E22:E27)</f>
        <v>30699</v>
      </c>
      <c r="F21" s="35">
        <f t="shared" ref="F21:F25" si="2">E21/C21</f>
        <v>0.737956730769231</v>
      </c>
    </row>
    <row r="22" s="1" customFormat="1" ht="14" customHeight="1" spans="1:6">
      <c r="A22" s="282" t="s">
        <v>38</v>
      </c>
      <c r="B22" s="281">
        <v>30511</v>
      </c>
      <c r="C22" s="283">
        <v>24000</v>
      </c>
      <c r="D22" s="39">
        <f t="shared" ref="D22:D29" si="3">E22-C22</f>
        <v>1093</v>
      </c>
      <c r="E22" s="283">
        <v>25093</v>
      </c>
      <c r="F22" s="41">
        <f t="shared" si="2"/>
        <v>1.04554166666667</v>
      </c>
    </row>
    <row r="23" s="1" customFormat="1" ht="14" customHeight="1" spans="1:6">
      <c r="A23" s="282" t="s">
        <v>39</v>
      </c>
      <c r="B23" s="281">
        <v>15483</v>
      </c>
      <c r="C23" s="283">
        <v>7200</v>
      </c>
      <c r="D23" s="39">
        <f t="shared" si="3"/>
        <v>-4785</v>
      </c>
      <c r="E23" s="283">
        <v>2415</v>
      </c>
      <c r="F23" s="41">
        <f t="shared" si="2"/>
        <v>0.335416666666667</v>
      </c>
    </row>
    <row r="24" s="1" customFormat="1" ht="14" customHeight="1" spans="1:6">
      <c r="A24" s="282" t="s">
        <v>40</v>
      </c>
      <c r="B24" s="281">
        <v>4717</v>
      </c>
      <c r="C24" s="283">
        <v>4000</v>
      </c>
      <c r="D24" s="39">
        <f t="shared" si="3"/>
        <v>-2463</v>
      </c>
      <c r="E24" s="283">
        <v>1537</v>
      </c>
      <c r="F24" s="41">
        <f t="shared" si="2"/>
        <v>0.38425</v>
      </c>
    </row>
    <row r="25" s="1" customFormat="1" ht="14" customHeight="1" spans="1:6">
      <c r="A25" s="282" t="s">
        <v>41</v>
      </c>
      <c r="B25" s="281">
        <v>4295</v>
      </c>
      <c r="C25" s="283">
        <v>5000</v>
      </c>
      <c r="D25" s="39">
        <f t="shared" si="3"/>
        <v>-3403</v>
      </c>
      <c r="E25" s="283">
        <v>1597</v>
      </c>
      <c r="F25" s="41">
        <f t="shared" si="2"/>
        <v>0.3194</v>
      </c>
    </row>
    <row r="26" s="1" customFormat="1" ht="14" customHeight="1" spans="1:6">
      <c r="A26" s="282" t="s">
        <v>42</v>
      </c>
      <c r="B26" s="281"/>
      <c r="C26" s="283"/>
      <c r="D26" s="39">
        <f t="shared" si="3"/>
        <v>36</v>
      </c>
      <c r="E26" s="283">
        <v>36</v>
      </c>
      <c r="F26" s="41"/>
    </row>
    <row r="27" s="1" customFormat="1" ht="14" customHeight="1" spans="1:6">
      <c r="A27" s="282" t="s">
        <v>43</v>
      </c>
      <c r="B27" s="281">
        <v>40</v>
      </c>
      <c r="C27" s="283">
        <v>1400</v>
      </c>
      <c r="D27" s="39">
        <f t="shared" si="3"/>
        <v>-1379</v>
      </c>
      <c r="E27" s="283">
        <v>21</v>
      </c>
      <c r="F27" s="41">
        <f>E27/C27</f>
        <v>0.015</v>
      </c>
    </row>
    <row r="28" s="1" customFormat="1" ht="14" customHeight="1" spans="1:6">
      <c r="A28" s="36" t="s">
        <v>44</v>
      </c>
      <c r="B28" s="34">
        <v>4499</v>
      </c>
      <c r="C28" s="34">
        <v>49500</v>
      </c>
      <c r="D28" s="39">
        <f t="shared" si="3"/>
        <v>0</v>
      </c>
      <c r="E28" s="34">
        <v>49500</v>
      </c>
      <c r="F28" s="35">
        <f>E28/C28</f>
        <v>1</v>
      </c>
    </row>
    <row r="29" s="1" customFormat="1" ht="14" customHeight="1" spans="1:6">
      <c r="A29" s="36" t="s">
        <v>45</v>
      </c>
      <c r="B29" s="34"/>
      <c r="C29" s="34">
        <f>SUM(C30:C32)</f>
        <v>37000</v>
      </c>
      <c r="D29" s="39">
        <f t="shared" si="3"/>
        <v>8900</v>
      </c>
      <c r="E29" s="34">
        <f>SUM(E30:E32)</f>
        <v>45900</v>
      </c>
      <c r="F29" s="35">
        <f>E29/C29</f>
        <v>1.24054054054054</v>
      </c>
    </row>
    <row r="30" s="1" customFormat="1" ht="14" customHeight="1" spans="1:6">
      <c r="A30" s="18" t="s">
        <v>46</v>
      </c>
      <c r="B30" s="34"/>
      <c r="C30" s="281">
        <v>-12725</v>
      </c>
      <c r="D30" s="39"/>
      <c r="E30" s="281">
        <v>-12725</v>
      </c>
      <c r="F30" s="41"/>
    </row>
    <row r="31" s="1" customFormat="1" ht="14" customHeight="1" spans="1:6">
      <c r="A31" s="284" t="s">
        <v>47</v>
      </c>
      <c r="B31" s="34"/>
      <c r="C31" s="281">
        <v>49725</v>
      </c>
      <c r="D31" s="39"/>
      <c r="E31" s="281">
        <v>58625</v>
      </c>
      <c r="F31" s="41"/>
    </row>
    <row r="32" s="1" customFormat="1" ht="14" customHeight="1" spans="1:6">
      <c r="A32" s="284" t="s">
        <v>48</v>
      </c>
      <c r="B32" s="34"/>
      <c r="C32" s="281"/>
      <c r="D32" s="39"/>
      <c r="E32" s="34"/>
      <c r="F32" s="41"/>
    </row>
    <row r="33" s="1" customFormat="1" ht="14" customHeight="1" spans="1:6">
      <c r="A33" s="36" t="s">
        <v>49</v>
      </c>
      <c r="B33" s="34"/>
      <c r="C33" s="34">
        <v>900</v>
      </c>
      <c r="D33" s="39">
        <f>E33-C33</f>
        <v>-25</v>
      </c>
      <c r="E33" s="34">
        <v>875</v>
      </c>
      <c r="F33" s="41">
        <f>E33/C33</f>
        <v>0.972222222222222</v>
      </c>
    </row>
    <row r="34" s="1" customFormat="1" ht="14" customHeight="1" spans="1:6">
      <c r="A34" s="36" t="s">
        <v>50</v>
      </c>
      <c r="B34" s="34">
        <f>SUM(B35:B36)</f>
        <v>0</v>
      </c>
      <c r="C34" s="34">
        <f>SUM(C35:C36)</f>
        <v>65200</v>
      </c>
      <c r="D34" s="34">
        <f>SUM(D35:D36)</f>
        <v>-13800</v>
      </c>
      <c r="E34" s="34">
        <f>SUM(E35:E36)</f>
        <v>86500</v>
      </c>
      <c r="F34" s="35">
        <f>E34/C34</f>
        <v>1.32668711656442</v>
      </c>
    </row>
    <row r="35" s="1" customFormat="1" ht="14" customHeight="1" spans="1:6">
      <c r="A35" s="282" t="s">
        <v>51</v>
      </c>
      <c r="B35" s="281"/>
      <c r="C35" s="281">
        <v>34200</v>
      </c>
      <c r="D35" s="39">
        <f>E35-C35</f>
        <v>-13800</v>
      </c>
      <c r="E35" s="281">
        <v>20400</v>
      </c>
      <c r="F35" s="41">
        <f>E35/C35</f>
        <v>0.596491228070175</v>
      </c>
    </row>
    <row r="36" s="1" customFormat="1" ht="14" customHeight="1" spans="1:6">
      <c r="A36" s="282" t="s">
        <v>52</v>
      </c>
      <c r="B36" s="281"/>
      <c r="C36" s="281">
        <v>31000</v>
      </c>
      <c r="D36" s="39"/>
      <c r="E36" s="281">
        <v>66100</v>
      </c>
      <c r="F36" s="41">
        <f>E36/C36</f>
        <v>2.13225806451613</v>
      </c>
    </row>
    <row r="37" s="24" customFormat="1" ht="14" customHeight="1" spans="1:6">
      <c r="A37" s="36" t="s">
        <v>53</v>
      </c>
      <c r="B37" s="34"/>
      <c r="C37" s="34"/>
      <c r="D37" s="44">
        <f>E37-C37</f>
        <v>13061</v>
      </c>
      <c r="E37" s="34">
        <v>13061</v>
      </c>
      <c r="F37" s="41"/>
    </row>
    <row r="38" s="276" customFormat="1" spans="1:1">
      <c r="A38" s="285" t="s">
        <v>54</v>
      </c>
    </row>
  </sheetData>
  <mergeCells count="1">
    <mergeCell ref="A2:F2"/>
  </mergeCells>
  <printOptions horizontalCentered="1"/>
  <pageMargins left="0.590277777777778" right="0.30625" top="0.472222222222222" bottom="0.118055555555556" header="0.354166666666667" footer="0.235416666666667"/>
  <pageSetup paperSize="9" firstPageNumber="16" orientation="landscape" useFirstPageNumber="1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25"/>
  </sheetPr>
  <dimension ref="A1:K31"/>
  <sheetViews>
    <sheetView showZeros="0" workbookViewId="0">
      <selection activeCell="H6" sqref="H6:J6"/>
    </sheetView>
  </sheetViews>
  <sheetFormatPr defaultColWidth="7.775" defaultRowHeight="14.25"/>
  <cols>
    <col min="1" max="1" width="26.875" style="3" customWidth="1"/>
    <col min="2" max="2" width="8.75" style="5" customWidth="1"/>
    <col min="3" max="3" width="8.75" style="3" customWidth="1"/>
    <col min="4" max="5" width="9.125" style="3" customWidth="1"/>
    <col min="6" max="6" width="9.625" style="4" customWidth="1"/>
    <col min="7" max="7" width="10.25" style="3" customWidth="1"/>
    <col min="8" max="10" width="9.625" style="3" customWidth="1"/>
    <col min="11" max="11" width="11.25" style="4" customWidth="1"/>
    <col min="12" max="12" width="7.775" style="5"/>
    <col min="13" max="13" width="8.375" style="5"/>
    <col min="14" max="16384" width="7.775" style="5"/>
  </cols>
  <sheetData>
    <row r="1" spans="1:1">
      <c r="A1" s="6" t="s">
        <v>55</v>
      </c>
    </row>
    <row r="2" ht="26" customHeight="1" spans="1:11">
      <c r="A2" s="7" t="s">
        <v>56</v>
      </c>
      <c r="B2" s="8"/>
      <c r="C2" s="7"/>
      <c r="D2" s="7"/>
      <c r="E2" s="7"/>
      <c r="F2" s="8"/>
      <c r="G2" s="7"/>
      <c r="H2" s="7"/>
      <c r="I2" s="7"/>
      <c r="J2" s="7"/>
      <c r="K2" s="8"/>
    </row>
    <row r="3" s="1" customFormat="1" ht="15" customHeight="1" spans="1:11">
      <c r="A3" s="9"/>
      <c r="B3" s="11"/>
      <c r="C3" s="10"/>
      <c r="D3" s="10"/>
      <c r="E3" s="10"/>
      <c r="F3" s="11"/>
      <c r="G3" s="10"/>
      <c r="H3" s="10"/>
      <c r="I3" s="10"/>
      <c r="J3" s="10"/>
      <c r="K3" s="21" t="s">
        <v>57</v>
      </c>
    </row>
    <row r="4" s="2" customFormat="1" ht="15" customHeight="1" spans="1:11">
      <c r="A4" s="12" t="s">
        <v>15</v>
      </c>
      <c r="B4" s="12" t="s">
        <v>16</v>
      </c>
      <c r="C4" s="12" t="s">
        <v>17</v>
      </c>
      <c r="D4" s="13" t="s">
        <v>58</v>
      </c>
      <c r="E4" s="13"/>
      <c r="F4" s="12" t="s">
        <v>18</v>
      </c>
      <c r="G4" s="12" t="s">
        <v>19</v>
      </c>
      <c r="H4" s="13" t="s">
        <v>58</v>
      </c>
      <c r="I4" s="13"/>
      <c r="J4" s="13"/>
      <c r="K4" s="32" t="s">
        <v>20</v>
      </c>
    </row>
    <row r="5" s="2" customFormat="1" ht="15" customHeight="1" spans="1:11">
      <c r="A5" s="12"/>
      <c r="B5" s="12"/>
      <c r="C5" s="12"/>
      <c r="D5" s="13" t="s">
        <v>59</v>
      </c>
      <c r="E5" s="13" t="s">
        <v>60</v>
      </c>
      <c r="F5" s="12"/>
      <c r="G5" s="12"/>
      <c r="H5" s="13" t="s">
        <v>59</v>
      </c>
      <c r="I5" s="13" t="s">
        <v>60</v>
      </c>
      <c r="J5" s="13" t="s">
        <v>61</v>
      </c>
      <c r="K5" s="32"/>
    </row>
    <row r="6" s="2" customFormat="1" ht="17" customHeight="1" spans="1:11">
      <c r="A6" s="14" t="s">
        <v>21</v>
      </c>
      <c r="B6" s="264">
        <f>SUM(B7:B30)</f>
        <v>383453</v>
      </c>
      <c r="C6" s="265">
        <f>SUM(C7:C30)</f>
        <v>397600</v>
      </c>
      <c r="D6" s="265">
        <f>SUM(D7:D30)</f>
        <v>312600</v>
      </c>
      <c r="E6" s="265">
        <f>SUM(E7:E30)</f>
        <v>85000</v>
      </c>
      <c r="F6" s="264">
        <f>G6-C6</f>
        <v>42746</v>
      </c>
      <c r="G6" s="265">
        <f>SUM(G7:G30)</f>
        <v>440346</v>
      </c>
      <c r="H6" s="265">
        <f>SUM(H7:H30)</f>
        <v>318172</v>
      </c>
      <c r="I6" s="265">
        <f>SUM(I7:I30)</f>
        <v>109113</v>
      </c>
      <c r="J6" s="265">
        <f>SUM(J7:J30)</f>
        <v>13061</v>
      </c>
      <c r="K6" s="22">
        <f>G6/C6</f>
        <v>1.10751006036217</v>
      </c>
    </row>
    <row r="7" ht="17" customHeight="1" spans="1:11">
      <c r="A7" s="266" t="s">
        <v>62</v>
      </c>
      <c r="B7" s="267">
        <v>42371</v>
      </c>
      <c r="C7" s="268">
        <f>SUM(D7:E7)</f>
        <v>50788</v>
      </c>
      <c r="D7" s="268">
        <v>50788</v>
      </c>
      <c r="E7" s="268"/>
      <c r="F7" s="20">
        <f t="shared" ref="F7:F29" si="0">G7-C7</f>
        <v>2450</v>
      </c>
      <c r="G7" s="269">
        <f>SUM(H7:J7)</f>
        <v>53238</v>
      </c>
      <c r="H7" s="269">
        <v>51703</v>
      </c>
      <c r="I7" s="269">
        <v>1535</v>
      </c>
      <c r="J7" s="269"/>
      <c r="K7" s="23">
        <f t="shared" ref="K7:K29" si="1">G7/C7</f>
        <v>1.04823974167126</v>
      </c>
    </row>
    <row r="8" ht="17" customHeight="1" spans="1:11">
      <c r="A8" s="266" t="s">
        <v>63</v>
      </c>
      <c r="B8" s="270">
        <v>142</v>
      </c>
      <c r="C8" s="268">
        <f t="shared" ref="C8:C29" si="2">SUM(D8:E8)</f>
        <v>151</v>
      </c>
      <c r="D8" s="268">
        <v>151</v>
      </c>
      <c r="E8" s="268"/>
      <c r="F8" s="20">
        <f t="shared" si="0"/>
        <v>-8</v>
      </c>
      <c r="G8" s="269">
        <f t="shared" ref="G8:G30" si="3">SUM(H8:J8)</f>
        <v>143</v>
      </c>
      <c r="H8" s="269">
        <v>143</v>
      </c>
      <c r="I8" s="269"/>
      <c r="J8" s="269"/>
      <c r="K8" s="23">
        <f t="shared" si="1"/>
        <v>0.947019867549669</v>
      </c>
    </row>
    <row r="9" ht="17" customHeight="1" spans="1:11">
      <c r="A9" s="266" t="s">
        <v>64</v>
      </c>
      <c r="B9" s="271">
        <v>23224</v>
      </c>
      <c r="C9" s="268">
        <f t="shared" si="2"/>
        <v>25098</v>
      </c>
      <c r="D9" s="272">
        <v>24178</v>
      </c>
      <c r="E9" s="272">
        <v>920</v>
      </c>
      <c r="F9" s="20">
        <f t="shared" si="0"/>
        <v>2368</v>
      </c>
      <c r="G9" s="269">
        <f t="shared" si="3"/>
        <v>27466</v>
      </c>
      <c r="H9" s="269">
        <v>26073</v>
      </c>
      <c r="I9" s="269">
        <v>1393</v>
      </c>
      <c r="J9" s="269"/>
      <c r="K9" s="23">
        <f t="shared" si="1"/>
        <v>1.09435014742211</v>
      </c>
    </row>
    <row r="10" ht="17" customHeight="1" spans="1:11">
      <c r="A10" s="266" t="s">
        <v>65</v>
      </c>
      <c r="B10" s="271">
        <v>76052</v>
      </c>
      <c r="C10" s="268">
        <f t="shared" si="2"/>
        <v>85762</v>
      </c>
      <c r="D10" s="272">
        <v>68962</v>
      </c>
      <c r="E10" s="272">
        <v>16800</v>
      </c>
      <c r="F10" s="20">
        <f t="shared" si="0"/>
        <v>7945</v>
      </c>
      <c r="G10" s="269">
        <f t="shared" si="3"/>
        <v>93707</v>
      </c>
      <c r="H10" s="269">
        <v>73651</v>
      </c>
      <c r="I10" s="269">
        <v>20056</v>
      </c>
      <c r="J10" s="269"/>
      <c r="K10" s="23">
        <f t="shared" si="1"/>
        <v>1.09264009701266</v>
      </c>
    </row>
    <row r="11" ht="17" customHeight="1" spans="1:11">
      <c r="A11" s="266" t="s">
        <v>66</v>
      </c>
      <c r="B11" s="271">
        <v>1992</v>
      </c>
      <c r="C11" s="268">
        <f t="shared" si="2"/>
        <v>786</v>
      </c>
      <c r="D11" s="272">
        <v>786</v>
      </c>
      <c r="E11" s="272"/>
      <c r="F11" s="20">
        <f t="shared" si="0"/>
        <v>-56</v>
      </c>
      <c r="G11" s="269">
        <f t="shared" si="3"/>
        <v>730</v>
      </c>
      <c r="H11" s="269">
        <v>580</v>
      </c>
      <c r="I11" s="269">
        <v>150</v>
      </c>
      <c r="J11" s="269"/>
      <c r="K11" s="23">
        <f t="shared" si="1"/>
        <v>0.928753180661578</v>
      </c>
    </row>
    <row r="12" ht="17" customHeight="1" spans="1:11">
      <c r="A12" s="266" t="s">
        <v>67</v>
      </c>
      <c r="B12" s="271">
        <v>10445</v>
      </c>
      <c r="C12" s="268">
        <f t="shared" si="2"/>
        <v>10151</v>
      </c>
      <c r="D12" s="272">
        <v>8951</v>
      </c>
      <c r="E12" s="272">
        <v>1200</v>
      </c>
      <c r="F12" s="20">
        <f t="shared" si="0"/>
        <v>1356</v>
      </c>
      <c r="G12" s="269">
        <f t="shared" si="3"/>
        <v>11507</v>
      </c>
      <c r="H12" s="269">
        <f>10210-1270</f>
        <v>8940</v>
      </c>
      <c r="I12" s="269">
        <v>2567</v>
      </c>
      <c r="J12" s="269"/>
      <c r="K12" s="23">
        <f t="shared" si="1"/>
        <v>1.13358289823663</v>
      </c>
    </row>
    <row r="13" ht="17" customHeight="1" spans="1:11">
      <c r="A13" s="266" t="s">
        <v>68</v>
      </c>
      <c r="B13" s="271">
        <v>42201</v>
      </c>
      <c r="C13" s="268">
        <f t="shared" si="2"/>
        <v>37099</v>
      </c>
      <c r="D13" s="272">
        <v>25319</v>
      </c>
      <c r="E13" s="272">
        <v>11780</v>
      </c>
      <c r="F13" s="20">
        <f t="shared" si="0"/>
        <v>4328</v>
      </c>
      <c r="G13" s="269">
        <f t="shared" si="3"/>
        <v>41427</v>
      </c>
      <c r="H13" s="269">
        <v>23019</v>
      </c>
      <c r="I13" s="269">
        <v>18408</v>
      </c>
      <c r="J13" s="269"/>
      <c r="K13" s="23">
        <f t="shared" si="1"/>
        <v>1.11666082643737</v>
      </c>
    </row>
    <row r="14" ht="17" customHeight="1" spans="1:11">
      <c r="A14" s="266" t="s">
        <v>69</v>
      </c>
      <c r="B14" s="271">
        <v>40123</v>
      </c>
      <c r="C14" s="268">
        <f t="shared" si="2"/>
        <v>32296</v>
      </c>
      <c r="D14" s="272">
        <v>26896</v>
      </c>
      <c r="E14" s="272">
        <v>5400</v>
      </c>
      <c r="F14" s="20">
        <f t="shared" si="0"/>
        <v>1561</v>
      </c>
      <c r="G14" s="269">
        <f t="shared" si="3"/>
        <v>33857</v>
      </c>
      <c r="H14" s="269">
        <v>27065</v>
      </c>
      <c r="I14" s="269">
        <v>6792</v>
      </c>
      <c r="J14" s="269"/>
      <c r="K14" s="23">
        <f t="shared" si="1"/>
        <v>1.04833415902898</v>
      </c>
    </row>
    <row r="15" ht="17" customHeight="1" spans="1:11">
      <c r="A15" s="266" t="s">
        <v>70</v>
      </c>
      <c r="B15" s="271">
        <v>7751</v>
      </c>
      <c r="C15" s="268">
        <f t="shared" si="2"/>
        <v>7380</v>
      </c>
      <c r="D15" s="272">
        <v>1280</v>
      </c>
      <c r="E15" s="272">
        <v>6100</v>
      </c>
      <c r="F15" s="20">
        <f t="shared" si="0"/>
        <v>801</v>
      </c>
      <c r="G15" s="269">
        <f t="shared" si="3"/>
        <v>8181</v>
      </c>
      <c r="H15" s="269">
        <v>171</v>
      </c>
      <c r="I15" s="269">
        <v>8010</v>
      </c>
      <c r="J15" s="269"/>
      <c r="K15" s="23">
        <f t="shared" si="1"/>
        <v>1.10853658536585</v>
      </c>
    </row>
    <row r="16" ht="17" customHeight="1" spans="1:11">
      <c r="A16" s="266" t="s">
        <v>71</v>
      </c>
      <c r="B16" s="271">
        <v>23211</v>
      </c>
      <c r="C16" s="268">
        <f t="shared" si="2"/>
        <v>24753</v>
      </c>
      <c r="D16" s="272">
        <v>24753</v>
      </c>
      <c r="E16" s="272"/>
      <c r="F16" s="20">
        <f t="shared" si="0"/>
        <v>1100</v>
      </c>
      <c r="G16" s="269">
        <f t="shared" si="3"/>
        <v>25853</v>
      </c>
      <c r="H16" s="269">
        <f>37143-11600</f>
        <v>25543</v>
      </c>
      <c r="I16" s="269">
        <v>310</v>
      </c>
      <c r="J16" s="269"/>
      <c r="K16" s="23">
        <f t="shared" si="1"/>
        <v>1.04443905789197</v>
      </c>
    </row>
    <row r="17" ht="17" customHeight="1" spans="1:11">
      <c r="A17" s="266" t="s">
        <v>72</v>
      </c>
      <c r="B17" s="270">
        <v>75209</v>
      </c>
      <c r="C17" s="268">
        <f t="shared" si="2"/>
        <v>83683</v>
      </c>
      <c r="D17" s="272">
        <v>45083</v>
      </c>
      <c r="E17" s="272">
        <v>38600</v>
      </c>
      <c r="F17" s="20">
        <f t="shared" si="0"/>
        <v>22704</v>
      </c>
      <c r="G17" s="269">
        <f t="shared" si="3"/>
        <v>106387</v>
      </c>
      <c r="H17" s="269">
        <v>52980</v>
      </c>
      <c r="I17" s="269">
        <f>39233+1113</f>
        <v>40346</v>
      </c>
      <c r="J17" s="269">
        <v>13061</v>
      </c>
      <c r="K17" s="23">
        <f t="shared" si="1"/>
        <v>1.27130958498142</v>
      </c>
    </row>
    <row r="18" ht="17" customHeight="1" spans="1:11">
      <c r="A18" s="266" t="s">
        <v>73</v>
      </c>
      <c r="B18" s="270">
        <v>8268</v>
      </c>
      <c r="C18" s="268">
        <f t="shared" si="2"/>
        <v>9815</v>
      </c>
      <c r="D18" s="272">
        <v>8115</v>
      </c>
      <c r="E18" s="272">
        <v>1700</v>
      </c>
      <c r="F18" s="20">
        <f t="shared" si="0"/>
        <v>557</v>
      </c>
      <c r="G18" s="269">
        <f t="shared" si="3"/>
        <v>10372</v>
      </c>
      <c r="H18" s="269">
        <v>8872</v>
      </c>
      <c r="I18" s="269">
        <v>1500</v>
      </c>
      <c r="J18" s="269"/>
      <c r="K18" s="23">
        <f t="shared" si="1"/>
        <v>1.05674987264391</v>
      </c>
    </row>
    <row r="19" ht="17" customHeight="1" spans="1:11">
      <c r="A19" s="266" t="s">
        <v>74</v>
      </c>
      <c r="B19" s="270">
        <v>3823</v>
      </c>
      <c r="C19" s="268">
        <f t="shared" si="2"/>
        <v>3956</v>
      </c>
      <c r="D19" s="272">
        <v>3956</v>
      </c>
      <c r="E19" s="272"/>
      <c r="F19" s="20">
        <f t="shared" si="0"/>
        <v>555</v>
      </c>
      <c r="G19" s="269">
        <f t="shared" si="3"/>
        <v>4511</v>
      </c>
      <c r="H19" s="269">
        <v>3330</v>
      </c>
      <c r="I19" s="269">
        <v>1181</v>
      </c>
      <c r="J19" s="269"/>
      <c r="K19" s="23">
        <f t="shared" si="1"/>
        <v>1.14029322548028</v>
      </c>
    </row>
    <row r="20" ht="17" customHeight="1" spans="1:11">
      <c r="A20" s="266" t="s">
        <v>75</v>
      </c>
      <c r="B20" s="270">
        <v>4541</v>
      </c>
      <c r="C20" s="268">
        <f t="shared" si="2"/>
        <v>761</v>
      </c>
      <c r="D20" s="272">
        <v>761</v>
      </c>
      <c r="E20" s="272"/>
      <c r="F20" s="20">
        <f t="shared" si="0"/>
        <v>100</v>
      </c>
      <c r="G20" s="269">
        <f t="shared" si="3"/>
        <v>861</v>
      </c>
      <c r="H20" s="269">
        <v>601</v>
      </c>
      <c r="I20" s="269">
        <v>260</v>
      </c>
      <c r="J20" s="269"/>
      <c r="K20" s="23">
        <f t="shared" si="1"/>
        <v>1.13140604467806</v>
      </c>
    </row>
    <row r="21" ht="17" customHeight="1" spans="1:11">
      <c r="A21" s="266" t="s">
        <v>76</v>
      </c>
      <c r="B21" s="270"/>
      <c r="C21" s="268">
        <f t="shared" ref="C21:C30" si="4">SUM(D21:E21)</f>
        <v>0</v>
      </c>
      <c r="D21" s="272">
        <v>0</v>
      </c>
      <c r="E21" s="272"/>
      <c r="F21" s="20">
        <f t="shared" si="0"/>
        <v>0</v>
      </c>
      <c r="G21" s="269">
        <f t="shared" si="3"/>
        <v>0</v>
      </c>
      <c r="H21" s="269"/>
      <c r="I21" s="269"/>
      <c r="J21" s="269"/>
      <c r="K21" s="23"/>
    </row>
    <row r="22" ht="17" customHeight="1" spans="1:11">
      <c r="A22" s="266" t="s">
        <v>77</v>
      </c>
      <c r="B22" s="270">
        <v>30</v>
      </c>
      <c r="C22" s="268">
        <f t="shared" si="4"/>
        <v>30</v>
      </c>
      <c r="D22" s="272">
        <v>30</v>
      </c>
      <c r="E22" s="272"/>
      <c r="F22" s="20">
        <f t="shared" si="0"/>
        <v>0</v>
      </c>
      <c r="G22" s="269">
        <f t="shared" si="3"/>
        <v>30</v>
      </c>
      <c r="H22" s="269">
        <v>30</v>
      </c>
      <c r="I22" s="269"/>
      <c r="J22" s="269"/>
      <c r="K22" s="23"/>
    </row>
    <row r="23" ht="17" customHeight="1" spans="1:11">
      <c r="A23" s="266" t="s">
        <v>78</v>
      </c>
      <c r="B23" s="270">
        <v>4334</v>
      </c>
      <c r="C23" s="268">
        <f t="shared" si="4"/>
        <v>4296</v>
      </c>
      <c r="D23" s="272">
        <v>4296</v>
      </c>
      <c r="E23" s="272"/>
      <c r="F23" s="20">
        <f t="shared" si="0"/>
        <v>4056</v>
      </c>
      <c r="G23" s="269">
        <f t="shared" si="3"/>
        <v>8352</v>
      </c>
      <c r="H23" s="269">
        <v>8342</v>
      </c>
      <c r="I23" s="269">
        <v>10</v>
      </c>
      <c r="J23" s="269"/>
      <c r="K23" s="23">
        <f t="shared" si="1"/>
        <v>1.94413407821229</v>
      </c>
    </row>
    <row r="24" ht="17" customHeight="1" spans="1:11">
      <c r="A24" s="266" t="s">
        <v>79</v>
      </c>
      <c r="B24" s="270">
        <v>12841</v>
      </c>
      <c r="C24" s="268">
        <f t="shared" si="4"/>
        <v>4168</v>
      </c>
      <c r="D24" s="272">
        <v>1668</v>
      </c>
      <c r="E24" s="272">
        <v>2500</v>
      </c>
      <c r="F24" s="20">
        <f t="shared" si="0"/>
        <v>2251</v>
      </c>
      <c r="G24" s="269">
        <f t="shared" si="3"/>
        <v>6419</v>
      </c>
      <c r="H24" s="269">
        <v>15</v>
      </c>
      <c r="I24" s="269">
        <v>6404</v>
      </c>
      <c r="J24" s="269"/>
      <c r="K24" s="23">
        <f t="shared" si="1"/>
        <v>1.54006717850288</v>
      </c>
    </row>
    <row r="25" ht="17" customHeight="1" spans="1:11">
      <c r="A25" s="266" t="s">
        <v>80</v>
      </c>
      <c r="B25" s="270">
        <v>1100</v>
      </c>
      <c r="C25" s="268">
        <f t="shared" si="4"/>
        <v>1262</v>
      </c>
      <c r="D25" s="272">
        <v>1262</v>
      </c>
      <c r="E25" s="272"/>
      <c r="F25" s="20">
        <f t="shared" si="0"/>
        <v>111</v>
      </c>
      <c r="G25" s="269">
        <f t="shared" si="3"/>
        <v>1373</v>
      </c>
      <c r="H25" s="269">
        <v>1182</v>
      </c>
      <c r="I25" s="269">
        <v>191</v>
      </c>
      <c r="J25" s="269"/>
      <c r="K25" s="23">
        <f t="shared" si="1"/>
        <v>1.08795562599049</v>
      </c>
    </row>
    <row r="26" ht="17" customHeight="1" spans="1:11">
      <c r="A26" s="266" t="s">
        <v>81</v>
      </c>
      <c r="B26" s="270"/>
      <c r="C26" s="268">
        <f t="shared" si="4"/>
        <v>1290</v>
      </c>
      <c r="D26" s="272">
        <v>1290</v>
      </c>
      <c r="E26" s="272"/>
      <c r="F26" s="20"/>
      <c r="G26" s="269">
        <f t="shared" si="3"/>
        <v>1334</v>
      </c>
      <c r="H26" s="269">
        <v>1334</v>
      </c>
      <c r="I26" s="269"/>
      <c r="J26" s="269"/>
      <c r="K26" s="23">
        <f t="shared" si="1"/>
        <v>1.03410852713178</v>
      </c>
    </row>
    <row r="27" ht="17" customHeight="1" spans="1:11">
      <c r="A27" s="266" t="s">
        <v>82</v>
      </c>
      <c r="B27" s="270"/>
      <c r="C27" s="268">
        <f t="shared" si="4"/>
        <v>5000</v>
      </c>
      <c r="D27" s="272">
        <v>5000</v>
      </c>
      <c r="E27" s="272"/>
      <c r="F27" s="20">
        <f>G27-C27</f>
        <v>-5000</v>
      </c>
      <c r="G27" s="269">
        <f t="shared" si="3"/>
        <v>0</v>
      </c>
      <c r="H27" s="269"/>
      <c r="I27" s="269"/>
      <c r="J27" s="269"/>
      <c r="K27" s="23">
        <f t="shared" si="1"/>
        <v>0</v>
      </c>
    </row>
    <row r="28" ht="17" customHeight="1" spans="1:11">
      <c r="A28" s="266" t="s">
        <v>83</v>
      </c>
      <c r="B28" s="270">
        <v>2020</v>
      </c>
      <c r="C28" s="268">
        <f t="shared" si="4"/>
        <v>4275</v>
      </c>
      <c r="D28" s="272">
        <v>4275</v>
      </c>
      <c r="E28" s="272"/>
      <c r="F28" s="20">
        <f>G28-C28</f>
        <v>-4275</v>
      </c>
      <c r="G28" s="269">
        <f t="shared" si="3"/>
        <v>0</v>
      </c>
      <c r="H28" s="269"/>
      <c r="I28" s="269"/>
      <c r="J28" s="269"/>
      <c r="K28" s="23">
        <f t="shared" si="1"/>
        <v>0</v>
      </c>
    </row>
    <row r="29" ht="17" customHeight="1" spans="1:11">
      <c r="A29" s="266" t="s">
        <v>84</v>
      </c>
      <c r="B29" s="270"/>
      <c r="C29" s="268">
        <f t="shared" si="4"/>
        <v>0</v>
      </c>
      <c r="D29" s="273"/>
      <c r="E29" s="273"/>
      <c r="F29" s="20">
        <f>G29-C29</f>
        <v>0</v>
      </c>
      <c r="G29" s="269">
        <f t="shared" si="3"/>
        <v>0</v>
      </c>
      <c r="H29" s="269"/>
      <c r="I29" s="269"/>
      <c r="J29" s="269"/>
      <c r="K29" s="23"/>
    </row>
    <row r="30" ht="17" customHeight="1" spans="1:11">
      <c r="A30" s="266" t="s">
        <v>85</v>
      </c>
      <c r="B30" s="274">
        <v>3775</v>
      </c>
      <c r="C30" s="268">
        <f t="shared" si="4"/>
        <v>4800</v>
      </c>
      <c r="D30" s="268">
        <v>4800</v>
      </c>
      <c r="E30" s="268"/>
      <c r="F30" s="20">
        <f>G30-C30</f>
        <v>-202</v>
      </c>
      <c r="G30" s="269">
        <f t="shared" si="3"/>
        <v>4598</v>
      </c>
      <c r="H30" s="269">
        <v>4598</v>
      </c>
      <c r="I30" s="269"/>
      <c r="J30" s="269"/>
      <c r="K30" s="23">
        <f>G30/C30</f>
        <v>0.957916666666667</v>
      </c>
    </row>
    <row r="31" spans="1:11">
      <c r="A31" s="275" t="s">
        <v>86</v>
      </c>
      <c r="B31" s="275"/>
      <c r="C31" s="275"/>
      <c r="D31" s="275"/>
      <c r="E31" s="275"/>
      <c r="F31" s="275"/>
      <c r="G31" s="275"/>
      <c r="H31" s="275"/>
      <c r="I31" s="275"/>
      <c r="J31" s="275"/>
      <c r="K31" s="275"/>
    </row>
  </sheetData>
  <mergeCells count="9">
    <mergeCell ref="A2:K2"/>
    <mergeCell ref="D4:E4"/>
    <mergeCell ref="H4:J4"/>
    <mergeCell ref="A31:K31"/>
    <mergeCell ref="A4:A5"/>
    <mergeCell ref="B4:B5"/>
    <mergeCell ref="C4:C5"/>
    <mergeCell ref="F4:F5"/>
    <mergeCell ref="G4:G5"/>
  </mergeCells>
  <pageMargins left="0.747916666666667" right="0.359027777777778" top="0.511805555555556" bottom="0.196527777777778" header="0.41875" footer="0.275"/>
  <pageSetup paperSize="9" firstPageNumber="18" orientation="landscape" useFirstPageNumber="1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K1348"/>
  <sheetViews>
    <sheetView showZeros="0" tabSelected="1" workbookViewId="0">
      <pane xSplit="1" ySplit="5" topLeftCell="B1331" activePane="bottomRight" state="frozen"/>
      <selection/>
      <selection pane="topRight"/>
      <selection pane="bottomLeft"/>
      <selection pane="bottomRight" activeCell="C1330" sqref="C1330:D1331"/>
    </sheetView>
  </sheetViews>
  <sheetFormatPr defaultColWidth="9" defaultRowHeight="14.25"/>
  <cols>
    <col min="1" max="1" width="55" style="162" customWidth="1"/>
    <col min="2" max="2" width="11.25" style="163" customWidth="1"/>
    <col min="3" max="3" width="9" style="163" customWidth="1"/>
    <col min="4" max="4" width="8.75" style="163" customWidth="1"/>
    <col min="5" max="5" width="11.5" style="163" customWidth="1"/>
    <col min="6" max="6" width="32.625" style="164" customWidth="1"/>
    <col min="7" max="16370" width="9" style="78"/>
  </cols>
  <sheetData>
    <row r="1" ht="17" customHeight="1" spans="1:6">
      <c r="A1" s="165" t="s">
        <v>87</v>
      </c>
      <c r="B1" s="166"/>
      <c r="C1" s="166"/>
      <c r="D1" s="166"/>
      <c r="E1" s="166"/>
      <c r="F1" s="167"/>
    </row>
    <row r="2" s="145" customFormat="1" ht="25" customHeight="1" spans="1:6">
      <c r="A2" s="168" t="s">
        <v>88</v>
      </c>
      <c r="B2" s="168"/>
      <c r="C2" s="168"/>
      <c r="D2" s="168"/>
      <c r="E2" s="168"/>
      <c r="F2" s="169"/>
    </row>
    <row r="3" s="78" customFormat="1" ht="16" customHeight="1" spans="1:6">
      <c r="A3" s="168"/>
      <c r="B3" s="168"/>
      <c r="C3" s="168"/>
      <c r="D3" s="168"/>
      <c r="E3" s="170"/>
      <c r="F3" s="171" t="s">
        <v>14</v>
      </c>
    </row>
    <row r="4" s="146" customFormat="1" ht="14" customHeight="1" spans="1:6">
      <c r="A4" s="172" t="s">
        <v>89</v>
      </c>
      <c r="B4" s="172" t="s">
        <v>90</v>
      </c>
      <c r="C4" s="172" t="s">
        <v>91</v>
      </c>
      <c r="D4" s="172" t="s">
        <v>92</v>
      </c>
      <c r="E4" s="172" t="s">
        <v>93</v>
      </c>
      <c r="F4" s="172" t="s">
        <v>94</v>
      </c>
    </row>
    <row r="5" s="146" customFormat="1" ht="14" customHeight="1" spans="1:7">
      <c r="A5" s="173" t="s">
        <v>95</v>
      </c>
      <c r="B5" s="174">
        <f>SUM(B6,B7,B35,B1326:B1328)</f>
        <v>312599.9582</v>
      </c>
      <c r="C5" s="174">
        <f>SUM(C6,C7,C35,C1326:C1328)</f>
        <v>19870.3784579</v>
      </c>
      <c r="D5" s="174">
        <f>SUM(D6,D7,D35,D1326:D1328)</f>
        <v>14298.524712</v>
      </c>
      <c r="E5" s="174">
        <f>SUM(E6,E7,E35,E1326:E1328)</f>
        <v>318171.8119459</v>
      </c>
      <c r="F5" s="175"/>
      <c r="G5" s="146">
        <f>E5-[5]预算执行情况支出表!$L$6</f>
        <v>0</v>
      </c>
    </row>
    <row r="6" s="146" customFormat="1" ht="14" customHeight="1" spans="1:6">
      <c r="A6" s="176" t="s">
        <v>96</v>
      </c>
      <c r="B6" s="174">
        <v>161000</v>
      </c>
      <c r="C6" s="174">
        <v>5721.80083</v>
      </c>
      <c r="D6" s="174"/>
      <c r="E6" s="174">
        <f t="shared" ref="E6:E34" si="0">B6+C6-D6</f>
        <v>166721.80083</v>
      </c>
      <c r="F6" s="175"/>
    </row>
    <row r="7" s="146" customFormat="1" ht="14" customHeight="1" spans="1:6">
      <c r="A7" s="176" t="s">
        <v>97</v>
      </c>
      <c r="B7" s="174">
        <f>SUM(B8:B34)</f>
        <v>25108.09</v>
      </c>
      <c r="C7" s="174">
        <f>SUM(C8:C34)</f>
        <v>160.16205</v>
      </c>
      <c r="D7" s="174">
        <f>SUM(D8:D34)</f>
        <v>5926.7307</v>
      </c>
      <c r="E7" s="174">
        <f>SUM(E8:E34)</f>
        <v>19341.52135</v>
      </c>
      <c r="F7" s="177"/>
    </row>
    <row r="8" s="146" customFormat="1" ht="14" customHeight="1" spans="1:6">
      <c r="A8" s="178" t="s">
        <v>98</v>
      </c>
      <c r="B8" s="179">
        <v>1102</v>
      </c>
      <c r="C8" s="179"/>
      <c r="D8" s="179">
        <v>500.065027</v>
      </c>
      <c r="E8" s="179">
        <f t="shared" si="0"/>
        <v>601.934973</v>
      </c>
      <c r="F8" s="180"/>
    </row>
    <row r="9" s="146" customFormat="1" ht="14" customHeight="1" spans="1:6">
      <c r="A9" s="178" t="s">
        <v>99</v>
      </c>
      <c r="B9" s="179">
        <v>2719</v>
      </c>
      <c r="C9" s="179"/>
      <c r="D9" s="179"/>
      <c r="E9" s="179">
        <f t="shared" si="0"/>
        <v>2719</v>
      </c>
      <c r="F9" s="180"/>
    </row>
    <row r="10" s="147" customFormat="1" ht="14" customHeight="1" spans="1:6">
      <c r="A10" s="178" t="s">
        <v>100</v>
      </c>
      <c r="B10" s="179">
        <v>172</v>
      </c>
      <c r="C10" s="179"/>
      <c r="D10" s="179"/>
      <c r="E10" s="179">
        <f t="shared" si="0"/>
        <v>172</v>
      </c>
      <c r="F10" s="177"/>
    </row>
    <row r="11" s="146" customFormat="1" ht="14" customHeight="1" spans="1:6">
      <c r="A11" s="178" t="s">
        <v>101</v>
      </c>
      <c r="B11" s="179">
        <v>339</v>
      </c>
      <c r="C11" s="179"/>
      <c r="D11" s="179">
        <v>11.617913</v>
      </c>
      <c r="E11" s="179">
        <f t="shared" si="0"/>
        <v>327.382087</v>
      </c>
      <c r="F11" s="177"/>
    </row>
    <row r="12" s="146" customFormat="1" ht="14" customHeight="1" spans="1:6">
      <c r="A12" s="178" t="s">
        <v>102</v>
      </c>
      <c r="B12" s="179">
        <v>509</v>
      </c>
      <c r="C12" s="179"/>
      <c r="D12" s="179">
        <v>78.03383</v>
      </c>
      <c r="E12" s="179">
        <f t="shared" si="0"/>
        <v>430.96617</v>
      </c>
      <c r="F12" s="180"/>
    </row>
    <row r="13" s="146" customFormat="1" ht="14" customHeight="1" spans="1:6">
      <c r="A13" s="178" t="s">
        <v>103</v>
      </c>
      <c r="B13" s="179">
        <v>3364</v>
      </c>
      <c r="C13" s="179"/>
      <c r="D13" s="179">
        <f>699.82194+216.58332</f>
        <v>916.40526</v>
      </c>
      <c r="E13" s="179">
        <f t="shared" si="0"/>
        <v>2447.59474</v>
      </c>
      <c r="F13" s="180"/>
    </row>
    <row r="14" s="146" customFormat="1" ht="14" customHeight="1" spans="1:6">
      <c r="A14" s="178" t="s">
        <v>104</v>
      </c>
      <c r="B14" s="179">
        <v>188.3</v>
      </c>
      <c r="C14" s="179">
        <v>0.09135</v>
      </c>
      <c r="D14" s="179"/>
      <c r="E14" s="179">
        <f t="shared" si="0"/>
        <v>188.39135</v>
      </c>
      <c r="F14" s="180"/>
    </row>
    <row r="15" s="146" customFormat="1" ht="14" customHeight="1" spans="1:6">
      <c r="A15" s="178" t="s">
        <v>105</v>
      </c>
      <c r="B15" s="179">
        <v>1555</v>
      </c>
      <c r="C15" s="179"/>
      <c r="D15" s="179">
        <v>1555</v>
      </c>
      <c r="E15" s="179">
        <f t="shared" si="0"/>
        <v>0</v>
      </c>
      <c r="F15" s="180"/>
    </row>
    <row r="16" s="146" customFormat="1" ht="14" customHeight="1" spans="1:6">
      <c r="A16" s="178" t="s">
        <v>106</v>
      </c>
      <c r="B16" s="179">
        <v>622</v>
      </c>
      <c r="C16" s="179"/>
      <c r="D16" s="179">
        <v>622</v>
      </c>
      <c r="E16" s="179">
        <f t="shared" si="0"/>
        <v>0</v>
      </c>
      <c r="F16" s="180"/>
    </row>
    <row r="17" s="146" customFormat="1" ht="14" customHeight="1" spans="1:6">
      <c r="A17" s="178" t="s">
        <v>107</v>
      </c>
      <c r="B17" s="179">
        <v>933</v>
      </c>
      <c r="C17" s="179"/>
      <c r="D17" s="179">
        <v>933</v>
      </c>
      <c r="E17" s="179">
        <f t="shared" si="0"/>
        <v>0</v>
      </c>
      <c r="F17" s="180"/>
    </row>
    <row r="18" s="146" customFormat="1" ht="14" customHeight="1" spans="1:6">
      <c r="A18" s="178" t="s">
        <v>108</v>
      </c>
      <c r="B18" s="179">
        <v>680.9</v>
      </c>
      <c r="C18" s="179"/>
      <c r="D18" s="179"/>
      <c r="E18" s="179">
        <f t="shared" si="0"/>
        <v>680.9</v>
      </c>
      <c r="F18" s="177"/>
    </row>
    <row r="19" s="146" customFormat="1" ht="14" customHeight="1" spans="1:6">
      <c r="A19" s="178" t="s">
        <v>109</v>
      </c>
      <c r="B19" s="179">
        <v>1141</v>
      </c>
      <c r="C19" s="179"/>
      <c r="D19" s="179">
        <v>191</v>
      </c>
      <c r="E19" s="179">
        <f t="shared" si="0"/>
        <v>950</v>
      </c>
      <c r="F19" s="177"/>
    </row>
    <row r="20" s="146" customFormat="1" ht="14" customHeight="1" spans="1:6">
      <c r="A20" s="178" t="s">
        <v>110</v>
      </c>
      <c r="B20" s="179">
        <v>270</v>
      </c>
      <c r="C20" s="179">
        <v>16</v>
      </c>
      <c r="D20" s="179"/>
      <c r="E20" s="179">
        <f t="shared" si="0"/>
        <v>286</v>
      </c>
      <c r="F20" s="177"/>
    </row>
    <row r="21" s="146" customFormat="1" ht="14" customHeight="1" spans="1:6">
      <c r="A21" s="178" t="s">
        <v>111</v>
      </c>
      <c r="B21" s="179">
        <v>105.6</v>
      </c>
      <c r="C21" s="179"/>
      <c r="D21" s="179">
        <v>8.6</v>
      </c>
      <c r="E21" s="179">
        <f t="shared" si="0"/>
        <v>97</v>
      </c>
      <c r="F21" s="177"/>
    </row>
    <row r="22" s="146" customFormat="1" ht="14" customHeight="1" spans="1:6">
      <c r="A22" s="178" t="s">
        <v>112</v>
      </c>
      <c r="B22" s="181">
        <v>9100</v>
      </c>
      <c r="C22" s="181"/>
      <c r="D22" s="181">
        <v>450</v>
      </c>
      <c r="E22" s="181">
        <f t="shared" si="0"/>
        <v>8650</v>
      </c>
      <c r="F22" s="177"/>
    </row>
    <row r="23" s="146" customFormat="1" ht="14" customHeight="1" spans="1:6">
      <c r="A23" s="178" t="s">
        <v>113</v>
      </c>
      <c r="B23" s="179">
        <v>100</v>
      </c>
      <c r="C23" s="179"/>
      <c r="D23" s="179"/>
      <c r="E23" s="179">
        <f t="shared" si="0"/>
        <v>100</v>
      </c>
      <c r="F23" s="180"/>
    </row>
    <row r="24" s="146" customFormat="1" ht="14" customHeight="1" spans="1:6">
      <c r="A24" s="178" t="s">
        <v>114</v>
      </c>
      <c r="B24" s="179">
        <v>191</v>
      </c>
      <c r="C24" s="179"/>
      <c r="D24" s="179">
        <v>66</v>
      </c>
      <c r="E24" s="179">
        <f t="shared" si="0"/>
        <v>125</v>
      </c>
      <c r="F24" s="180"/>
    </row>
    <row r="25" s="146" customFormat="1" ht="14" customHeight="1" spans="1:6">
      <c r="A25" s="178" t="s">
        <v>115</v>
      </c>
      <c r="B25" s="179">
        <v>127.4</v>
      </c>
      <c r="C25" s="179"/>
      <c r="D25" s="179">
        <v>127.4</v>
      </c>
      <c r="E25" s="179">
        <f t="shared" si="0"/>
        <v>0</v>
      </c>
      <c r="F25" s="177"/>
    </row>
    <row r="26" s="146" customFormat="1" ht="14" customHeight="1" spans="1:6">
      <c r="A26" s="178" t="s">
        <v>116</v>
      </c>
      <c r="B26" s="179">
        <v>30.2</v>
      </c>
      <c r="C26" s="179">
        <v>144.0707</v>
      </c>
      <c r="D26" s="179"/>
      <c r="E26" s="179">
        <f t="shared" si="0"/>
        <v>174.2707</v>
      </c>
      <c r="F26" s="180"/>
    </row>
    <row r="27" s="146" customFormat="1" ht="14" customHeight="1" spans="1:6">
      <c r="A27" s="178" t="s">
        <v>117</v>
      </c>
      <c r="B27" s="179">
        <v>7.62</v>
      </c>
      <c r="C27" s="179"/>
      <c r="D27" s="179">
        <v>7.62</v>
      </c>
      <c r="E27" s="179">
        <f t="shared" si="0"/>
        <v>0</v>
      </c>
      <c r="F27" s="177"/>
    </row>
    <row r="28" s="146" customFormat="1" ht="14" customHeight="1" spans="1:6">
      <c r="A28" s="178" t="s">
        <v>118</v>
      </c>
      <c r="B28" s="179">
        <v>14.46</v>
      </c>
      <c r="C28" s="179"/>
      <c r="D28" s="179">
        <v>14.46</v>
      </c>
      <c r="E28" s="179">
        <f t="shared" si="0"/>
        <v>0</v>
      </c>
      <c r="F28" s="177"/>
    </row>
    <row r="29" s="146" customFormat="1" ht="14" customHeight="1" spans="1:6">
      <c r="A29" s="178" t="s">
        <v>119</v>
      </c>
      <c r="B29" s="179">
        <v>293.3</v>
      </c>
      <c r="C29" s="179"/>
      <c r="D29" s="179">
        <v>218.19207</v>
      </c>
      <c r="E29" s="179">
        <f t="shared" si="0"/>
        <v>75.10793</v>
      </c>
      <c r="F29" s="177"/>
    </row>
    <row r="30" s="146" customFormat="1" ht="14" customHeight="1" spans="1:6">
      <c r="A30" s="178" t="s">
        <v>120</v>
      </c>
      <c r="B30" s="179">
        <v>40.32</v>
      </c>
      <c r="C30" s="179"/>
      <c r="D30" s="179">
        <v>40.32</v>
      </c>
      <c r="E30" s="179">
        <f t="shared" si="0"/>
        <v>0</v>
      </c>
      <c r="F30" s="180"/>
    </row>
    <row r="31" s="146" customFormat="1" ht="14" customHeight="1" spans="1:6">
      <c r="A31" s="178" t="s">
        <v>121</v>
      </c>
      <c r="B31" s="179">
        <v>75.4</v>
      </c>
      <c r="C31" s="179"/>
      <c r="D31" s="179">
        <v>75.4</v>
      </c>
      <c r="E31" s="179">
        <f t="shared" si="0"/>
        <v>0</v>
      </c>
      <c r="F31" s="180"/>
    </row>
    <row r="32" s="146" customFormat="1" ht="14" customHeight="1" spans="1:6">
      <c r="A32" s="178" t="s">
        <v>122</v>
      </c>
      <c r="B32" s="179">
        <v>60</v>
      </c>
      <c r="C32" s="179"/>
      <c r="D32" s="179">
        <v>60</v>
      </c>
      <c r="E32" s="179">
        <f t="shared" si="0"/>
        <v>0</v>
      </c>
      <c r="F32" s="180"/>
    </row>
    <row r="33" s="146" customFormat="1" ht="14" customHeight="1" spans="1:6">
      <c r="A33" s="182" t="s">
        <v>123</v>
      </c>
      <c r="B33" s="183">
        <v>1300</v>
      </c>
      <c r="C33" s="183"/>
      <c r="D33" s="183"/>
      <c r="E33" s="183">
        <f t="shared" si="0"/>
        <v>1300</v>
      </c>
      <c r="F33" s="177"/>
    </row>
    <row r="34" s="146" customFormat="1" ht="14" customHeight="1" spans="1:6">
      <c r="A34" s="182" t="s">
        <v>124</v>
      </c>
      <c r="B34" s="183">
        <v>67.59</v>
      </c>
      <c r="C34" s="183"/>
      <c r="D34" s="183">
        <v>51.6166</v>
      </c>
      <c r="E34" s="183">
        <f t="shared" si="0"/>
        <v>15.9734</v>
      </c>
      <c r="F34" s="180"/>
    </row>
    <row r="35" s="148" customFormat="1" ht="14" customHeight="1" spans="1:6">
      <c r="A35" s="176" t="s">
        <v>125</v>
      </c>
      <c r="B35" s="184">
        <f>SUM(B36,B433,B481,B552,B566,B631,B689,B780,B882,B1073,B1099,B1123,B1136,B1189,B1205,B1320)</f>
        <v>75746.8682</v>
      </c>
      <c r="C35" s="184">
        <f>SUM(C36,C433,C481,C552,C566,C631,C689,C780,C882,C1073,C1099,C1123,C1136,C1189,C1205,C1320)</f>
        <v>2861.4994339</v>
      </c>
      <c r="D35" s="184">
        <f>SUM(D36,D433,D481,D552,D566,D631,D689,D780,D882,D1073,D1099,D1123,D1136,D1189,D1205,D1320)</f>
        <v>3136.261282</v>
      </c>
      <c r="E35" s="184">
        <f>SUM(E36,E433,E481,E552,E566,E631,E689,E780,E882,E1073,E1099,E1123,E1136,E1189,E1205,E1320)</f>
        <v>75472.1063519</v>
      </c>
      <c r="F35" s="180"/>
    </row>
    <row r="36" s="148" customFormat="1" ht="14" customHeight="1" spans="1:6">
      <c r="A36" s="176" t="s">
        <v>126</v>
      </c>
      <c r="B36" s="185">
        <f>SUM(B37,B42,B47,B96,B112,B119,B172,B176,B218,B220,B230,B236,B245,B251,B256,B259,B290,B377,B392,B413,B419)</f>
        <v>14478.5938</v>
      </c>
      <c r="C36" s="185">
        <f>SUM(C37,C42,C47,C96,C112,C119,C172,C176,C218,C220,C230,C236,C245,C251,C256,C259,C290,C377,C392,C413,C419)</f>
        <v>653.758404</v>
      </c>
      <c r="D36" s="185">
        <f>SUM(D37,D42,D47,D96,D112,D119,D172,D176,D218,D220,D230,D236,D245,D251,D256,D259,D290,D377,D392,D413,D419)</f>
        <v>416.0446</v>
      </c>
      <c r="E36" s="185">
        <f>SUM(E37,E42,E47,E96,E112,E119,E172,E176,E218,E220,E230,E236,E245,E251,E256,E259,E290,E377,E392,E413,E419)</f>
        <v>14716.307604</v>
      </c>
      <c r="F36" s="177"/>
    </row>
    <row r="37" s="145" customFormat="1" ht="14" customHeight="1" spans="1:6">
      <c r="A37" s="186" t="s">
        <v>127</v>
      </c>
      <c r="B37" s="187">
        <f>SUM(B38:B41)</f>
        <v>162.2</v>
      </c>
      <c r="C37" s="187">
        <f>SUM(C38:C41)</f>
        <v>95.07</v>
      </c>
      <c r="D37" s="187">
        <f>SUM(D38:D41)</f>
        <v>0</v>
      </c>
      <c r="E37" s="187">
        <f>SUM(E38:E41)</f>
        <v>257.27</v>
      </c>
      <c r="F37" s="188"/>
    </row>
    <row r="38" s="149" customFormat="1" ht="14" customHeight="1" spans="1:6">
      <c r="A38" s="189" t="s">
        <v>128</v>
      </c>
      <c r="B38" s="190">
        <v>90</v>
      </c>
      <c r="C38" s="190"/>
      <c r="D38" s="190"/>
      <c r="E38" s="190">
        <f t="shared" ref="E38:E41" si="1">B38+C38-D38</f>
        <v>90</v>
      </c>
      <c r="F38" s="191"/>
    </row>
    <row r="39" s="149" customFormat="1" ht="14" customHeight="1" spans="1:6">
      <c r="A39" s="192" t="s">
        <v>129</v>
      </c>
      <c r="B39" s="190">
        <v>55</v>
      </c>
      <c r="C39" s="190"/>
      <c r="D39" s="190"/>
      <c r="E39" s="190">
        <f t="shared" si="1"/>
        <v>55</v>
      </c>
      <c r="F39" s="193"/>
    </row>
    <row r="40" s="149" customFormat="1" ht="14" customHeight="1" spans="1:6">
      <c r="A40" s="192" t="s">
        <v>130</v>
      </c>
      <c r="B40" s="190">
        <v>17.2</v>
      </c>
      <c r="C40" s="190"/>
      <c r="D40" s="190"/>
      <c r="E40" s="190">
        <f t="shared" si="1"/>
        <v>17.2</v>
      </c>
      <c r="F40" s="180"/>
    </row>
    <row r="41" s="149" customFormat="1" ht="14" customHeight="1" spans="1:6">
      <c r="A41" s="192" t="s">
        <v>131</v>
      </c>
      <c r="B41" s="190"/>
      <c r="C41" s="194">
        <v>95.07</v>
      </c>
      <c r="D41" s="190"/>
      <c r="E41" s="190">
        <f t="shared" si="1"/>
        <v>95.07</v>
      </c>
      <c r="F41" s="180"/>
    </row>
    <row r="42" s="149" customFormat="1" ht="14" customHeight="1" spans="1:6">
      <c r="A42" s="186" t="s">
        <v>132</v>
      </c>
      <c r="B42" s="187">
        <f>SUM(B43:B46)</f>
        <v>130</v>
      </c>
      <c r="C42" s="187">
        <f>SUM(C43:C46)</f>
        <v>0</v>
      </c>
      <c r="D42" s="187">
        <f>SUM(D43:D46)</f>
        <v>0</v>
      </c>
      <c r="E42" s="187">
        <f>SUM(E43:E46)</f>
        <v>130</v>
      </c>
      <c r="F42" s="193"/>
    </row>
    <row r="43" s="149" customFormat="1" ht="14" customHeight="1" spans="1:6">
      <c r="A43" s="189" t="s">
        <v>128</v>
      </c>
      <c r="B43" s="190">
        <v>68</v>
      </c>
      <c r="C43" s="190"/>
      <c r="D43" s="190"/>
      <c r="E43" s="190">
        <f t="shared" ref="E43:E46" si="2">B43+C43-D43</f>
        <v>68</v>
      </c>
      <c r="F43" s="180"/>
    </row>
    <row r="44" s="149" customFormat="1" ht="14" customHeight="1" spans="1:6">
      <c r="A44" s="192" t="s">
        <v>133</v>
      </c>
      <c r="B44" s="190">
        <v>34.5</v>
      </c>
      <c r="C44" s="190"/>
      <c r="D44" s="190"/>
      <c r="E44" s="190">
        <f t="shared" si="2"/>
        <v>34.5</v>
      </c>
      <c r="F44" s="180"/>
    </row>
    <row r="45" s="149" customFormat="1" ht="14" customHeight="1" spans="1:6">
      <c r="A45" s="192" t="s">
        <v>134</v>
      </c>
      <c r="B45" s="190">
        <v>17.5</v>
      </c>
      <c r="C45" s="190"/>
      <c r="D45" s="190"/>
      <c r="E45" s="190">
        <f t="shared" si="2"/>
        <v>17.5</v>
      </c>
      <c r="F45" s="180"/>
    </row>
    <row r="46" s="149" customFormat="1" ht="14" customHeight="1" spans="1:6">
      <c r="A46" s="195" t="s">
        <v>135</v>
      </c>
      <c r="B46" s="190">
        <v>10</v>
      </c>
      <c r="C46" s="190"/>
      <c r="D46" s="190"/>
      <c r="E46" s="190">
        <f t="shared" si="2"/>
        <v>10</v>
      </c>
      <c r="F46" s="180"/>
    </row>
    <row r="47" s="149" customFormat="1" ht="14" customHeight="1" spans="1:6">
      <c r="A47" s="186" t="s">
        <v>136</v>
      </c>
      <c r="B47" s="185">
        <f>SUM(B48,B55:B57,B58,B61,B68,B74,B82,B86,B77,B90,B93)</f>
        <v>1671.8625</v>
      </c>
      <c r="C47" s="185">
        <f>SUM(C48,C55:C57,C58,C61,C68,C74,C82,C86,C77,C90,C93)</f>
        <v>0</v>
      </c>
      <c r="D47" s="185">
        <f>SUM(D48,D55:D57,D58,D61,D68,D74,D82,D86,D77,D90,D93)</f>
        <v>28</v>
      </c>
      <c r="E47" s="185">
        <f>SUM(E48,E55:E57,E58,E61,E68,E74,E82,E86,E77,E90,E93)</f>
        <v>1643.8625</v>
      </c>
      <c r="F47" s="180"/>
    </row>
    <row r="48" s="149" customFormat="1" ht="14" customHeight="1" spans="1:6">
      <c r="A48" s="186" t="s">
        <v>137</v>
      </c>
      <c r="B48" s="185">
        <f>SUM(B49:B54)</f>
        <v>277</v>
      </c>
      <c r="C48" s="185">
        <f>SUM(C49:C54)</f>
        <v>0</v>
      </c>
      <c r="D48" s="185">
        <f>SUM(D49:D54)</f>
        <v>0</v>
      </c>
      <c r="E48" s="185">
        <f>SUM(E49:E54)</f>
        <v>277</v>
      </c>
      <c r="F48" s="191"/>
    </row>
    <row r="49" s="149" customFormat="1" ht="14" customHeight="1" spans="1:6">
      <c r="A49" s="189" t="s">
        <v>128</v>
      </c>
      <c r="B49" s="196">
        <v>141</v>
      </c>
      <c r="C49" s="196"/>
      <c r="D49" s="196"/>
      <c r="E49" s="196">
        <f t="shared" ref="E49:E57" si="3">B49+C49-D49</f>
        <v>141</v>
      </c>
      <c r="F49" s="191"/>
    </row>
    <row r="50" s="149" customFormat="1" ht="14" customHeight="1" spans="1:6">
      <c r="A50" s="189" t="s">
        <v>138</v>
      </c>
      <c r="B50" s="196">
        <v>40</v>
      </c>
      <c r="C50" s="196"/>
      <c r="D50" s="196"/>
      <c r="E50" s="196">
        <f t="shared" si="3"/>
        <v>40</v>
      </c>
      <c r="F50" s="180"/>
    </row>
    <row r="51" s="149" customFormat="1" ht="14" customHeight="1" spans="1:6">
      <c r="A51" s="189" t="s">
        <v>139</v>
      </c>
      <c r="B51" s="196">
        <v>16</v>
      </c>
      <c r="C51" s="196"/>
      <c r="D51" s="196"/>
      <c r="E51" s="196">
        <f t="shared" si="3"/>
        <v>16</v>
      </c>
      <c r="F51" s="180"/>
    </row>
    <row r="52" s="149" customFormat="1" ht="14" customHeight="1" spans="1:6">
      <c r="A52" s="189" t="s">
        <v>140</v>
      </c>
      <c r="B52" s="196">
        <v>30</v>
      </c>
      <c r="C52" s="196"/>
      <c r="D52" s="196"/>
      <c r="E52" s="196">
        <f t="shared" si="3"/>
        <v>30</v>
      </c>
      <c r="F52" s="180"/>
    </row>
    <row r="53" s="149" customFormat="1" ht="14" customHeight="1" spans="1:6">
      <c r="A53" s="197" t="s">
        <v>141</v>
      </c>
      <c r="B53" s="196">
        <v>30</v>
      </c>
      <c r="C53" s="196"/>
      <c r="D53" s="196"/>
      <c r="E53" s="196">
        <f t="shared" si="3"/>
        <v>30</v>
      </c>
      <c r="F53" s="180"/>
    </row>
    <row r="54" s="149" customFormat="1" ht="14" customHeight="1" spans="1:6">
      <c r="A54" s="197" t="s">
        <v>142</v>
      </c>
      <c r="B54" s="196">
        <v>20</v>
      </c>
      <c r="C54" s="196"/>
      <c r="D54" s="196"/>
      <c r="E54" s="196">
        <f t="shared" si="3"/>
        <v>20</v>
      </c>
      <c r="F54" s="180"/>
    </row>
    <row r="55" s="149" customFormat="1" ht="14" customHeight="1" spans="1:6">
      <c r="A55" s="198" t="s">
        <v>143</v>
      </c>
      <c r="B55" s="196">
        <v>70</v>
      </c>
      <c r="C55" s="196"/>
      <c r="D55" s="196"/>
      <c r="E55" s="196">
        <f t="shared" si="3"/>
        <v>70</v>
      </c>
      <c r="F55" s="180"/>
    </row>
    <row r="56" s="149" customFormat="1" ht="14" customHeight="1" spans="1:6">
      <c r="A56" s="198" t="s">
        <v>144</v>
      </c>
      <c r="B56" s="196">
        <v>20</v>
      </c>
      <c r="C56" s="196"/>
      <c r="D56" s="196"/>
      <c r="E56" s="196">
        <f t="shared" si="3"/>
        <v>20</v>
      </c>
      <c r="F56" s="180"/>
    </row>
    <row r="57" s="149" customFormat="1" ht="14" customHeight="1" spans="1:6">
      <c r="A57" s="186" t="s">
        <v>145</v>
      </c>
      <c r="B57" s="196">
        <v>30</v>
      </c>
      <c r="C57" s="196"/>
      <c r="D57" s="196"/>
      <c r="E57" s="196">
        <f t="shared" si="3"/>
        <v>30</v>
      </c>
      <c r="F57" s="180"/>
    </row>
    <row r="58" s="149" customFormat="1" ht="14" customHeight="1" spans="1:6">
      <c r="A58" s="186" t="s">
        <v>146</v>
      </c>
      <c r="B58" s="185">
        <f>SUM(B59:B60)</f>
        <v>175.519</v>
      </c>
      <c r="C58" s="185">
        <f>SUM(C59:C60)</f>
        <v>0</v>
      </c>
      <c r="D58" s="185">
        <f>SUM(D59:D60)</f>
        <v>0</v>
      </c>
      <c r="E58" s="185">
        <f>SUM(E59:E60)</f>
        <v>175.519</v>
      </c>
      <c r="F58" s="180"/>
    </row>
    <row r="59" s="149" customFormat="1" ht="14" customHeight="1" spans="1:6">
      <c r="A59" s="189" t="s">
        <v>147</v>
      </c>
      <c r="B59" s="196">
        <v>45</v>
      </c>
      <c r="C59" s="196"/>
      <c r="D59" s="196"/>
      <c r="E59" s="196">
        <f t="shared" ref="E59:E67" si="4">B59+C59-D59</f>
        <v>45</v>
      </c>
      <c r="F59" s="180"/>
    </row>
    <row r="60" s="149" customFormat="1" ht="14" customHeight="1" spans="1:6">
      <c r="A60" s="189" t="s">
        <v>148</v>
      </c>
      <c r="B60" s="196">
        <v>130.519</v>
      </c>
      <c r="C60" s="196"/>
      <c r="D60" s="196"/>
      <c r="E60" s="196">
        <f t="shared" si="4"/>
        <v>130.519</v>
      </c>
      <c r="F60" s="191"/>
    </row>
    <row r="61" s="150" customFormat="1" ht="14" customHeight="1" spans="1:6">
      <c r="A61" s="186" t="s">
        <v>149</v>
      </c>
      <c r="B61" s="185">
        <f>SUM(B62:B67)</f>
        <v>546</v>
      </c>
      <c r="C61" s="185">
        <f>SUM(C62:C67)</f>
        <v>0</v>
      </c>
      <c r="D61" s="185">
        <f>SUM(D62:D67)</f>
        <v>0</v>
      </c>
      <c r="E61" s="185">
        <f>SUM(E62:E67)</f>
        <v>546</v>
      </c>
      <c r="F61" s="180"/>
    </row>
    <row r="62" s="150" customFormat="1" ht="14" customHeight="1" spans="1:6">
      <c r="A62" s="189" t="s">
        <v>128</v>
      </c>
      <c r="B62" s="196">
        <v>3.3</v>
      </c>
      <c r="C62" s="196"/>
      <c r="D62" s="196"/>
      <c r="E62" s="196">
        <f t="shared" si="4"/>
        <v>3.3</v>
      </c>
      <c r="F62" s="180"/>
    </row>
    <row r="63" s="150" customFormat="1" ht="14" customHeight="1" spans="1:6">
      <c r="A63" s="189" t="s">
        <v>138</v>
      </c>
      <c r="B63" s="196">
        <v>52</v>
      </c>
      <c r="C63" s="196"/>
      <c r="D63" s="196"/>
      <c r="E63" s="196">
        <f t="shared" si="4"/>
        <v>52</v>
      </c>
      <c r="F63" s="180"/>
    </row>
    <row r="64" s="150" customFormat="1" ht="14" customHeight="1" spans="1:6">
      <c r="A64" s="189" t="s">
        <v>150</v>
      </c>
      <c r="B64" s="196">
        <v>44.75</v>
      </c>
      <c r="C64" s="196"/>
      <c r="D64" s="196"/>
      <c r="E64" s="196">
        <f t="shared" si="4"/>
        <v>44.75</v>
      </c>
      <c r="F64" s="180"/>
    </row>
    <row r="65" s="149" customFormat="1" ht="14" customHeight="1" spans="1:6">
      <c r="A65" s="192" t="s">
        <v>151</v>
      </c>
      <c r="B65" s="196">
        <v>200</v>
      </c>
      <c r="C65" s="196"/>
      <c r="D65" s="196"/>
      <c r="E65" s="196">
        <f t="shared" si="4"/>
        <v>200</v>
      </c>
      <c r="F65" s="191"/>
    </row>
    <row r="66" s="149" customFormat="1" ht="14" customHeight="1" spans="1:6">
      <c r="A66" s="192" t="s">
        <v>152</v>
      </c>
      <c r="B66" s="196">
        <v>215.95</v>
      </c>
      <c r="C66" s="196"/>
      <c r="D66" s="196"/>
      <c r="E66" s="196">
        <f t="shared" si="4"/>
        <v>215.95</v>
      </c>
      <c r="F66" s="180"/>
    </row>
    <row r="67" s="149" customFormat="1" ht="14" customHeight="1" spans="1:6">
      <c r="A67" s="197" t="s">
        <v>153</v>
      </c>
      <c r="B67" s="196">
        <v>30</v>
      </c>
      <c r="C67" s="196"/>
      <c r="D67" s="196"/>
      <c r="E67" s="196">
        <f t="shared" si="4"/>
        <v>30</v>
      </c>
      <c r="F67" s="180"/>
    </row>
    <row r="68" s="149" customFormat="1" ht="14" customHeight="1" spans="1:6">
      <c r="A68" s="186" t="s">
        <v>154</v>
      </c>
      <c r="B68" s="185">
        <f>SUM(B69:B73)</f>
        <v>71</v>
      </c>
      <c r="C68" s="185">
        <f>SUM(C69:C73)</f>
        <v>0</v>
      </c>
      <c r="D68" s="185">
        <f>SUM(D69:D73)</f>
        <v>0</v>
      </c>
      <c r="E68" s="185">
        <f>SUM(E69:E73)</f>
        <v>71</v>
      </c>
      <c r="F68" s="180"/>
    </row>
    <row r="69" s="149" customFormat="1" ht="14" customHeight="1" spans="1:6">
      <c r="A69" s="189" t="s">
        <v>128</v>
      </c>
      <c r="B69" s="196">
        <v>2</v>
      </c>
      <c r="C69" s="196"/>
      <c r="D69" s="196"/>
      <c r="E69" s="196">
        <f t="shared" ref="E69:E73" si="5">B69+C69-D69</f>
        <v>2</v>
      </c>
      <c r="F69" s="180"/>
    </row>
    <row r="70" s="149" customFormat="1" ht="14" customHeight="1" spans="1:6">
      <c r="A70" s="189" t="s">
        <v>155</v>
      </c>
      <c r="B70" s="196">
        <v>20</v>
      </c>
      <c r="C70" s="196"/>
      <c r="D70" s="196"/>
      <c r="E70" s="196">
        <f t="shared" si="5"/>
        <v>20</v>
      </c>
      <c r="F70" s="180"/>
    </row>
    <row r="71" s="149" customFormat="1" ht="14" customHeight="1" spans="1:6">
      <c r="A71" s="192" t="s">
        <v>156</v>
      </c>
      <c r="B71" s="196">
        <v>20</v>
      </c>
      <c r="C71" s="196"/>
      <c r="D71" s="196"/>
      <c r="E71" s="196">
        <f t="shared" si="5"/>
        <v>20</v>
      </c>
      <c r="F71" s="180"/>
    </row>
    <row r="72" s="149" customFormat="1" ht="14" customHeight="1" spans="1:6">
      <c r="A72" s="192" t="s">
        <v>157</v>
      </c>
      <c r="B72" s="196">
        <v>20</v>
      </c>
      <c r="C72" s="196"/>
      <c r="D72" s="196"/>
      <c r="E72" s="196">
        <f t="shared" si="5"/>
        <v>20</v>
      </c>
      <c r="F72" s="180"/>
    </row>
    <row r="73" s="149" customFormat="1" ht="14" customHeight="1" spans="1:6">
      <c r="A73" s="192" t="s">
        <v>158</v>
      </c>
      <c r="B73" s="196">
        <v>9</v>
      </c>
      <c r="C73" s="196"/>
      <c r="D73" s="196"/>
      <c r="E73" s="196">
        <f t="shared" si="5"/>
        <v>9</v>
      </c>
      <c r="F73" s="180"/>
    </row>
    <row r="74" s="149" customFormat="1" ht="14" customHeight="1" spans="1:6">
      <c r="A74" s="186" t="s">
        <v>159</v>
      </c>
      <c r="B74" s="187">
        <f>SUM(B75:B76)</f>
        <v>15.7</v>
      </c>
      <c r="C74" s="187">
        <f>SUM(C75:C76)</f>
        <v>0</v>
      </c>
      <c r="D74" s="187">
        <f>SUM(D75:D76)</f>
        <v>0</v>
      </c>
      <c r="E74" s="187">
        <f>SUM(E75:E76)</f>
        <v>15.7</v>
      </c>
      <c r="F74" s="180"/>
    </row>
    <row r="75" s="149" customFormat="1" ht="14" customHeight="1" spans="1:6">
      <c r="A75" s="189" t="s">
        <v>128</v>
      </c>
      <c r="B75" s="196">
        <v>5.7</v>
      </c>
      <c r="C75" s="196"/>
      <c r="D75" s="196"/>
      <c r="E75" s="196">
        <f t="shared" ref="E75:E81" si="6">B75+C75-D75</f>
        <v>5.7</v>
      </c>
      <c r="F75" s="180"/>
    </row>
    <row r="76" s="151" customFormat="1" ht="14" customHeight="1" spans="1:6">
      <c r="A76" s="189" t="s">
        <v>160</v>
      </c>
      <c r="B76" s="196">
        <v>10</v>
      </c>
      <c r="C76" s="196"/>
      <c r="D76" s="196"/>
      <c r="E76" s="196">
        <f t="shared" si="6"/>
        <v>10</v>
      </c>
      <c r="F76" s="180"/>
    </row>
    <row r="77" s="149" customFormat="1" ht="14" customHeight="1" spans="1:6">
      <c r="A77" s="186" t="s">
        <v>161</v>
      </c>
      <c r="B77" s="187">
        <f>SUM(B78:B81)</f>
        <v>133.06</v>
      </c>
      <c r="C77" s="187">
        <f>SUM(C78:C81)</f>
        <v>0</v>
      </c>
      <c r="D77" s="187">
        <f>SUM(D78:D81)</f>
        <v>28</v>
      </c>
      <c r="E77" s="187">
        <f>SUM(E78:E81)</f>
        <v>105.06</v>
      </c>
      <c r="F77" s="191"/>
    </row>
    <row r="78" s="150" customFormat="1" ht="14" customHeight="1" spans="1:6">
      <c r="A78" s="189" t="s">
        <v>128</v>
      </c>
      <c r="B78" s="190">
        <v>8</v>
      </c>
      <c r="C78" s="190"/>
      <c r="D78" s="190"/>
      <c r="E78" s="190">
        <f t="shared" si="6"/>
        <v>8</v>
      </c>
      <c r="F78" s="180"/>
    </row>
    <row r="79" s="149" customFormat="1" ht="14" customHeight="1" spans="1:6">
      <c r="A79" s="189" t="s">
        <v>162</v>
      </c>
      <c r="B79" s="190">
        <v>72.26</v>
      </c>
      <c r="C79" s="190"/>
      <c r="D79" s="190"/>
      <c r="E79" s="190">
        <f t="shared" si="6"/>
        <v>72.26</v>
      </c>
      <c r="F79" s="180"/>
    </row>
    <row r="80" s="149" customFormat="1" ht="14" customHeight="1" spans="1:6">
      <c r="A80" s="192" t="s">
        <v>163</v>
      </c>
      <c r="B80" s="190">
        <v>40</v>
      </c>
      <c r="C80" s="190"/>
      <c r="D80" s="190">
        <v>28</v>
      </c>
      <c r="E80" s="190">
        <f t="shared" si="6"/>
        <v>12</v>
      </c>
      <c r="F80" s="180"/>
    </row>
    <row r="81" s="149" customFormat="1" ht="14" customHeight="1" spans="1:6">
      <c r="A81" s="192" t="s">
        <v>164</v>
      </c>
      <c r="B81" s="190">
        <v>12.8</v>
      </c>
      <c r="C81" s="190"/>
      <c r="D81" s="190"/>
      <c r="E81" s="190">
        <f t="shared" si="6"/>
        <v>12.8</v>
      </c>
      <c r="F81" s="180"/>
    </row>
    <row r="82" s="149" customFormat="1" ht="14" customHeight="1" spans="1:6">
      <c r="A82" s="186" t="s">
        <v>165</v>
      </c>
      <c r="B82" s="187">
        <f>SUM(B83:B85)</f>
        <v>36.1835</v>
      </c>
      <c r="C82" s="187">
        <f>SUM(C83:C85)</f>
        <v>0</v>
      </c>
      <c r="D82" s="187">
        <f>SUM(D83:D85)</f>
        <v>0</v>
      </c>
      <c r="E82" s="187">
        <f>SUM(E83:E85)</f>
        <v>36.1835</v>
      </c>
      <c r="F82" s="193"/>
    </row>
    <row r="83" s="150" customFormat="1" ht="14" customHeight="1" spans="1:6">
      <c r="A83" s="189" t="s">
        <v>128</v>
      </c>
      <c r="B83" s="190">
        <v>7.6</v>
      </c>
      <c r="C83" s="190"/>
      <c r="D83" s="190"/>
      <c r="E83" s="190">
        <f t="shared" ref="E83:E85" si="7">B83+C83-D83</f>
        <v>7.6</v>
      </c>
      <c r="F83" s="180"/>
    </row>
    <row r="84" s="150" customFormat="1" ht="14" customHeight="1" spans="1:6">
      <c r="A84" s="192" t="s">
        <v>166</v>
      </c>
      <c r="B84" s="190">
        <v>3.5835</v>
      </c>
      <c r="C84" s="190"/>
      <c r="D84" s="190"/>
      <c r="E84" s="190">
        <f t="shared" si="7"/>
        <v>3.5835</v>
      </c>
      <c r="F84" s="180"/>
    </row>
    <row r="85" s="149" customFormat="1" ht="14" customHeight="1" spans="1:6">
      <c r="A85" s="195" t="s">
        <v>167</v>
      </c>
      <c r="B85" s="190">
        <v>25</v>
      </c>
      <c r="C85" s="190"/>
      <c r="D85" s="190"/>
      <c r="E85" s="190">
        <f t="shared" si="7"/>
        <v>25</v>
      </c>
      <c r="F85" s="193"/>
    </row>
    <row r="86" s="149" customFormat="1" ht="14" customHeight="1" spans="1:6">
      <c r="A86" s="186" t="s">
        <v>168</v>
      </c>
      <c r="B86" s="187">
        <f>SUM(B87:B89)</f>
        <v>216.8</v>
      </c>
      <c r="C86" s="187">
        <f>SUM(C87:C89)</f>
        <v>0</v>
      </c>
      <c r="D86" s="187">
        <f>SUM(D87:D89)</f>
        <v>0</v>
      </c>
      <c r="E86" s="187">
        <f>SUM(E87:E89)</f>
        <v>216.8</v>
      </c>
      <c r="F86" s="180"/>
    </row>
    <row r="87" s="149" customFormat="1" ht="14" customHeight="1" spans="1:6">
      <c r="A87" s="182" t="s">
        <v>162</v>
      </c>
      <c r="B87" s="196">
        <v>57</v>
      </c>
      <c r="C87" s="196"/>
      <c r="D87" s="196"/>
      <c r="E87" s="196">
        <f t="shared" ref="E87:E89" si="8">B87+C87-D87</f>
        <v>57</v>
      </c>
      <c r="F87" s="180"/>
    </row>
    <row r="88" s="149" customFormat="1" ht="14" customHeight="1" spans="1:6">
      <c r="A88" s="182" t="s">
        <v>169</v>
      </c>
      <c r="B88" s="196">
        <v>110</v>
      </c>
      <c r="C88" s="196"/>
      <c r="D88" s="196"/>
      <c r="E88" s="196">
        <f t="shared" si="8"/>
        <v>110</v>
      </c>
      <c r="F88" s="180"/>
    </row>
    <row r="89" s="149" customFormat="1" ht="14" customHeight="1" spans="1:6">
      <c r="A89" s="182" t="s">
        <v>170</v>
      </c>
      <c r="B89" s="196">
        <v>49.8</v>
      </c>
      <c r="C89" s="196"/>
      <c r="D89" s="196"/>
      <c r="E89" s="196">
        <f t="shared" si="8"/>
        <v>49.8</v>
      </c>
      <c r="F89" s="180"/>
    </row>
    <row r="90" s="149" customFormat="1" ht="14" customHeight="1" spans="1:6">
      <c r="A90" s="186" t="s">
        <v>171</v>
      </c>
      <c r="B90" s="185">
        <f>SUM(B91:B92)</f>
        <v>58.6</v>
      </c>
      <c r="C90" s="185">
        <f>SUM(C91:C92)</f>
        <v>0</v>
      </c>
      <c r="D90" s="185">
        <f>SUM(D91:D92)</f>
        <v>0</v>
      </c>
      <c r="E90" s="185">
        <f>SUM(E91:E92)</f>
        <v>58.6</v>
      </c>
      <c r="F90" s="180"/>
    </row>
    <row r="91" s="149" customFormat="1" ht="14" customHeight="1" spans="1:6">
      <c r="A91" s="182" t="s">
        <v>172</v>
      </c>
      <c r="B91" s="199">
        <v>49</v>
      </c>
      <c r="C91" s="199"/>
      <c r="D91" s="199"/>
      <c r="E91" s="199">
        <f t="shared" ref="E91:E95" si="9">B91+C91-D91</f>
        <v>49</v>
      </c>
      <c r="F91" s="180"/>
    </row>
    <row r="92" s="149" customFormat="1" ht="14" customHeight="1" spans="1:6">
      <c r="A92" s="182" t="s">
        <v>173</v>
      </c>
      <c r="B92" s="199">
        <v>9.6</v>
      </c>
      <c r="C92" s="199"/>
      <c r="D92" s="199"/>
      <c r="E92" s="199">
        <f t="shared" si="9"/>
        <v>9.6</v>
      </c>
      <c r="F92" s="180"/>
    </row>
    <row r="93" s="149" customFormat="1" ht="14" customHeight="1" spans="1:6">
      <c r="A93" s="186" t="s">
        <v>174</v>
      </c>
      <c r="B93" s="185">
        <f>SUM(B94:B95)</f>
        <v>22</v>
      </c>
      <c r="C93" s="185">
        <f>SUM(C94:C95)</f>
        <v>0</v>
      </c>
      <c r="D93" s="185">
        <f>SUM(D94:D95)</f>
        <v>0</v>
      </c>
      <c r="E93" s="185">
        <f>SUM(E94:E95)</f>
        <v>22</v>
      </c>
      <c r="F93" s="193"/>
    </row>
    <row r="94" s="149" customFormat="1" ht="14" customHeight="1" spans="1:6">
      <c r="A94" s="182" t="s">
        <v>128</v>
      </c>
      <c r="B94" s="199">
        <v>2</v>
      </c>
      <c r="C94" s="199"/>
      <c r="D94" s="199"/>
      <c r="E94" s="199">
        <f t="shared" si="9"/>
        <v>2</v>
      </c>
      <c r="F94" s="180"/>
    </row>
    <row r="95" s="149" customFormat="1" ht="14" customHeight="1" spans="1:6">
      <c r="A95" s="200" t="s">
        <v>175</v>
      </c>
      <c r="B95" s="199">
        <v>20</v>
      </c>
      <c r="C95" s="199"/>
      <c r="D95" s="199"/>
      <c r="E95" s="199">
        <f t="shared" si="9"/>
        <v>20</v>
      </c>
      <c r="F95" s="180"/>
    </row>
    <row r="96" s="149" customFormat="1" ht="14" customHeight="1" spans="1:6">
      <c r="A96" s="201" t="s">
        <v>176</v>
      </c>
      <c r="B96" s="184">
        <f>SUM(B97,B102,B108)</f>
        <v>324.8</v>
      </c>
      <c r="C96" s="184">
        <f>SUM(C97,C102,C108)</f>
        <v>0</v>
      </c>
      <c r="D96" s="184">
        <f>SUM(D97,D102,D108)</f>
        <v>72.72</v>
      </c>
      <c r="E96" s="184">
        <f>SUM(E97,E102,E108)</f>
        <v>252.08</v>
      </c>
      <c r="F96" s="180"/>
    </row>
    <row r="97" s="149" customFormat="1" ht="14" customHeight="1" spans="1:6">
      <c r="A97" s="201" t="s">
        <v>177</v>
      </c>
      <c r="B97" s="184">
        <f>SUM(B98:B101)</f>
        <v>106.08</v>
      </c>
      <c r="C97" s="184">
        <f>SUM(C98:C101)</f>
        <v>0</v>
      </c>
      <c r="D97" s="184">
        <f>SUM(D98:D101)</f>
        <v>0</v>
      </c>
      <c r="E97" s="184">
        <f>SUM(E98:E101)</f>
        <v>106.08</v>
      </c>
      <c r="F97" s="180"/>
    </row>
    <row r="98" s="149" customFormat="1" ht="14" customHeight="1" spans="1:6">
      <c r="A98" s="202" t="s">
        <v>128</v>
      </c>
      <c r="B98" s="183">
        <v>17</v>
      </c>
      <c r="C98" s="183"/>
      <c r="D98" s="183"/>
      <c r="E98" s="183">
        <f t="shared" ref="E98:E101" si="10">B98+C98-D98</f>
        <v>17</v>
      </c>
      <c r="F98" s="193"/>
    </row>
    <row r="99" s="149" customFormat="1" ht="14" customHeight="1" spans="1:6">
      <c r="A99" s="202" t="s">
        <v>178</v>
      </c>
      <c r="B99" s="183">
        <v>15</v>
      </c>
      <c r="C99" s="183"/>
      <c r="D99" s="183"/>
      <c r="E99" s="183">
        <f t="shared" si="10"/>
        <v>15</v>
      </c>
      <c r="F99" s="180"/>
    </row>
    <row r="100" s="149" customFormat="1" ht="14" customHeight="1" spans="1:6">
      <c r="A100" s="202" t="s">
        <v>179</v>
      </c>
      <c r="B100" s="183">
        <v>28</v>
      </c>
      <c r="C100" s="183"/>
      <c r="D100" s="183"/>
      <c r="E100" s="183">
        <f t="shared" si="10"/>
        <v>28</v>
      </c>
      <c r="F100" s="180"/>
    </row>
    <row r="101" s="149" customFormat="1" ht="14" customHeight="1" spans="1:6">
      <c r="A101" s="202" t="s">
        <v>180</v>
      </c>
      <c r="B101" s="183">
        <v>46.08</v>
      </c>
      <c r="C101" s="183"/>
      <c r="D101" s="183"/>
      <c r="E101" s="183">
        <f t="shared" si="10"/>
        <v>46.08</v>
      </c>
      <c r="F101" s="180"/>
    </row>
    <row r="102" s="149" customFormat="1" ht="14" customHeight="1" spans="1:6">
      <c r="A102" s="201" t="s">
        <v>181</v>
      </c>
      <c r="B102" s="184">
        <f>SUM(B103:B107)</f>
        <v>102.12</v>
      </c>
      <c r="C102" s="184">
        <f>SUM(C103:C107)</f>
        <v>0</v>
      </c>
      <c r="D102" s="184">
        <f>SUM(D103:D107)</f>
        <v>72.72</v>
      </c>
      <c r="E102" s="184">
        <f>SUM(E103:E107)</f>
        <v>29.4</v>
      </c>
      <c r="F102" s="180"/>
    </row>
    <row r="103" s="149" customFormat="1" ht="14" customHeight="1" spans="1:6">
      <c r="A103" s="178" t="s">
        <v>128</v>
      </c>
      <c r="B103" s="183">
        <v>10.4</v>
      </c>
      <c r="C103" s="183"/>
      <c r="D103" s="183"/>
      <c r="E103" s="183">
        <f t="shared" ref="E103:E107" si="11">B103+C103-D103</f>
        <v>10.4</v>
      </c>
      <c r="F103" s="180"/>
    </row>
    <row r="104" s="78" customFormat="1" ht="14" customHeight="1" spans="1:6">
      <c r="A104" s="178" t="s">
        <v>182</v>
      </c>
      <c r="B104" s="183">
        <v>6</v>
      </c>
      <c r="C104" s="183"/>
      <c r="D104" s="183"/>
      <c r="E104" s="183">
        <f t="shared" si="11"/>
        <v>6</v>
      </c>
      <c r="F104" s="188"/>
    </row>
    <row r="105" s="78" customFormat="1" ht="14" customHeight="1" spans="1:6">
      <c r="A105" s="178" t="s">
        <v>183</v>
      </c>
      <c r="B105" s="183">
        <v>5</v>
      </c>
      <c r="C105" s="183"/>
      <c r="D105" s="183"/>
      <c r="E105" s="183">
        <f t="shared" si="11"/>
        <v>5</v>
      </c>
      <c r="F105" s="188"/>
    </row>
    <row r="106" s="78" customFormat="1" ht="14" customHeight="1" spans="1:6">
      <c r="A106" s="178" t="s">
        <v>184</v>
      </c>
      <c r="B106" s="183">
        <v>8</v>
      </c>
      <c r="C106" s="183"/>
      <c r="D106" s="183"/>
      <c r="E106" s="183">
        <f t="shared" si="11"/>
        <v>8</v>
      </c>
      <c r="F106" s="180"/>
    </row>
    <row r="107" s="78" customFormat="1" ht="14" customHeight="1" spans="1:6">
      <c r="A107" s="200" t="s">
        <v>185</v>
      </c>
      <c r="B107" s="183">
        <v>72.72</v>
      </c>
      <c r="C107" s="183"/>
      <c r="D107" s="183">
        <v>72.72</v>
      </c>
      <c r="E107" s="183">
        <f t="shared" si="11"/>
        <v>0</v>
      </c>
      <c r="F107" s="180"/>
    </row>
    <row r="108" s="78" customFormat="1" ht="14" customHeight="1" spans="1:6">
      <c r="A108" s="201" t="s">
        <v>186</v>
      </c>
      <c r="B108" s="184">
        <f>SUM(B109:B111)</f>
        <v>116.6</v>
      </c>
      <c r="C108" s="184">
        <f>SUM(C109:C111)</f>
        <v>0</v>
      </c>
      <c r="D108" s="184">
        <f>SUM(D109:D111)</f>
        <v>0</v>
      </c>
      <c r="E108" s="184">
        <f>SUM(E109:E111)</f>
        <v>116.6</v>
      </c>
      <c r="F108" s="180"/>
    </row>
    <row r="109" s="78" customFormat="1" ht="14" customHeight="1" spans="1:6">
      <c r="A109" s="202" t="s">
        <v>128</v>
      </c>
      <c r="B109" s="183">
        <v>6.6</v>
      </c>
      <c r="C109" s="183"/>
      <c r="D109" s="183"/>
      <c r="E109" s="183">
        <f t="shared" ref="E109:E111" si="12">B109+C109-D109</f>
        <v>6.6</v>
      </c>
      <c r="F109" s="180"/>
    </row>
    <row r="110" s="148" customFormat="1" ht="14" customHeight="1" spans="1:6">
      <c r="A110" s="202" t="s">
        <v>187</v>
      </c>
      <c r="B110" s="183">
        <v>25</v>
      </c>
      <c r="C110" s="183"/>
      <c r="D110" s="183"/>
      <c r="E110" s="183">
        <f t="shared" si="12"/>
        <v>25</v>
      </c>
      <c r="F110" s="188"/>
    </row>
    <row r="111" s="148" customFormat="1" ht="14" customHeight="1" spans="1:6">
      <c r="A111" s="202" t="s">
        <v>188</v>
      </c>
      <c r="B111" s="183">
        <v>85</v>
      </c>
      <c r="C111" s="183"/>
      <c r="D111" s="183"/>
      <c r="E111" s="183">
        <f t="shared" si="12"/>
        <v>85</v>
      </c>
      <c r="F111" s="180"/>
    </row>
    <row r="112" s="148" customFormat="1" ht="14" customHeight="1" spans="1:6">
      <c r="A112" s="201" t="s">
        <v>189</v>
      </c>
      <c r="B112" s="184">
        <f>SUM(B113:B118)</f>
        <v>507.54</v>
      </c>
      <c r="C112" s="184">
        <f>SUM(C113:C118)</f>
        <v>0</v>
      </c>
      <c r="D112" s="184">
        <f>SUM(D113:D118)</f>
        <v>0</v>
      </c>
      <c r="E112" s="184">
        <f>SUM(E113:E118)</f>
        <v>507.54</v>
      </c>
      <c r="F112" s="180"/>
    </row>
    <row r="113" s="148" customFormat="1" ht="14" customHeight="1" spans="1:6">
      <c r="A113" s="202" t="s">
        <v>128</v>
      </c>
      <c r="B113" s="183">
        <v>14.2</v>
      </c>
      <c r="C113" s="183"/>
      <c r="D113" s="183"/>
      <c r="E113" s="183">
        <f t="shared" ref="E113:E118" si="13">B113+C113-D113</f>
        <v>14.2</v>
      </c>
      <c r="F113" s="180"/>
    </row>
    <row r="114" s="148" customFormat="1" ht="14" customHeight="1" spans="1:6">
      <c r="A114" s="202" t="s">
        <v>190</v>
      </c>
      <c r="B114" s="183">
        <v>70</v>
      </c>
      <c r="C114" s="183"/>
      <c r="D114" s="183"/>
      <c r="E114" s="183">
        <f t="shared" si="13"/>
        <v>70</v>
      </c>
      <c r="F114" s="180"/>
    </row>
    <row r="115" s="78" customFormat="1" ht="14" customHeight="1" spans="1:6">
      <c r="A115" s="202" t="s">
        <v>191</v>
      </c>
      <c r="B115" s="183">
        <v>51.76</v>
      </c>
      <c r="C115" s="183"/>
      <c r="D115" s="183"/>
      <c r="E115" s="183">
        <f t="shared" si="13"/>
        <v>51.76</v>
      </c>
      <c r="F115" s="188"/>
    </row>
    <row r="116" s="78" customFormat="1" ht="14" customHeight="1" spans="1:6">
      <c r="A116" s="202" t="s">
        <v>192</v>
      </c>
      <c r="B116" s="183">
        <v>236.88</v>
      </c>
      <c r="C116" s="183"/>
      <c r="D116" s="183"/>
      <c r="E116" s="183">
        <f t="shared" si="13"/>
        <v>236.88</v>
      </c>
      <c r="F116" s="180"/>
    </row>
    <row r="117" s="78" customFormat="1" ht="14" customHeight="1" spans="1:6">
      <c r="A117" s="202" t="s">
        <v>193</v>
      </c>
      <c r="B117" s="183">
        <v>4.7</v>
      </c>
      <c r="C117" s="183"/>
      <c r="D117" s="183"/>
      <c r="E117" s="183">
        <f t="shared" si="13"/>
        <v>4.7</v>
      </c>
      <c r="F117" s="180"/>
    </row>
    <row r="118" s="78" customFormat="1" ht="14" customHeight="1" spans="1:6">
      <c r="A118" s="203" t="s">
        <v>194</v>
      </c>
      <c r="B118" s="183">
        <v>130</v>
      </c>
      <c r="C118" s="183"/>
      <c r="D118" s="183"/>
      <c r="E118" s="183">
        <f t="shared" si="13"/>
        <v>130</v>
      </c>
      <c r="F118" s="180"/>
    </row>
    <row r="119" s="78" customFormat="1" ht="14" customHeight="1" spans="1:6">
      <c r="A119" s="201" t="s">
        <v>195</v>
      </c>
      <c r="B119" s="184">
        <f>B120+B124+B127+B130+B133+B137+B143+B146+B149+B154+B157+B160+B163+B140+B166+B169</f>
        <v>1400.02</v>
      </c>
      <c r="C119" s="184">
        <f>C120+C124+C127+C130+C133+C137+C143+C146+C149+C154+C157+C160+C163+C140+C166+C169</f>
        <v>6.5</v>
      </c>
      <c r="D119" s="184">
        <f>D120+D124+D127+D130+D133+D137+D143+D146+D149+D154+D157+D160+D163+D140+D166+D169</f>
        <v>57.8</v>
      </c>
      <c r="E119" s="184">
        <f>E120+E124+E127+E130+E133+E137+E143+E146+E149+E154+E157+E160+E163+E140+E166+E169</f>
        <v>1348.72</v>
      </c>
      <c r="F119" s="180"/>
    </row>
    <row r="120" s="78" customFormat="1" ht="14" customHeight="1" spans="1:6">
      <c r="A120" s="204" t="s">
        <v>196</v>
      </c>
      <c r="B120" s="184">
        <f>SUM(B121:B123)</f>
        <v>374.2</v>
      </c>
      <c r="C120" s="184">
        <f>SUM(C121:C123)</f>
        <v>4.55</v>
      </c>
      <c r="D120" s="184">
        <f>SUM(D121:D123)</f>
        <v>12.7</v>
      </c>
      <c r="E120" s="184">
        <f>SUM(E121:E123)</f>
        <v>366.05</v>
      </c>
      <c r="F120" s="180"/>
    </row>
    <row r="121" s="78" customFormat="1" ht="14" customHeight="1" spans="1:6">
      <c r="A121" s="205" t="s">
        <v>128</v>
      </c>
      <c r="B121" s="183">
        <v>11.8</v>
      </c>
      <c r="C121" s="183"/>
      <c r="D121" s="183"/>
      <c r="E121" s="183">
        <f t="shared" ref="E121:E123" si="14">B121+C121-D121</f>
        <v>11.8</v>
      </c>
      <c r="F121" s="188"/>
    </row>
    <row r="122" s="78" customFormat="1" ht="14" customHeight="1" spans="1:6">
      <c r="A122" s="205" t="s">
        <v>197</v>
      </c>
      <c r="B122" s="183">
        <v>238</v>
      </c>
      <c r="C122" s="183"/>
      <c r="D122" s="183"/>
      <c r="E122" s="183">
        <f t="shared" si="14"/>
        <v>238</v>
      </c>
      <c r="F122" s="180"/>
    </row>
    <row r="123" s="78" customFormat="1" ht="14" customHeight="1" spans="1:6">
      <c r="A123" s="206" t="s">
        <v>198</v>
      </c>
      <c r="B123" s="183">
        <v>124.4</v>
      </c>
      <c r="C123" s="183">
        <v>4.55</v>
      </c>
      <c r="D123" s="183">
        <v>12.7</v>
      </c>
      <c r="E123" s="183">
        <f t="shared" si="14"/>
        <v>116.25</v>
      </c>
      <c r="F123" s="180"/>
    </row>
    <row r="124" s="78" customFormat="1" ht="14" customHeight="1" spans="1:6">
      <c r="A124" s="204" t="s">
        <v>199</v>
      </c>
      <c r="B124" s="184">
        <f>SUM(B125:B126)</f>
        <v>65.9</v>
      </c>
      <c r="C124" s="184">
        <f>SUM(C125:C126)</f>
        <v>0</v>
      </c>
      <c r="D124" s="184">
        <f>SUM(D125:D126)</f>
        <v>0</v>
      </c>
      <c r="E124" s="184">
        <f>SUM(E125:E126)</f>
        <v>65.9</v>
      </c>
      <c r="F124" s="180"/>
    </row>
    <row r="125" s="78" customFormat="1" ht="14" customHeight="1" spans="1:6">
      <c r="A125" s="205" t="s">
        <v>128</v>
      </c>
      <c r="B125" s="207">
        <v>5.9</v>
      </c>
      <c r="C125" s="207"/>
      <c r="D125" s="207"/>
      <c r="E125" s="207">
        <f t="shared" ref="E125:E129" si="15">B125+C125-D125</f>
        <v>5.9</v>
      </c>
      <c r="F125" s="180"/>
    </row>
    <row r="126" s="78" customFormat="1" ht="14" customHeight="1" spans="1:6">
      <c r="A126" s="205" t="s">
        <v>200</v>
      </c>
      <c r="B126" s="207">
        <v>60</v>
      </c>
      <c r="C126" s="207"/>
      <c r="D126" s="207"/>
      <c r="E126" s="207">
        <f t="shared" si="15"/>
        <v>60</v>
      </c>
      <c r="F126" s="180"/>
    </row>
    <row r="127" s="78" customFormat="1" ht="14" customHeight="1" spans="1:6">
      <c r="A127" s="204" t="s">
        <v>201</v>
      </c>
      <c r="B127" s="184">
        <f>SUM(B128:B129)</f>
        <v>36.4</v>
      </c>
      <c r="C127" s="184">
        <f>SUM(C128:C129)</f>
        <v>0</v>
      </c>
      <c r="D127" s="184">
        <f>SUM(D128:D129)</f>
        <v>0</v>
      </c>
      <c r="E127" s="184">
        <f>SUM(E128:E129)</f>
        <v>36.4</v>
      </c>
      <c r="F127" s="180"/>
    </row>
    <row r="128" s="78" customFormat="1" ht="14" customHeight="1" spans="1:6">
      <c r="A128" s="205" t="s">
        <v>128</v>
      </c>
      <c r="B128" s="207">
        <v>12.4</v>
      </c>
      <c r="C128" s="207"/>
      <c r="D128" s="207"/>
      <c r="E128" s="207">
        <f t="shared" si="15"/>
        <v>12.4</v>
      </c>
      <c r="F128" s="180"/>
    </row>
    <row r="129" s="78" customFormat="1" ht="14" customHeight="1" spans="1:6">
      <c r="A129" s="205" t="s">
        <v>202</v>
      </c>
      <c r="B129" s="183">
        <v>24</v>
      </c>
      <c r="C129" s="183"/>
      <c r="D129" s="183"/>
      <c r="E129" s="183">
        <f t="shared" si="15"/>
        <v>24</v>
      </c>
      <c r="F129" s="180"/>
    </row>
    <row r="130" s="78" customFormat="1" ht="14" customHeight="1" spans="1:6">
      <c r="A130" s="204" t="s">
        <v>203</v>
      </c>
      <c r="B130" s="184">
        <f>SUM(B131:B132)</f>
        <v>53</v>
      </c>
      <c r="C130" s="184">
        <f>SUM(C131:C132)</f>
        <v>0</v>
      </c>
      <c r="D130" s="184">
        <f>SUM(D131:D132)</f>
        <v>0</v>
      </c>
      <c r="E130" s="184">
        <f>SUM(E131:E132)</f>
        <v>53</v>
      </c>
      <c r="F130" s="188"/>
    </row>
    <row r="131" s="78" customFormat="1" ht="14" customHeight="1" spans="1:6">
      <c r="A131" s="205" t="s">
        <v>128</v>
      </c>
      <c r="B131" s="207">
        <v>13</v>
      </c>
      <c r="C131" s="207"/>
      <c r="D131" s="207"/>
      <c r="E131" s="207">
        <f t="shared" ref="E131:E136" si="16">B131+C131-D131</f>
        <v>13</v>
      </c>
      <c r="F131" s="188"/>
    </row>
    <row r="132" s="78" customFormat="1" ht="14" customHeight="1" spans="1:6">
      <c r="A132" s="205" t="s">
        <v>204</v>
      </c>
      <c r="B132" s="183">
        <v>40</v>
      </c>
      <c r="C132" s="183"/>
      <c r="D132" s="183"/>
      <c r="E132" s="183">
        <f t="shared" si="16"/>
        <v>40</v>
      </c>
      <c r="F132" s="180"/>
    </row>
    <row r="133" s="78" customFormat="1" ht="14" customHeight="1" spans="1:6">
      <c r="A133" s="204" t="s">
        <v>205</v>
      </c>
      <c r="B133" s="184">
        <f>SUM(B134:B136)</f>
        <v>523.92</v>
      </c>
      <c r="C133" s="184">
        <f>SUM(C134:C136)</f>
        <v>0</v>
      </c>
      <c r="D133" s="184">
        <f>SUM(D134:D136)</f>
        <v>45.1</v>
      </c>
      <c r="E133" s="184">
        <f>SUM(E134:E136)</f>
        <v>478.82</v>
      </c>
      <c r="F133" s="180"/>
    </row>
    <row r="134" s="78" customFormat="1" ht="14" customHeight="1" spans="1:6">
      <c r="A134" s="205" t="s">
        <v>128</v>
      </c>
      <c r="B134" s="207">
        <v>7.3</v>
      </c>
      <c r="C134" s="207"/>
      <c r="D134" s="207"/>
      <c r="E134" s="207">
        <f t="shared" si="16"/>
        <v>7.3</v>
      </c>
      <c r="F134" s="180"/>
    </row>
    <row r="135" s="78" customFormat="1" ht="14" customHeight="1" spans="1:6">
      <c r="A135" s="178" t="s">
        <v>206</v>
      </c>
      <c r="B135" s="183">
        <v>16.62</v>
      </c>
      <c r="C135" s="183"/>
      <c r="D135" s="183"/>
      <c r="E135" s="183">
        <f t="shared" si="16"/>
        <v>16.62</v>
      </c>
      <c r="F135" s="180"/>
    </row>
    <row r="136" s="78" customFormat="1" ht="14" customHeight="1" spans="1:6">
      <c r="A136" s="182" t="s">
        <v>207</v>
      </c>
      <c r="B136" s="183">
        <v>500</v>
      </c>
      <c r="C136" s="183"/>
      <c r="D136" s="183">
        <v>45.1</v>
      </c>
      <c r="E136" s="183">
        <f t="shared" si="16"/>
        <v>454.9</v>
      </c>
      <c r="F136" s="180"/>
    </row>
    <row r="137" s="78" customFormat="1" ht="14" customHeight="1" spans="1:6">
      <c r="A137" s="204" t="s">
        <v>208</v>
      </c>
      <c r="B137" s="184">
        <f>SUM(B138:B139)</f>
        <v>25</v>
      </c>
      <c r="C137" s="184">
        <f>SUM(C138:C139)</f>
        <v>0</v>
      </c>
      <c r="D137" s="184">
        <f>SUM(D138:D139)</f>
        <v>0</v>
      </c>
      <c r="E137" s="184">
        <f>SUM(E138:E139)</f>
        <v>25</v>
      </c>
      <c r="F137" s="188"/>
    </row>
    <row r="138" s="78" customFormat="1" ht="14" customHeight="1" spans="1:6">
      <c r="A138" s="182" t="s">
        <v>128</v>
      </c>
      <c r="B138" s="183">
        <v>5</v>
      </c>
      <c r="C138" s="183"/>
      <c r="D138" s="183"/>
      <c r="E138" s="183">
        <f t="shared" ref="E138:E142" si="17">B138+C138-D138</f>
        <v>5</v>
      </c>
      <c r="F138" s="180"/>
    </row>
    <row r="139" s="78" customFormat="1" ht="14" customHeight="1" spans="1:6">
      <c r="A139" s="182" t="s">
        <v>209</v>
      </c>
      <c r="B139" s="183">
        <v>20</v>
      </c>
      <c r="C139" s="183"/>
      <c r="D139" s="183"/>
      <c r="E139" s="183">
        <f t="shared" si="17"/>
        <v>20</v>
      </c>
      <c r="F139" s="180"/>
    </row>
    <row r="140" s="78" customFormat="1" ht="14" customHeight="1" spans="1:6">
      <c r="A140" s="208" t="s">
        <v>210</v>
      </c>
      <c r="B140" s="184">
        <f>SUM(B141:B142)</f>
        <v>14.4</v>
      </c>
      <c r="C140" s="184">
        <f>SUM(C141:C142)</f>
        <v>0</v>
      </c>
      <c r="D140" s="184">
        <f>SUM(D141:D142)</f>
        <v>0</v>
      </c>
      <c r="E140" s="184">
        <f>SUM(E141:E142)</f>
        <v>14.4</v>
      </c>
      <c r="F140" s="188"/>
    </row>
    <row r="141" s="78" customFormat="1" ht="14" customHeight="1" spans="1:6">
      <c r="A141" s="182" t="s">
        <v>128</v>
      </c>
      <c r="B141" s="183">
        <v>4.4</v>
      </c>
      <c r="C141" s="183"/>
      <c r="D141" s="183"/>
      <c r="E141" s="183">
        <f t="shared" si="17"/>
        <v>4.4</v>
      </c>
      <c r="F141" s="180"/>
    </row>
    <row r="142" s="78" customFormat="1" ht="14" customHeight="1" spans="1:6">
      <c r="A142" s="182" t="s">
        <v>211</v>
      </c>
      <c r="B142" s="183">
        <v>10</v>
      </c>
      <c r="C142" s="183"/>
      <c r="D142" s="183"/>
      <c r="E142" s="183">
        <f t="shared" si="17"/>
        <v>10</v>
      </c>
      <c r="F142" s="180"/>
    </row>
    <row r="143" s="78" customFormat="1" ht="14" customHeight="1" spans="1:6">
      <c r="A143" s="204" t="s">
        <v>212</v>
      </c>
      <c r="B143" s="184">
        <f>SUM(B144:B145)</f>
        <v>9.4</v>
      </c>
      <c r="C143" s="184">
        <f>SUM(C144:C145)</f>
        <v>0</v>
      </c>
      <c r="D143" s="184">
        <f>SUM(D144:D145)</f>
        <v>0</v>
      </c>
      <c r="E143" s="184">
        <f>SUM(E144:E145)</f>
        <v>9.4</v>
      </c>
      <c r="F143" s="188"/>
    </row>
    <row r="144" s="78" customFormat="1" ht="14" customHeight="1" spans="1:6">
      <c r="A144" s="182" t="s">
        <v>128</v>
      </c>
      <c r="B144" s="207">
        <v>4.4</v>
      </c>
      <c r="C144" s="207"/>
      <c r="D144" s="207"/>
      <c r="E144" s="207">
        <f t="shared" ref="E144:E148" si="18">B144+C144-D144</f>
        <v>4.4</v>
      </c>
      <c r="F144" s="180"/>
    </row>
    <row r="145" s="78" customFormat="1" ht="14" customHeight="1" spans="1:6">
      <c r="A145" s="182" t="s">
        <v>213</v>
      </c>
      <c r="B145" s="207">
        <v>5</v>
      </c>
      <c r="C145" s="207"/>
      <c r="D145" s="207"/>
      <c r="E145" s="207">
        <f t="shared" si="18"/>
        <v>5</v>
      </c>
      <c r="F145" s="180"/>
    </row>
    <row r="146" s="78" customFormat="1" ht="14" customHeight="1" spans="1:6">
      <c r="A146" s="208" t="s">
        <v>214</v>
      </c>
      <c r="B146" s="184">
        <f>SUM(B147:B148)</f>
        <v>16.7</v>
      </c>
      <c r="C146" s="184">
        <f>SUM(C147:C148)</f>
        <v>0</v>
      </c>
      <c r="D146" s="184">
        <f>SUM(D147:D148)</f>
        <v>0</v>
      </c>
      <c r="E146" s="184">
        <f>SUM(E147:E148)</f>
        <v>16.7</v>
      </c>
      <c r="F146" s="188"/>
    </row>
    <row r="147" s="78" customFormat="1" ht="14" customHeight="1" spans="1:6">
      <c r="A147" s="182" t="s">
        <v>128</v>
      </c>
      <c r="B147" s="183">
        <v>6.7</v>
      </c>
      <c r="C147" s="183"/>
      <c r="D147" s="183"/>
      <c r="E147" s="183">
        <f t="shared" si="18"/>
        <v>6.7</v>
      </c>
      <c r="F147" s="180"/>
    </row>
    <row r="148" s="78" customFormat="1" ht="14" customHeight="1" spans="1:6">
      <c r="A148" s="182" t="s">
        <v>215</v>
      </c>
      <c r="B148" s="183">
        <v>10</v>
      </c>
      <c r="C148" s="183"/>
      <c r="D148" s="183"/>
      <c r="E148" s="183">
        <f t="shared" si="18"/>
        <v>10</v>
      </c>
      <c r="F148" s="180"/>
    </row>
    <row r="149" s="78" customFormat="1" ht="14" customHeight="1" spans="1:6">
      <c r="A149" s="204" t="s">
        <v>216</v>
      </c>
      <c r="B149" s="184">
        <f>SUM(B150:B153)</f>
        <v>157.7</v>
      </c>
      <c r="C149" s="184">
        <f>SUM(C150:C153)</f>
        <v>0</v>
      </c>
      <c r="D149" s="184">
        <f>SUM(D150:D153)</f>
        <v>0</v>
      </c>
      <c r="E149" s="184">
        <f>SUM(E150:E153)</f>
        <v>157.7</v>
      </c>
      <c r="F149" s="180"/>
    </row>
    <row r="150" s="78" customFormat="1" ht="14" customHeight="1" spans="1:6">
      <c r="A150" s="209" t="s">
        <v>128</v>
      </c>
      <c r="B150" s="183">
        <v>7.7</v>
      </c>
      <c r="C150" s="183"/>
      <c r="D150" s="183"/>
      <c r="E150" s="183">
        <f t="shared" ref="E150:E153" si="19">B150+C150-D150</f>
        <v>7.7</v>
      </c>
      <c r="F150" s="188"/>
    </row>
    <row r="151" s="78" customFormat="1" ht="14" customHeight="1" spans="1:6">
      <c r="A151" s="209" t="s">
        <v>217</v>
      </c>
      <c r="B151" s="183">
        <v>20</v>
      </c>
      <c r="C151" s="183"/>
      <c r="D151" s="183"/>
      <c r="E151" s="183">
        <f t="shared" si="19"/>
        <v>20</v>
      </c>
      <c r="F151" s="180"/>
    </row>
    <row r="152" s="78" customFormat="1" ht="14" customHeight="1" spans="1:6">
      <c r="A152" s="209" t="s">
        <v>218</v>
      </c>
      <c r="B152" s="183">
        <v>100</v>
      </c>
      <c r="C152" s="183"/>
      <c r="D152" s="183"/>
      <c r="E152" s="183">
        <f t="shared" si="19"/>
        <v>100</v>
      </c>
      <c r="F152" s="180"/>
    </row>
    <row r="153" s="78" customFormat="1" ht="14" customHeight="1" spans="1:6">
      <c r="A153" s="210" t="s">
        <v>219</v>
      </c>
      <c r="B153" s="183">
        <v>30</v>
      </c>
      <c r="C153" s="183"/>
      <c r="D153" s="183"/>
      <c r="E153" s="183">
        <f t="shared" si="19"/>
        <v>30</v>
      </c>
      <c r="F153" s="188"/>
    </row>
    <row r="154" s="78" customFormat="1" ht="14" customHeight="1" spans="1:6">
      <c r="A154" s="204" t="s">
        <v>220</v>
      </c>
      <c r="B154" s="184">
        <f>SUM(B155:B156)</f>
        <v>19.5</v>
      </c>
      <c r="C154" s="184">
        <f>SUM(C155:C156)</f>
        <v>0</v>
      </c>
      <c r="D154" s="184">
        <f>SUM(D155:D156)</f>
        <v>0</v>
      </c>
      <c r="E154" s="184">
        <f>SUM(E155:E156)</f>
        <v>19.5</v>
      </c>
      <c r="F154" s="180"/>
    </row>
    <row r="155" s="78" customFormat="1" ht="14" customHeight="1" spans="1:6">
      <c r="A155" s="211" t="s">
        <v>221</v>
      </c>
      <c r="B155" s="183">
        <v>4.5</v>
      </c>
      <c r="C155" s="183"/>
      <c r="D155" s="183"/>
      <c r="E155" s="183">
        <f t="shared" ref="E155:E159" si="20">B155+C155-D155</f>
        <v>4.5</v>
      </c>
      <c r="F155" s="180"/>
    </row>
    <row r="156" s="78" customFormat="1" ht="14" customHeight="1" spans="1:6">
      <c r="A156" s="211" t="s">
        <v>222</v>
      </c>
      <c r="B156" s="207">
        <v>15</v>
      </c>
      <c r="C156" s="207"/>
      <c r="D156" s="207"/>
      <c r="E156" s="207">
        <f t="shared" si="20"/>
        <v>15</v>
      </c>
      <c r="F156" s="188"/>
    </row>
    <row r="157" s="78" customFormat="1" ht="14" customHeight="1" spans="1:6">
      <c r="A157" s="204" t="s">
        <v>223</v>
      </c>
      <c r="B157" s="184">
        <f>SUM(B158:B159)</f>
        <v>42</v>
      </c>
      <c r="C157" s="184">
        <f>SUM(C158:C159)</f>
        <v>0</v>
      </c>
      <c r="D157" s="184">
        <f>SUM(D158:D159)</f>
        <v>0</v>
      </c>
      <c r="E157" s="184">
        <f>SUM(E158:E159)</f>
        <v>42</v>
      </c>
      <c r="F157" s="180"/>
    </row>
    <row r="158" s="78" customFormat="1" ht="14" customHeight="1" spans="1:6">
      <c r="A158" s="211" t="s">
        <v>221</v>
      </c>
      <c r="B158" s="183">
        <v>2</v>
      </c>
      <c r="C158" s="183"/>
      <c r="D158" s="183"/>
      <c r="E158" s="183">
        <f t="shared" si="20"/>
        <v>2</v>
      </c>
      <c r="F158" s="180"/>
    </row>
    <row r="159" s="78" customFormat="1" ht="14" customHeight="1" spans="1:6">
      <c r="A159" s="178" t="s">
        <v>224</v>
      </c>
      <c r="B159" s="207">
        <v>40</v>
      </c>
      <c r="C159" s="207"/>
      <c r="D159" s="207"/>
      <c r="E159" s="207">
        <f t="shared" si="20"/>
        <v>40</v>
      </c>
      <c r="F159" s="188"/>
    </row>
    <row r="160" s="78" customFormat="1" ht="14" customHeight="1" spans="1:6">
      <c r="A160" s="204" t="s">
        <v>225</v>
      </c>
      <c r="B160" s="184">
        <f>SUM(B161:B162)</f>
        <v>5</v>
      </c>
      <c r="C160" s="184">
        <f>SUM(C161:C162)</f>
        <v>1.95</v>
      </c>
      <c r="D160" s="184">
        <f>SUM(D161:D162)</f>
        <v>0</v>
      </c>
      <c r="E160" s="184">
        <f>SUM(E161:E162)</f>
        <v>6.95</v>
      </c>
      <c r="F160" s="180"/>
    </row>
    <row r="161" s="78" customFormat="1" ht="14" customHeight="1" spans="1:6">
      <c r="A161" s="211" t="s">
        <v>221</v>
      </c>
      <c r="B161" s="183">
        <v>2</v>
      </c>
      <c r="C161" s="183"/>
      <c r="D161" s="183"/>
      <c r="E161" s="183">
        <f t="shared" ref="E161:E165" si="21">B161+C161-D161</f>
        <v>2</v>
      </c>
      <c r="F161" s="180"/>
    </row>
    <row r="162" s="78" customFormat="1" ht="14" customHeight="1" spans="1:6">
      <c r="A162" s="211" t="s">
        <v>226</v>
      </c>
      <c r="B162" s="183">
        <v>3</v>
      </c>
      <c r="C162" s="183">
        <v>1.95</v>
      </c>
      <c r="D162" s="183"/>
      <c r="E162" s="183">
        <f t="shared" si="21"/>
        <v>4.95</v>
      </c>
      <c r="F162" s="188"/>
    </row>
    <row r="163" s="78" customFormat="1" ht="14" customHeight="1" spans="1:6">
      <c r="A163" s="204" t="s">
        <v>227</v>
      </c>
      <c r="B163" s="184">
        <f>SUM(B164:B165)</f>
        <v>12</v>
      </c>
      <c r="C163" s="184">
        <f>SUM(C164:C165)</f>
        <v>0</v>
      </c>
      <c r="D163" s="184">
        <f>SUM(D164:D165)</f>
        <v>0</v>
      </c>
      <c r="E163" s="184">
        <f>SUM(E164:E165)</f>
        <v>12</v>
      </c>
      <c r="F163" s="180"/>
    </row>
    <row r="164" s="78" customFormat="1" ht="14" customHeight="1" spans="1:6">
      <c r="A164" s="211" t="s">
        <v>221</v>
      </c>
      <c r="B164" s="183">
        <v>2</v>
      </c>
      <c r="C164" s="183"/>
      <c r="D164" s="183"/>
      <c r="E164" s="183">
        <f t="shared" si="21"/>
        <v>2</v>
      </c>
      <c r="F164" s="180"/>
    </row>
    <row r="165" s="78" customFormat="1" ht="14" customHeight="1" spans="1:6">
      <c r="A165" s="194" t="s">
        <v>228</v>
      </c>
      <c r="B165" s="183">
        <v>10</v>
      </c>
      <c r="C165" s="183"/>
      <c r="D165" s="183"/>
      <c r="E165" s="183">
        <f t="shared" si="21"/>
        <v>10</v>
      </c>
      <c r="F165" s="188"/>
    </row>
    <row r="166" s="78" customFormat="1" ht="14" customHeight="1" spans="1:6">
      <c r="A166" s="208" t="s">
        <v>229</v>
      </c>
      <c r="B166" s="184">
        <f>SUM(B167:B168)</f>
        <v>22</v>
      </c>
      <c r="C166" s="184">
        <f>SUM(C167:C168)</f>
        <v>0</v>
      </c>
      <c r="D166" s="184">
        <f>SUM(D167:D168)</f>
        <v>0</v>
      </c>
      <c r="E166" s="184">
        <f>SUM(E167:E168)</f>
        <v>22</v>
      </c>
      <c r="F166" s="180"/>
    </row>
    <row r="167" s="78" customFormat="1" ht="14" customHeight="1" spans="1:6">
      <c r="A167" s="178" t="s">
        <v>128</v>
      </c>
      <c r="B167" s="183">
        <v>2</v>
      </c>
      <c r="C167" s="183"/>
      <c r="D167" s="183"/>
      <c r="E167" s="183">
        <f t="shared" ref="E167:E171" si="22">B167+C167-D167</f>
        <v>2</v>
      </c>
      <c r="F167" s="180"/>
    </row>
    <row r="168" s="78" customFormat="1" ht="14" customHeight="1" spans="1:6">
      <c r="A168" s="182" t="s">
        <v>230</v>
      </c>
      <c r="B168" s="183">
        <v>20</v>
      </c>
      <c r="C168" s="183"/>
      <c r="D168" s="183"/>
      <c r="E168" s="183">
        <f t="shared" si="22"/>
        <v>20</v>
      </c>
      <c r="F168" s="188"/>
    </row>
    <row r="169" s="78" customFormat="1" ht="14" customHeight="1" spans="1:6">
      <c r="A169" s="198" t="s">
        <v>231</v>
      </c>
      <c r="B169" s="184">
        <f>SUM(B170:B171)</f>
        <v>22.9</v>
      </c>
      <c r="C169" s="184">
        <f>SUM(C170:C171)</f>
        <v>0</v>
      </c>
      <c r="D169" s="184">
        <f>SUM(D170:D171)</f>
        <v>0</v>
      </c>
      <c r="E169" s="184">
        <f>SUM(E170:E171)</f>
        <v>22.9</v>
      </c>
      <c r="F169" s="180"/>
    </row>
    <row r="170" s="78" customFormat="1" ht="14" customHeight="1" spans="1:6">
      <c r="A170" s="178" t="s">
        <v>128</v>
      </c>
      <c r="B170" s="183">
        <v>2.9</v>
      </c>
      <c r="C170" s="183"/>
      <c r="D170" s="183"/>
      <c r="E170" s="183">
        <f t="shared" si="22"/>
        <v>2.9</v>
      </c>
      <c r="F170" s="180"/>
    </row>
    <row r="171" s="78" customFormat="1" ht="14" customHeight="1" spans="1:6">
      <c r="A171" s="182" t="s">
        <v>232</v>
      </c>
      <c r="B171" s="183">
        <v>20</v>
      </c>
      <c r="C171" s="183"/>
      <c r="D171" s="183"/>
      <c r="E171" s="183">
        <f t="shared" si="22"/>
        <v>20</v>
      </c>
      <c r="F171" s="188"/>
    </row>
    <row r="172" s="78" customFormat="1" ht="14" customHeight="1" spans="1:6">
      <c r="A172" s="186" t="s">
        <v>233</v>
      </c>
      <c r="B172" s="187">
        <f>SUM(B173:B175)</f>
        <v>363.53</v>
      </c>
      <c r="C172" s="187">
        <f>SUM(C173:C175)</f>
        <v>0</v>
      </c>
      <c r="D172" s="187">
        <f>SUM(D173:D175)</f>
        <v>0</v>
      </c>
      <c r="E172" s="187">
        <f>SUM(E173:E175)</f>
        <v>363.53</v>
      </c>
      <c r="F172" s="180"/>
    </row>
    <row r="173" s="78" customFormat="1" ht="14" customHeight="1" spans="1:6">
      <c r="A173" s="178" t="s">
        <v>128</v>
      </c>
      <c r="B173" s="196">
        <v>18.7</v>
      </c>
      <c r="C173" s="196"/>
      <c r="D173" s="196"/>
      <c r="E173" s="196">
        <f t="shared" ref="E173:E175" si="23">B173+C173-D173</f>
        <v>18.7</v>
      </c>
      <c r="F173" s="188"/>
    </row>
    <row r="174" s="78" customFormat="1" ht="14" customHeight="1" spans="1:6">
      <c r="A174" s="178" t="s">
        <v>234</v>
      </c>
      <c r="B174" s="196">
        <v>40</v>
      </c>
      <c r="C174" s="196"/>
      <c r="D174" s="196"/>
      <c r="E174" s="196">
        <f t="shared" si="23"/>
        <v>40</v>
      </c>
      <c r="F174" s="180"/>
    </row>
    <row r="175" s="78" customFormat="1" ht="14" customHeight="1" spans="1:6">
      <c r="A175" s="178" t="s">
        <v>235</v>
      </c>
      <c r="B175" s="196">
        <v>304.83</v>
      </c>
      <c r="C175" s="196"/>
      <c r="D175" s="196"/>
      <c r="E175" s="196">
        <f t="shared" si="23"/>
        <v>304.83</v>
      </c>
      <c r="F175" s="180"/>
    </row>
    <row r="176" s="152" customFormat="1" ht="14" customHeight="1" spans="1:6">
      <c r="A176" s="201" t="s">
        <v>236</v>
      </c>
      <c r="B176" s="184">
        <f>SUM(B177,B181,B187,B190,B193,B196,B199,B203,B207,B210,B215)</f>
        <v>326.32</v>
      </c>
      <c r="C176" s="184">
        <f>SUM(C177,C181,C187,C190,C193,C196,C199,C203,C207,C210,C215)</f>
        <v>3.97</v>
      </c>
      <c r="D176" s="184">
        <f>SUM(D177,D181,D187,D190,D193,D196,D199,D203,D207,D210,D215)</f>
        <v>0</v>
      </c>
      <c r="E176" s="184">
        <f>SUM(E177,E181,E187,E190,E193,E196,E199,E203,E207,E210,E215)</f>
        <v>330.29</v>
      </c>
      <c r="F176" s="180"/>
    </row>
    <row r="177" s="152" customFormat="1" ht="14" customHeight="1" spans="1:6">
      <c r="A177" s="201" t="s">
        <v>237</v>
      </c>
      <c r="B177" s="187">
        <f>SUM(B178:B180)</f>
        <v>31.4</v>
      </c>
      <c r="C177" s="187">
        <f>SUM(C178:C180)</f>
        <v>0</v>
      </c>
      <c r="D177" s="187">
        <f>SUM(D178:D180)</f>
        <v>0</v>
      </c>
      <c r="E177" s="187">
        <f>SUM(E178:E180)</f>
        <v>31.4</v>
      </c>
      <c r="F177" s="177"/>
    </row>
    <row r="178" s="152" customFormat="1" ht="14" customHeight="1" spans="1:6">
      <c r="A178" s="178" t="s">
        <v>128</v>
      </c>
      <c r="B178" s="196">
        <v>8.8</v>
      </c>
      <c r="C178" s="196"/>
      <c r="D178" s="196"/>
      <c r="E178" s="196">
        <f t="shared" ref="E178:E180" si="24">B178+C178-D178</f>
        <v>8.8</v>
      </c>
      <c r="F178" s="180"/>
    </row>
    <row r="179" s="149" customFormat="1" ht="14" customHeight="1" spans="1:6">
      <c r="A179" s="178" t="s">
        <v>238</v>
      </c>
      <c r="B179" s="196">
        <v>15</v>
      </c>
      <c r="C179" s="196"/>
      <c r="D179" s="196"/>
      <c r="E179" s="196">
        <f t="shared" si="24"/>
        <v>15</v>
      </c>
      <c r="F179" s="193"/>
    </row>
    <row r="180" s="149" customFormat="1" ht="14" customHeight="1" spans="1:6">
      <c r="A180" s="212" t="s">
        <v>239</v>
      </c>
      <c r="B180" s="196">
        <v>7.6</v>
      </c>
      <c r="C180" s="196"/>
      <c r="D180" s="196"/>
      <c r="E180" s="196">
        <f t="shared" si="24"/>
        <v>7.6</v>
      </c>
      <c r="F180" s="180"/>
    </row>
    <row r="181" s="149" customFormat="1" ht="14" customHeight="1" spans="1:6">
      <c r="A181" s="201" t="s">
        <v>240</v>
      </c>
      <c r="B181" s="184">
        <f>SUM(B182:B186)</f>
        <v>104.8</v>
      </c>
      <c r="C181" s="184">
        <f>SUM(C182:C186)</f>
        <v>3.97</v>
      </c>
      <c r="D181" s="184">
        <f>SUM(D182:D186)</f>
        <v>0</v>
      </c>
      <c r="E181" s="184">
        <f>SUM(E182:E186)</f>
        <v>108.77</v>
      </c>
      <c r="F181" s="180"/>
    </row>
    <row r="182" s="78" customFormat="1" ht="14" customHeight="1" spans="1:6">
      <c r="A182" s="205" t="s">
        <v>128</v>
      </c>
      <c r="B182" s="183">
        <v>7.8</v>
      </c>
      <c r="C182" s="183"/>
      <c r="D182" s="183"/>
      <c r="E182" s="183">
        <f t="shared" ref="E182:E186" si="25">B182+C182-D182</f>
        <v>7.8</v>
      </c>
      <c r="F182" s="188"/>
    </row>
    <row r="183" s="149" customFormat="1" ht="14" customHeight="1" spans="1:6">
      <c r="A183" s="205" t="s">
        <v>241</v>
      </c>
      <c r="B183" s="183">
        <v>72</v>
      </c>
      <c r="C183" s="183"/>
      <c r="D183" s="183"/>
      <c r="E183" s="183">
        <f t="shared" si="25"/>
        <v>72</v>
      </c>
      <c r="F183" s="193"/>
    </row>
    <row r="184" s="149" customFormat="1" ht="14" customHeight="1" spans="1:6">
      <c r="A184" s="206" t="s">
        <v>242</v>
      </c>
      <c r="B184" s="183">
        <v>10</v>
      </c>
      <c r="C184" s="183"/>
      <c r="D184" s="183"/>
      <c r="E184" s="183">
        <f t="shared" si="25"/>
        <v>10</v>
      </c>
      <c r="F184" s="180"/>
    </row>
    <row r="185" s="149" customFormat="1" ht="14" customHeight="1" spans="1:6">
      <c r="A185" s="206" t="s">
        <v>243</v>
      </c>
      <c r="B185" s="183">
        <v>10</v>
      </c>
      <c r="C185" s="183">
        <v>3.97</v>
      </c>
      <c r="D185" s="183"/>
      <c r="E185" s="183">
        <f t="shared" si="25"/>
        <v>13.97</v>
      </c>
      <c r="F185" s="180"/>
    </row>
    <row r="186" s="149" customFormat="1" ht="14" customHeight="1" spans="1:6">
      <c r="A186" s="205" t="s">
        <v>244</v>
      </c>
      <c r="B186" s="183">
        <v>5</v>
      </c>
      <c r="C186" s="183"/>
      <c r="D186" s="183"/>
      <c r="E186" s="183">
        <f t="shared" si="25"/>
        <v>5</v>
      </c>
      <c r="F186" s="180"/>
    </row>
    <row r="187" s="149" customFormat="1" ht="14" customHeight="1" spans="1:6">
      <c r="A187" s="201" t="s">
        <v>245</v>
      </c>
      <c r="B187" s="184">
        <f>SUM(B188:B189)</f>
        <v>16.9</v>
      </c>
      <c r="C187" s="184">
        <f>SUM(C188:C189)</f>
        <v>0</v>
      </c>
      <c r="D187" s="184">
        <f>SUM(D188:D189)</f>
        <v>0</v>
      </c>
      <c r="E187" s="184">
        <f>SUM(E188:E189)</f>
        <v>16.9</v>
      </c>
      <c r="F187" s="180"/>
    </row>
    <row r="188" s="149" customFormat="1" ht="14" customHeight="1" spans="1:6">
      <c r="A188" s="182" t="s">
        <v>128</v>
      </c>
      <c r="B188" s="183">
        <v>6.9</v>
      </c>
      <c r="C188" s="183"/>
      <c r="D188" s="183"/>
      <c r="E188" s="183">
        <f t="shared" ref="E188:E192" si="26">B188+C188-D188</f>
        <v>6.9</v>
      </c>
      <c r="F188" s="180"/>
    </row>
    <row r="189" s="78" customFormat="1" ht="14" customHeight="1" spans="1:6">
      <c r="A189" s="182" t="s">
        <v>246</v>
      </c>
      <c r="B189" s="207">
        <v>10</v>
      </c>
      <c r="C189" s="207"/>
      <c r="D189" s="207"/>
      <c r="E189" s="207">
        <f t="shared" si="26"/>
        <v>10</v>
      </c>
      <c r="F189" s="188"/>
    </row>
    <row r="190" s="78" customFormat="1" ht="14" customHeight="1" spans="1:6">
      <c r="A190" s="201" t="s">
        <v>247</v>
      </c>
      <c r="B190" s="184">
        <f>SUM(B191:B192)</f>
        <v>9.9</v>
      </c>
      <c r="C190" s="184">
        <f>SUM(C191:C192)</f>
        <v>0</v>
      </c>
      <c r="D190" s="184">
        <f>SUM(D191:D192)</f>
        <v>0</v>
      </c>
      <c r="E190" s="184">
        <f>SUM(E191:E192)</f>
        <v>9.9</v>
      </c>
      <c r="F190" s="180"/>
    </row>
    <row r="191" s="78" customFormat="1" ht="14" customHeight="1" spans="1:6">
      <c r="A191" s="182" t="s">
        <v>128</v>
      </c>
      <c r="B191" s="183">
        <v>3.9</v>
      </c>
      <c r="C191" s="183"/>
      <c r="D191" s="183"/>
      <c r="E191" s="183">
        <f t="shared" si="26"/>
        <v>3.9</v>
      </c>
      <c r="F191" s="188"/>
    </row>
    <row r="192" s="78" customFormat="1" ht="14" customHeight="1" spans="1:6">
      <c r="A192" s="182" t="s">
        <v>248</v>
      </c>
      <c r="B192" s="183">
        <v>6</v>
      </c>
      <c r="C192" s="183"/>
      <c r="D192" s="183"/>
      <c r="E192" s="183">
        <f t="shared" si="26"/>
        <v>6</v>
      </c>
      <c r="F192" s="180"/>
    </row>
    <row r="193" s="78" customFormat="1" ht="14" customHeight="1" spans="1:6">
      <c r="A193" s="186" t="s">
        <v>249</v>
      </c>
      <c r="B193" s="184">
        <f>SUM(B194:B195)</f>
        <v>10.8</v>
      </c>
      <c r="C193" s="184">
        <f>SUM(C194:C195)</f>
        <v>0</v>
      </c>
      <c r="D193" s="184">
        <f>SUM(D194:D195)</f>
        <v>0</v>
      </c>
      <c r="E193" s="184">
        <f>SUM(E194:E195)</f>
        <v>10.8</v>
      </c>
      <c r="F193" s="188"/>
    </row>
    <row r="194" s="78" customFormat="1" ht="14" customHeight="1" spans="1:6">
      <c r="A194" s="202" t="s">
        <v>128</v>
      </c>
      <c r="B194" s="183">
        <v>2.8</v>
      </c>
      <c r="C194" s="183"/>
      <c r="D194" s="183"/>
      <c r="E194" s="183">
        <f t="shared" ref="E194:E198" si="27">B194+C194-D194</f>
        <v>2.8</v>
      </c>
      <c r="F194" s="180"/>
    </row>
    <row r="195" s="78" customFormat="1" ht="14" customHeight="1" spans="1:6">
      <c r="A195" s="202" t="s">
        <v>250</v>
      </c>
      <c r="B195" s="183">
        <v>8</v>
      </c>
      <c r="C195" s="183"/>
      <c r="D195" s="183"/>
      <c r="E195" s="183">
        <f t="shared" si="27"/>
        <v>8</v>
      </c>
      <c r="F195" s="180"/>
    </row>
    <row r="196" s="78" customFormat="1" ht="14" customHeight="1" spans="1:6">
      <c r="A196" s="201" t="s">
        <v>251</v>
      </c>
      <c r="B196" s="184">
        <f>SUM(B197:B198)</f>
        <v>12.3</v>
      </c>
      <c r="C196" s="184">
        <f>SUM(C197:C198)</f>
        <v>0</v>
      </c>
      <c r="D196" s="184">
        <f>SUM(D197:D198)</f>
        <v>0</v>
      </c>
      <c r="E196" s="184">
        <f>SUM(E197:E198)</f>
        <v>12.3</v>
      </c>
      <c r="F196" s="180"/>
    </row>
    <row r="197" s="78" customFormat="1" ht="14" customHeight="1" spans="1:6">
      <c r="A197" s="202" t="s">
        <v>128</v>
      </c>
      <c r="B197" s="183">
        <v>7.3</v>
      </c>
      <c r="C197" s="183"/>
      <c r="D197" s="183"/>
      <c r="E197" s="183">
        <f t="shared" si="27"/>
        <v>7.3</v>
      </c>
      <c r="F197" s="180"/>
    </row>
    <row r="198" s="78" customFormat="1" ht="14" customHeight="1" spans="1:6">
      <c r="A198" s="178" t="s">
        <v>252</v>
      </c>
      <c r="B198" s="183">
        <v>5</v>
      </c>
      <c r="C198" s="183"/>
      <c r="D198" s="183"/>
      <c r="E198" s="183">
        <f t="shared" si="27"/>
        <v>5</v>
      </c>
      <c r="F198" s="188"/>
    </row>
    <row r="199" s="78" customFormat="1" ht="14" customHeight="1" spans="1:6">
      <c r="A199" s="201" t="s">
        <v>253</v>
      </c>
      <c r="B199" s="184">
        <f>SUM(B200:B202)</f>
        <v>15.6</v>
      </c>
      <c r="C199" s="184">
        <f>SUM(C200:C202)</f>
        <v>0</v>
      </c>
      <c r="D199" s="184">
        <f>SUM(D200:D202)</f>
        <v>0</v>
      </c>
      <c r="E199" s="184">
        <f>SUM(E200:E202)</f>
        <v>15.6</v>
      </c>
      <c r="F199" s="180"/>
    </row>
    <row r="200" s="78" customFormat="1" ht="14" customHeight="1" spans="1:6">
      <c r="A200" s="202" t="s">
        <v>128</v>
      </c>
      <c r="B200" s="183">
        <v>5.6</v>
      </c>
      <c r="C200" s="183"/>
      <c r="D200" s="183"/>
      <c r="E200" s="183">
        <f t="shared" ref="E200:E202" si="28">B200+C200-D200</f>
        <v>5.6</v>
      </c>
      <c r="F200" s="180"/>
    </row>
    <row r="201" s="78" customFormat="1" ht="14" customHeight="1" spans="1:6">
      <c r="A201" s="202" t="s">
        <v>254</v>
      </c>
      <c r="B201" s="183">
        <v>5</v>
      </c>
      <c r="C201" s="183"/>
      <c r="D201" s="183"/>
      <c r="E201" s="183">
        <f t="shared" si="28"/>
        <v>5</v>
      </c>
      <c r="F201" s="180"/>
    </row>
    <row r="202" s="78" customFormat="1" ht="14" customHeight="1" spans="1:6">
      <c r="A202" s="202" t="s">
        <v>255</v>
      </c>
      <c r="B202" s="183">
        <v>5</v>
      </c>
      <c r="C202" s="183"/>
      <c r="D202" s="183"/>
      <c r="E202" s="183">
        <f t="shared" si="28"/>
        <v>5</v>
      </c>
      <c r="F202" s="188"/>
    </row>
    <row r="203" s="78" customFormat="1" ht="14" customHeight="1" spans="1:6">
      <c r="A203" s="201" t="s">
        <v>256</v>
      </c>
      <c r="B203" s="184">
        <f>SUM(B204:B206)</f>
        <v>33.9</v>
      </c>
      <c r="C203" s="184">
        <f>SUM(C204:C206)</f>
        <v>0</v>
      </c>
      <c r="D203" s="184">
        <f>SUM(D204:D206)</f>
        <v>0</v>
      </c>
      <c r="E203" s="184">
        <f>SUM(E204:E206)</f>
        <v>33.9</v>
      </c>
      <c r="F203" s="180"/>
    </row>
    <row r="204" s="78" customFormat="1" ht="14" customHeight="1" spans="1:6">
      <c r="A204" s="202" t="s">
        <v>128</v>
      </c>
      <c r="B204" s="183">
        <v>8.9</v>
      </c>
      <c r="C204" s="183"/>
      <c r="D204" s="183"/>
      <c r="E204" s="183">
        <f t="shared" ref="E204:E206" si="29">B204+C204-D204</f>
        <v>8.9</v>
      </c>
      <c r="F204" s="180"/>
    </row>
    <row r="205" s="78" customFormat="1" ht="14" customHeight="1" spans="1:6">
      <c r="A205" s="202" t="s">
        <v>257</v>
      </c>
      <c r="B205" s="183">
        <v>22</v>
      </c>
      <c r="C205" s="183"/>
      <c r="D205" s="183"/>
      <c r="E205" s="183">
        <f t="shared" si="29"/>
        <v>22</v>
      </c>
      <c r="F205" s="188"/>
    </row>
    <row r="206" s="78" customFormat="1" ht="14" customHeight="1" spans="1:6">
      <c r="A206" s="202" t="s">
        <v>258</v>
      </c>
      <c r="B206" s="183">
        <v>3</v>
      </c>
      <c r="C206" s="183"/>
      <c r="D206" s="183"/>
      <c r="E206" s="183">
        <f t="shared" si="29"/>
        <v>3</v>
      </c>
      <c r="F206" s="180"/>
    </row>
    <row r="207" s="78" customFormat="1" ht="14" customHeight="1" spans="1:6">
      <c r="A207" s="201" t="s">
        <v>259</v>
      </c>
      <c r="B207" s="184">
        <f>SUM(B208:B209)</f>
        <v>10.6</v>
      </c>
      <c r="C207" s="184">
        <f>SUM(C208:C209)</f>
        <v>0</v>
      </c>
      <c r="D207" s="184">
        <f>SUM(D208:D209)</f>
        <v>0</v>
      </c>
      <c r="E207" s="184">
        <f>SUM(E208:E209)</f>
        <v>10.6</v>
      </c>
      <c r="F207" s="180"/>
    </row>
    <row r="208" s="78" customFormat="1" ht="14" customHeight="1" spans="1:6">
      <c r="A208" s="202" t="s">
        <v>128</v>
      </c>
      <c r="B208" s="183">
        <v>5.6</v>
      </c>
      <c r="C208" s="183"/>
      <c r="D208" s="183"/>
      <c r="E208" s="183">
        <f t="shared" ref="E208:E214" si="30">B208+C208-D208</f>
        <v>5.6</v>
      </c>
      <c r="F208" s="180"/>
    </row>
    <row r="209" s="78" customFormat="1" ht="14" customHeight="1" spans="1:6">
      <c r="A209" s="202" t="s">
        <v>260</v>
      </c>
      <c r="B209" s="183">
        <v>5</v>
      </c>
      <c r="C209" s="183"/>
      <c r="D209" s="183"/>
      <c r="E209" s="183">
        <f t="shared" si="30"/>
        <v>5</v>
      </c>
      <c r="F209" s="188"/>
    </row>
    <row r="210" s="78" customFormat="1" ht="14" customHeight="1" spans="1:6">
      <c r="A210" s="201" t="s">
        <v>261</v>
      </c>
      <c r="B210" s="184">
        <f>SUM(B211:B214)</f>
        <v>67.72</v>
      </c>
      <c r="C210" s="184">
        <f>SUM(C211:C214)</f>
        <v>0</v>
      </c>
      <c r="D210" s="184">
        <f>SUM(D211:D214)</f>
        <v>0</v>
      </c>
      <c r="E210" s="184">
        <f>SUM(E211:E214)</f>
        <v>67.72</v>
      </c>
      <c r="F210" s="180"/>
    </row>
    <row r="211" s="78" customFormat="1" ht="14" customHeight="1" spans="1:6">
      <c r="A211" s="202" t="s">
        <v>128</v>
      </c>
      <c r="B211" s="183">
        <v>6.4</v>
      </c>
      <c r="C211" s="183"/>
      <c r="D211" s="183"/>
      <c r="E211" s="183">
        <f t="shared" si="30"/>
        <v>6.4</v>
      </c>
      <c r="F211" s="180"/>
    </row>
    <row r="212" s="78" customFormat="1" ht="14" customHeight="1" spans="1:6">
      <c r="A212" s="202" t="s">
        <v>262</v>
      </c>
      <c r="B212" s="183">
        <v>15</v>
      </c>
      <c r="C212" s="183"/>
      <c r="D212" s="183"/>
      <c r="E212" s="183">
        <f t="shared" si="30"/>
        <v>15</v>
      </c>
      <c r="F212" s="188"/>
    </row>
    <row r="213" s="78" customFormat="1" ht="14" customHeight="1" spans="1:6">
      <c r="A213" s="178" t="s">
        <v>263</v>
      </c>
      <c r="B213" s="183">
        <v>24.24</v>
      </c>
      <c r="C213" s="183"/>
      <c r="D213" s="183"/>
      <c r="E213" s="183">
        <f t="shared" si="30"/>
        <v>24.24</v>
      </c>
      <c r="F213" s="180"/>
    </row>
    <row r="214" s="78" customFormat="1" ht="14" customHeight="1" spans="1:6">
      <c r="A214" s="202" t="s">
        <v>264</v>
      </c>
      <c r="B214" s="183">
        <v>22.08</v>
      </c>
      <c r="C214" s="183"/>
      <c r="D214" s="183"/>
      <c r="E214" s="183">
        <f t="shared" si="30"/>
        <v>22.08</v>
      </c>
      <c r="F214" s="180"/>
    </row>
    <row r="215" s="78" customFormat="1" ht="14" customHeight="1" spans="1:6">
      <c r="A215" s="201" t="s">
        <v>265</v>
      </c>
      <c r="B215" s="184">
        <f>SUM(B216:B217)</f>
        <v>12.4</v>
      </c>
      <c r="C215" s="184">
        <f>SUM(C216:C217)</f>
        <v>0</v>
      </c>
      <c r="D215" s="184">
        <f>SUM(D216:D217)</f>
        <v>0</v>
      </c>
      <c r="E215" s="184">
        <f>SUM(E216:E217)</f>
        <v>12.4</v>
      </c>
      <c r="F215" s="188"/>
    </row>
    <row r="216" s="78" customFormat="1" ht="14" customHeight="1" spans="1:6">
      <c r="A216" s="202" t="s">
        <v>128</v>
      </c>
      <c r="B216" s="183">
        <v>4.4</v>
      </c>
      <c r="C216" s="183"/>
      <c r="D216" s="183"/>
      <c r="E216" s="183">
        <f t="shared" ref="E216:E219" si="31">B216+C216-D216</f>
        <v>4.4</v>
      </c>
      <c r="F216" s="180"/>
    </row>
    <row r="217" s="78" customFormat="1" ht="14" customHeight="1" spans="1:6">
      <c r="A217" s="202" t="s">
        <v>266</v>
      </c>
      <c r="B217" s="183">
        <v>8</v>
      </c>
      <c r="C217" s="183"/>
      <c r="D217" s="183"/>
      <c r="E217" s="183">
        <f t="shared" si="31"/>
        <v>8</v>
      </c>
      <c r="F217" s="180"/>
    </row>
    <row r="218" s="78" customFormat="1" ht="14" customHeight="1" spans="1:6">
      <c r="A218" s="213" t="s">
        <v>267</v>
      </c>
      <c r="B218" s="187">
        <f>SUM(B219:B219)</f>
        <v>213</v>
      </c>
      <c r="C218" s="187">
        <f>SUM(C219:C219)</f>
        <v>0</v>
      </c>
      <c r="D218" s="187">
        <f>SUM(D219:D219)</f>
        <v>0</v>
      </c>
      <c r="E218" s="187">
        <f>SUM(E219:E219)</f>
        <v>213</v>
      </c>
      <c r="F218" s="180"/>
    </row>
    <row r="219" s="78" customFormat="1" ht="14" customHeight="1" spans="1:6">
      <c r="A219" s="189" t="s">
        <v>268</v>
      </c>
      <c r="B219" s="190">
        <v>213</v>
      </c>
      <c r="C219" s="190"/>
      <c r="D219" s="190"/>
      <c r="E219" s="190">
        <f t="shared" si="31"/>
        <v>213</v>
      </c>
      <c r="F219" s="188"/>
    </row>
    <row r="220" s="78" customFormat="1" ht="14" customHeight="1" spans="1:6">
      <c r="A220" s="213" t="s">
        <v>269</v>
      </c>
      <c r="B220" s="184">
        <f>SUM(B221,B226)</f>
        <v>99.62</v>
      </c>
      <c r="C220" s="184">
        <f>SUM(C221,C226)</f>
        <v>0</v>
      </c>
      <c r="D220" s="184">
        <f>SUM(D221,D226)</f>
        <v>20</v>
      </c>
      <c r="E220" s="184">
        <f>SUM(E221,E226)</f>
        <v>79.62</v>
      </c>
      <c r="F220" s="180"/>
    </row>
    <row r="221" s="78" customFormat="1" ht="14" customHeight="1" spans="1:6">
      <c r="A221" s="186" t="s">
        <v>270</v>
      </c>
      <c r="B221" s="184">
        <f>SUM(B222:B225)</f>
        <v>73.62</v>
      </c>
      <c r="C221" s="184">
        <f>SUM(C222:C225)</f>
        <v>0</v>
      </c>
      <c r="D221" s="184">
        <f>SUM(D222:D225)</f>
        <v>20</v>
      </c>
      <c r="E221" s="184">
        <f>SUM(E222:E225)</f>
        <v>53.62</v>
      </c>
      <c r="F221" s="180"/>
    </row>
    <row r="222" s="78" customFormat="1" ht="14" customHeight="1" spans="1:6">
      <c r="A222" s="178" t="s">
        <v>128</v>
      </c>
      <c r="B222" s="183">
        <v>5.3</v>
      </c>
      <c r="C222" s="183"/>
      <c r="D222" s="183"/>
      <c r="E222" s="183">
        <f t="shared" ref="E222:E225" si="32">B222+C222-D222</f>
        <v>5.3</v>
      </c>
      <c r="F222" s="188"/>
    </row>
    <row r="223" s="78" customFormat="1" ht="14" customHeight="1" spans="1:6">
      <c r="A223" s="182" t="s">
        <v>138</v>
      </c>
      <c r="B223" s="183">
        <v>26</v>
      </c>
      <c r="C223" s="183"/>
      <c r="D223" s="183"/>
      <c r="E223" s="183">
        <f t="shared" si="32"/>
        <v>26</v>
      </c>
      <c r="F223" s="180"/>
    </row>
    <row r="224" s="78" customFormat="1" ht="14" customHeight="1" spans="1:6">
      <c r="A224" s="178" t="s">
        <v>271</v>
      </c>
      <c r="B224" s="183">
        <v>22.32</v>
      </c>
      <c r="C224" s="183"/>
      <c r="D224" s="183"/>
      <c r="E224" s="183">
        <f t="shared" si="32"/>
        <v>22.32</v>
      </c>
      <c r="F224" s="180"/>
    </row>
    <row r="225" s="78" customFormat="1" ht="14" customHeight="1" spans="1:6">
      <c r="A225" s="212" t="s">
        <v>272</v>
      </c>
      <c r="B225" s="183">
        <v>20</v>
      </c>
      <c r="C225" s="183"/>
      <c r="D225" s="183">
        <v>20</v>
      </c>
      <c r="E225" s="183">
        <f t="shared" si="32"/>
        <v>0</v>
      </c>
      <c r="F225" s="180"/>
    </row>
    <row r="226" s="78" customFormat="1" ht="14" customHeight="1" spans="1:6">
      <c r="A226" s="186" t="s">
        <v>273</v>
      </c>
      <c r="B226" s="184">
        <f>SUM(B227:B229)</f>
        <v>26</v>
      </c>
      <c r="C226" s="184">
        <f>SUM(C227:C229)</f>
        <v>0</v>
      </c>
      <c r="D226" s="184">
        <f>SUM(D227:D229)</f>
        <v>0</v>
      </c>
      <c r="E226" s="184">
        <f>SUM(E227:E229)</f>
        <v>26</v>
      </c>
      <c r="F226" s="180"/>
    </row>
    <row r="227" s="78" customFormat="1" ht="14" customHeight="1" spans="1:6">
      <c r="A227" s="178" t="s">
        <v>128</v>
      </c>
      <c r="B227" s="207">
        <v>4</v>
      </c>
      <c r="C227" s="207"/>
      <c r="D227" s="207"/>
      <c r="E227" s="207">
        <f t="shared" ref="E227:E229" si="33">B227+C227-D227</f>
        <v>4</v>
      </c>
      <c r="F227" s="188"/>
    </row>
    <row r="228" s="78" customFormat="1" ht="14" customHeight="1" spans="1:6">
      <c r="A228" s="178" t="s">
        <v>274</v>
      </c>
      <c r="B228" s="207">
        <v>16</v>
      </c>
      <c r="C228" s="207"/>
      <c r="D228" s="207"/>
      <c r="E228" s="207">
        <f t="shared" si="33"/>
        <v>16</v>
      </c>
      <c r="F228" s="180"/>
    </row>
    <row r="229" s="78" customFormat="1" ht="14" customHeight="1" spans="1:6">
      <c r="A229" s="178" t="s">
        <v>275</v>
      </c>
      <c r="B229" s="207">
        <v>6</v>
      </c>
      <c r="C229" s="207"/>
      <c r="D229" s="207"/>
      <c r="E229" s="207">
        <f t="shared" si="33"/>
        <v>6</v>
      </c>
      <c r="F229" s="180"/>
    </row>
    <row r="230" s="78" customFormat="1" ht="14" customHeight="1" spans="1:6">
      <c r="A230" s="213" t="s">
        <v>276</v>
      </c>
      <c r="B230" s="187">
        <f>SUM(B231:B235)</f>
        <v>189.3</v>
      </c>
      <c r="C230" s="187">
        <f>SUM(C231:C235)</f>
        <v>10</v>
      </c>
      <c r="D230" s="187">
        <f>SUM(D231:D235)</f>
        <v>0</v>
      </c>
      <c r="E230" s="187">
        <f>SUM(E231:E235)</f>
        <v>199.3</v>
      </c>
      <c r="F230" s="180"/>
    </row>
    <row r="231" s="149" customFormat="1" ht="14" customHeight="1" spans="1:6">
      <c r="A231" s="189" t="s">
        <v>128</v>
      </c>
      <c r="B231" s="190">
        <v>55.3</v>
      </c>
      <c r="C231" s="190"/>
      <c r="D231" s="190"/>
      <c r="E231" s="190">
        <f t="shared" ref="E231:E235" si="34">B231+C231-D231</f>
        <v>55.3</v>
      </c>
      <c r="F231" s="193"/>
    </row>
    <row r="232" s="149" customFormat="1" ht="14" customHeight="1" spans="1:6">
      <c r="A232" s="189" t="s">
        <v>138</v>
      </c>
      <c r="B232" s="190">
        <v>85</v>
      </c>
      <c r="C232" s="190">
        <v>10</v>
      </c>
      <c r="D232" s="190"/>
      <c r="E232" s="190">
        <f t="shared" si="34"/>
        <v>95</v>
      </c>
      <c r="F232" s="180"/>
    </row>
    <row r="233" s="149" customFormat="1" ht="14" customHeight="1" spans="1:6">
      <c r="A233" s="192" t="s">
        <v>277</v>
      </c>
      <c r="B233" s="190">
        <v>22.5</v>
      </c>
      <c r="C233" s="190"/>
      <c r="D233" s="190"/>
      <c r="E233" s="190">
        <f t="shared" si="34"/>
        <v>22.5</v>
      </c>
      <c r="F233" s="180"/>
    </row>
    <row r="234" s="149" customFormat="1" ht="14" customHeight="1" spans="1:6">
      <c r="A234" s="189" t="s">
        <v>278</v>
      </c>
      <c r="B234" s="190">
        <v>3.5</v>
      </c>
      <c r="C234" s="190"/>
      <c r="D234" s="190"/>
      <c r="E234" s="190">
        <f t="shared" si="34"/>
        <v>3.5</v>
      </c>
      <c r="F234" s="180"/>
    </row>
    <row r="235" s="149" customFormat="1" ht="14" customHeight="1" spans="1:6">
      <c r="A235" s="189" t="s">
        <v>279</v>
      </c>
      <c r="B235" s="190">
        <v>23</v>
      </c>
      <c r="C235" s="190"/>
      <c r="D235" s="190"/>
      <c r="E235" s="190">
        <f t="shared" si="34"/>
        <v>23</v>
      </c>
      <c r="F235" s="180"/>
    </row>
    <row r="236" s="148" customFormat="1" ht="14" customHeight="1" spans="1:6">
      <c r="A236" s="213" t="s">
        <v>280</v>
      </c>
      <c r="B236" s="214">
        <f>SUM(B237,B242)</f>
        <v>107.9</v>
      </c>
      <c r="C236" s="214">
        <f>SUM(C237,C242)</f>
        <v>0</v>
      </c>
      <c r="D236" s="214">
        <f>SUM(D237,D242)</f>
        <v>0</v>
      </c>
      <c r="E236" s="214">
        <f>SUM(E237,E242)</f>
        <v>107.9</v>
      </c>
      <c r="F236" s="188"/>
    </row>
    <row r="237" s="148" customFormat="1" ht="14" customHeight="1" spans="1:6">
      <c r="A237" s="186" t="s">
        <v>281</v>
      </c>
      <c r="B237" s="187">
        <f>SUM(B238:B241)</f>
        <v>67.8</v>
      </c>
      <c r="C237" s="187">
        <f>SUM(C238:C241)</f>
        <v>0</v>
      </c>
      <c r="D237" s="187">
        <f>SUM(D238:D241)</f>
        <v>0</v>
      </c>
      <c r="E237" s="187">
        <f>SUM(E238:E241)</f>
        <v>67.8</v>
      </c>
      <c r="F237" s="188"/>
    </row>
    <row r="238" s="148" customFormat="1" ht="14" customHeight="1" spans="1:6">
      <c r="A238" s="189" t="s">
        <v>128</v>
      </c>
      <c r="B238" s="190">
        <v>5.3</v>
      </c>
      <c r="C238" s="190"/>
      <c r="D238" s="190"/>
      <c r="E238" s="190">
        <f t="shared" ref="E238:E241" si="35">B238+C238-D238</f>
        <v>5.3</v>
      </c>
      <c r="F238" s="180"/>
    </row>
    <row r="239" s="148" customFormat="1" ht="14" customHeight="1" spans="1:6">
      <c r="A239" s="189" t="s">
        <v>282</v>
      </c>
      <c r="B239" s="190">
        <v>40</v>
      </c>
      <c r="C239" s="190"/>
      <c r="D239" s="190"/>
      <c r="E239" s="190">
        <f t="shared" si="35"/>
        <v>40</v>
      </c>
      <c r="F239" s="180"/>
    </row>
    <row r="240" s="148" customFormat="1" ht="14" customHeight="1" spans="1:6">
      <c r="A240" s="189" t="s">
        <v>283</v>
      </c>
      <c r="B240" s="190">
        <v>10</v>
      </c>
      <c r="C240" s="190"/>
      <c r="D240" s="190"/>
      <c r="E240" s="190">
        <f t="shared" si="35"/>
        <v>10</v>
      </c>
      <c r="F240" s="180"/>
    </row>
    <row r="241" s="148" customFormat="1" ht="14" customHeight="1" spans="1:6">
      <c r="A241" s="189" t="s">
        <v>284</v>
      </c>
      <c r="B241" s="190">
        <v>12.5</v>
      </c>
      <c r="C241" s="190"/>
      <c r="D241" s="190"/>
      <c r="E241" s="190">
        <f t="shared" si="35"/>
        <v>12.5</v>
      </c>
      <c r="F241" s="180"/>
    </row>
    <row r="242" s="148" customFormat="1" ht="14" customHeight="1" spans="1:6">
      <c r="A242" s="186" t="s">
        <v>285</v>
      </c>
      <c r="B242" s="187">
        <f>SUM(B243:B244)</f>
        <v>40.1</v>
      </c>
      <c r="C242" s="187">
        <f>SUM(C243:C244)</f>
        <v>0</v>
      </c>
      <c r="D242" s="187">
        <f>SUM(D243:D244)</f>
        <v>0</v>
      </c>
      <c r="E242" s="187">
        <f>SUM(E243:E244)</f>
        <v>40.1</v>
      </c>
      <c r="F242" s="180"/>
    </row>
    <row r="243" s="148" customFormat="1" ht="14" customHeight="1" spans="1:6">
      <c r="A243" s="189" t="s">
        <v>128</v>
      </c>
      <c r="B243" s="190">
        <v>5.1</v>
      </c>
      <c r="C243" s="190"/>
      <c r="D243" s="190"/>
      <c r="E243" s="190">
        <f t="shared" ref="E243:E250" si="36">B243+C243-D243</f>
        <v>5.1</v>
      </c>
      <c r="F243" s="188"/>
    </row>
    <row r="244" s="148" customFormat="1" ht="14" customHeight="1" spans="1:6">
      <c r="A244" s="189" t="s">
        <v>286</v>
      </c>
      <c r="B244" s="190">
        <v>35</v>
      </c>
      <c r="C244" s="190"/>
      <c r="D244" s="190"/>
      <c r="E244" s="190">
        <f t="shared" si="36"/>
        <v>35</v>
      </c>
      <c r="F244" s="180"/>
    </row>
    <row r="245" s="148" customFormat="1" ht="14" customHeight="1" spans="1:6">
      <c r="A245" s="213" t="s">
        <v>287</v>
      </c>
      <c r="B245" s="184">
        <f>SUM(B246:B250)</f>
        <v>64.42</v>
      </c>
      <c r="C245" s="184">
        <f>SUM(C246:C250)</f>
        <v>0</v>
      </c>
      <c r="D245" s="184">
        <f>SUM(D246:D250)</f>
        <v>0</v>
      </c>
      <c r="E245" s="184">
        <f>SUM(E246:E250)</f>
        <v>64.42</v>
      </c>
      <c r="F245" s="180"/>
    </row>
    <row r="246" s="148" customFormat="1" ht="14" customHeight="1" spans="1:6">
      <c r="A246" s="202" t="s">
        <v>128</v>
      </c>
      <c r="B246" s="183">
        <v>4.4</v>
      </c>
      <c r="C246" s="183"/>
      <c r="D246" s="183"/>
      <c r="E246" s="183">
        <f t="shared" si="36"/>
        <v>4.4</v>
      </c>
      <c r="F246" s="188"/>
    </row>
    <row r="247" s="148" customFormat="1" ht="14" customHeight="1" spans="1:6">
      <c r="A247" s="202" t="s">
        <v>288</v>
      </c>
      <c r="B247" s="183">
        <v>10.26</v>
      </c>
      <c r="C247" s="183"/>
      <c r="D247" s="183"/>
      <c r="E247" s="183">
        <f t="shared" si="36"/>
        <v>10.26</v>
      </c>
      <c r="F247" s="180"/>
    </row>
    <row r="248" s="149" customFormat="1" ht="14" customHeight="1" spans="1:6">
      <c r="A248" s="202" t="s">
        <v>289</v>
      </c>
      <c r="B248" s="183">
        <v>29.76</v>
      </c>
      <c r="C248" s="183"/>
      <c r="D248" s="183"/>
      <c r="E248" s="183">
        <f t="shared" si="36"/>
        <v>29.76</v>
      </c>
      <c r="F248" s="193"/>
    </row>
    <row r="249" s="149" customFormat="1" ht="14" customHeight="1" spans="1:6">
      <c r="A249" s="202" t="s">
        <v>290</v>
      </c>
      <c r="B249" s="183">
        <v>13</v>
      </c>
      <c r="C249" s="183"/>
      <c r="D249" s="183"/>
      <c r="E249" s="183">
        <f t="shared" si="36"/>
        <v>13</v>
      </c>
      <c r="F249" s="180"/>
    </row>
    <row r="250" s="149" customFormat="1" ht="14" customHeight="1" spans="1:6">
      <c r="A250" s="202" t="s">
        <v>291</v>
      </c>
      <c r="B250" s="183">
        <v>7</v>
      </c>
      <c r="C250" s="183"/>
      <c r="D250" s="183"/>
      <c r="E250" s="183">
        <f t="shared" si="36"/>
        <v>7</v>
      </c>
      <c r="F250" s="180"/>
    </row>
    <row r="251" s="149" customFormat="1" ht="14" customHeight="1" spans="1:6">
      <c r="A251" s="213" t="s">
        <v>292</v>
      </c>
      <c r="B251" s="215">
        <f>SUM(B252:B255)</f>
        <v>72.84</v>
      </c>
      <c r="C251" s="215">
        <f>SUM(C252:C255)</f>
        <v>0</v>
      </c>
      <c r="D251" s="215">
        <f>SUM(D252:D255)</f>
        <v>0.1</v>
      </c>
      <c r="E251" s="215">
        <f>SUM(E252:E255)</f>
        <v>72.74</v>
      </c>
      <c r="F251" s="180"/>
    </row>
    <row r="252" s="149" customFormat="1" ht="14" customHeight="1" spans="1:6">
      <c r="A252" s="216" t="s">
        <v>128</v>
      </c>
      <c r="B252" s="217">
        <v>5.5</v>
      </c>
      <c r="C252" s="217"/>
      <c r="D252" s="217"/>
      <c r="E252" s="217">
        <f t="shared" ref="E252:E255" si="37">B252+C252-D252</f>
        <v>5.5</v>
      </c>
      <c r="F252" s="180"/>
    </row>
    <row r="253" s="149" customFormat="1" ht="14" customHeight="1" spans="1:6">
      <c r="A253" s="216" t="s">
        <v>293</v>
      </c>
      <c r="B253" s="217">
        <v>25</v>
      </c>
      <c r="C253" s="217"/>
      <c r="D253" s="217"/>
      <c r="E253" s="217">
        <f t="shared" si="37"/>
        <v>25</v>
      </c>
      <c r="F253" s="180"/>
    </row>
    <row r="254" s="149" customFormat="1" ht="14" customHeight="1" spans="1:6">
      <c r="A254" s="216" t="s">
        <v>294</v>
      </c>
      <c r="B254" s="217">
        <v>26.04</v>
      </c>
      <c r="C254" s="217"/>
      <c r="D254" s="217"/>
      <c r="E254" s="217">
        <f t="shared" si="37"/>
        <v>26.04</v>
      </c>
      <c r="F254" s="193"/>
    </row>
    <row r="255" s="149" customFormat="1" ht="14" customHeight="1" spans="1:6">
      <c r="A255" s="212" t="s">
        <v>295</v>
      </c>
      <c r="B255" s="217">
        <v>16.3</v>
      </c>
      <c r="C255" s="217"/>
      <c r="D255" s="217">
        <v>0.1</v>
      </c>
      <c r="E255" s="217">
        <f t="shared" si="37"/>
        <v>16.2</v>
      </c>
      <c r="F255" s="193"/>
    </row>
    <row r="256" s="149" customFormat="1" ht="14" customHeight="1" spans="1:6">
      <c r="A256" s="213" t="s">
        <v>296</v>
      </c>
      <c r="B256" s="215">
        <f>SUM(B257:B258)</f>
        <v>29.2</v>
      </c>
      <c r="C256" s="215">
        <f>SUM(C257:C258)</f>
        <v>0</v>
      </c>
      <c r="D256" s="215">
        <f>SUM(D257:D258)</f>
        <v>0</v>
      </c>
      <c r="E256" s="215">
        <f>SUM(E257:E258)</f>
        <v>29.2</v>
      </c>
      <c r="F256" s="180"/>
    </row>
    <row r="257" s="149" customFormat="1" ht="14" customHeight="1" spans="1:6">
      <c r="A257" s="189" t="s">
        <v>128</v>
      </c>
      <c r="B257" s="190">
        <v>4.2</v>
      </c>
      <c r="C257" s="190"/>
      <c r="D257" s="190"/>
      <c r="E257" s="190">
        <f t="shared" ref="E257:E262" si="38">B257+C257-D257</f>
        <v>4.2</v>
      </c>
      <c r="F257" s="180"/>
    </row>
    <row r="258" s="149" customFormat="1" ht="14" customHeight="1" spans="1:6">
      <c r="A258" s="189" t="s">
        <v>297</v>
      </c>
      <c r="B258" s="190">
        <v>25</v>
      </c>
      <c r="C258" s="190"/>
      <c r="D258" s="190"/>
      <c r="E258" s="190">
        <f t="shared" si="38"/>
        <v>25</v>
      </c>
      <c r="F258" s="180"/>
    </row>
    <row r="259" s="149" customFormat="1" ht="14" customHeight="1" spans="1:6">
      <c r="A259" s="213" t="s">
        <v>298</v>
      </c>
      <c r="B259" s="218">
        <f>SUM(B260,B263,B267,B272,B281,B284)</f>
        <v>572.55</v>
      </c>
      <c r="C259" s="218">
        <f>SUM(C260,C263,C267,C272,C281,C284)</f>
        <v>0</v>
      </c>
      <c r="D259" s="218">
        <f>SUM(D260,D263,D267,D272,D281,D284)</f>
        <v>24.9</v>
      </c>
      <c r="E259" s="218">
        <f>SUM(E260,E263,E267,E272,E281,E284)</f>
        <v>547.65</v>
      </c>
      <c r="F259" s="193"/>
    </row>
    <row r="260" s="149" customFormat="1" ht="14" customHeight="1" spans="1:6">
      <c r="A260" s="213" t="s">
        <v>299</v>
      </c>
      <c r="B260" s="187">
        <f>SUM(B261:B262)</f>
        <v>28.4</v>
      </c>
      <c r="C260" s="187">
        <f>SUM(C261:C262)</f>
        <v>0</v>
      </c>
      <c r="D260" s="187">
        <f>SUM(D261:D262)</f>
        <v>0</v>
      </c>
      <c r="E260" s="187">
        <f>SUM(E261:E262)</f>
        <v>28.4</v>
      </c>
      <c r="F260" s="180"/>
    </row>
    <row r="261" s="149" customFormat="1" ht="14" customHeight="1" spans="1:6">
      <c r="A261" s="189" t="s">
        <v>128</v>
      </c>
      <c r="B261" s="190">
        <v>3.4</v>
      </c>
      <c r="C261" s="190"/>
      <c r="D261" s="190"/>
      <c r="E261" s="190">
        <f t="shared" si="38"/>
        <v>3.4</v>
      </c>
      <c r="F261" s="180"/>
    </row>
    <row r="262" s="78" customFormat="1" ht="14" customHeight="1" spans="1:6">
      <c r="A262" s="189" t="s">
        <v>138</v>
      </c>
      <c r="B262" s="190">
        <v>25</v>
      </c>
      <c r="C262" s="190"/>
      <c r="D262" s="190"/>
      <c r="E262" s="190">
        <f t="shared" si="38"/>
        <v>25</v>
      </c>
      <c r="F262" s="188"/>
    </row>
    <row r="263" s="78" customFormat="1" ht="14" customHeight="1" spans="1:6">
      <c r="A263" s="213" t="s">
        <v>300</v>
      </c>
      <c r="B263" s="187">
        <f>SUM(B264:B266)</f>
        <v>17.7</v>
      </c>
      <c r="C263" s="187">
        <f>SUM(C264:C266)</f>
        <v>0</v>
      </c>
      <c r="D263" s="187">
        <f>SUM(D264:D266)</f>
        <v>0</v>
      </c>
      <c r="E263" s="187">
        <f>SUM(E264:E266)</f>
        <v>17.7</v>
      </c>
      <c r="F263" s="180"/>
    </row>
    <row r="264" s="78" customFormat="1" ht="14" customHeight="1" spans="1:6">
      <c r="A264" s="189" t="s">
        <v>128</v>
      </c>
      <c r="B264" s="190">
        <v>2.7</v>
      </c>
      <c r="C264" s="190"/>
      <c r="D264" s="190"/>
      <c r="E264" s="190">
        <f t="shared" ref="E264:E266" si="39">B264+C264-D264</f>
        <v>2.7</v>
      </c>
      <c r="F264" s="180"/>
    </row>
    <row r="265" s="78" customFormat="1" ht="14" customHeight="1" spans="1:6">
      <c r="A265" s="189" t="s">
        <v>301</v>
      </c>
      <c r="B265" s="190">
        <v>5</v>
      </c>
      <c r="C265" s="190"/>
      <c r="D265" s="190"/>
      <c r="E265" s="190">
        <f t="shared" si="39"/>
        <v>5</v>
      </c>
      <c r="F265" s="180"/>
    </row>
    <row r="266" s="78" customFormat="1" ht="14" customHeight="1" spans="1:6">
      <c r="A266" s="182" t="s">
        <v>302</v>
      </c>
      <c r="B266" s="190">
        <v>10</v>
      </c>
      <c r="C266" s="190"/>
      <c r="D266" s="190"/>
      <c r="E266" s="190">
        <f t="shared" si="39"/>
        <v>10</v>
      </c>
      <c r="F266" s="180"/>
    </row>
    <row r="267" s="153" customFormat="1" ht="14" customHeight="1" spans="1:6">
      <c r="A267" s="213" t="s">
        <v>303</v>
      </c>
      <c r="B267" s="187">
        <f>SUM(B268:B271)</f>
        <v>87.7</v>
      </c>
      <c r="C267" s="187">
        <f>SUM(C268:C271)</f>
        <v>0</v>
      </c>
      <c r="D267" s="187">
        <f>SUM(D268:D271)</f>
        <v>0</v>
      </c>
      <c r="E267" s="187">
        <f>SUM(E268:E271)</f>
        <v>87.7</v>
      </c>
      <c r="F267" s="219"/>
    </row>
    <row r="268" s="153" customFormat="1" ht="14" customHeight="1" spans="1:6">
      <c r="A268" s="189" t="s">
        <v>128</v>
      </c>
      <c r="B268" s="190">
        <v>4.6</v>
      </c>
      <c r="C268" s="190"/>
      <c r="D268" s="190"/>
      <c r="E268" s="190">
        <f t="shared" ref="E268:E271" si="40">B268+C268-D268</f>
        <v>4.6</v>
      </c>
      <c r="F268" s="180"/>
    </row>
    <row r="269" s="153" customFormat="1" ht="14" customHeight="1" spans="1:6">
      <c r="A269" s="189" t="s">
        <v>162</v>
      </c>
      <c r="B269" s="190">
        <v>17.4</v>
      </c>
      <c r="C269" s="190"/>
      <c r="D269" s="190"/>
      <c r="E269" s="190">
        <f t="shared" si="40"/>
        <v>17.4</v>
      </c>
      <c r="F269" s="180"/>
    </row>
    <row r="270" s="153" customFormat="1" ht="14" customHeight="1" spans="1:6">
      <c r="A270" s="189" t="s">
        <v>304</v>
      </c>
      <c r="B270" s="190">
        <v>6</v>
      </c>
      <c r="C270" s="190"/>
      <c r="D270" s="190"/>
      <c r="E270" s="190">
        <f t="shared" si="40"/>
        <v>6</v>
      </c>
      <c r="F270" s="180"/>
    </row>
    <row r="271" s="153" customFormat="1" ht="14" customHeight="1" spans="1:6">
      <c r="A271" s="189" t="s">
        <v>305</v>
      </c>
      <c r="B271" s="190">
        <v>59.7</v>
      </c>
      <c r="C271" s="190"/>
      <c r="D271" s="190"/>
      <c r="E271" s="190">
        <f t="shared" si="40"/>
        <v>59.7</v>
      </c>
      <c r="F271" s="177"/>
    </row>
    <row r="272" s="153" customFormat="1" ht="14" customHeight="1" spans="1:6">
      <c r="A272" s="213" t="s">
        <v>306</v>
      </c>
      <c r="B272" s="187">
        <f>SUM(B273:B280)</f>
        <v>331.42</v>
      </c>
      <c r="C272" s="187">
        <f>SUM(C273:C280)</f>
        <v>0</v>
      </c>
      <c r="D272" s="187">
        <f>SUM(D273:D280)</f>
        <v>24.9</v>
      </c>
      <c r="E272" s="187">
        <f>SUM(E273:E280)</f>
        <v>306.52</v>
      </c>
      <c r="F272" s="180"/>
    </row>
    <row r="273" s="153" customFormat="1" ht="14" customHeight="1" spans="1:6">
      <c r="A273" s="189" t="s">
        <v>128</v>
      </c>
      <c r="B273" s="190">
        <v>4.6</v>
      </c>
      <c r="C273" s="190"/>
      <c r="D273" s="190"/>
      <c r="E273" s="190">
        <f t="shared" ref="E273:E280" si="41">B273+C273-D273</f>
        <v>4.6</v>
      </c>
      <c r="F273" s="180"/>
    </row>
    <row r="274" s="153" customFormat="1" ht="14" customHeight="1" spans="1:6">
      <c r="A274" s="189" t="s">
        <v>307</v>
      </c>
      <c r="B274" s="190">
        <v>45</v>
      </c>
      <c r="C274" s="190"/>
      <c r="D274" s="190"/>
      <c r="E274" s="190">
        <f t="shared" si="41"/>
        <v>45</v>
      </c>
      <c r="F274" s="180"/>
    </row>
    <row r="275" s="153" customFormat="1" ht="14" customHeight="1" spans="1:6">
      <c r="A275" s="189" t="s">
        <v>308</v>
      </c>
      <c r="B275" s="190">
        <v>180</v>
      </c>
      <c r="C275" s="190"/>
      <c r="D275" s="190"/>
      <c r="E275" s="190">
        <f t="shared" si="41"/>
        <v>180</v>
      </c>
      <c r="F275" s="219"/>
    </row>
    <row r="276" s="149" customFormat="1" ht="14" customHeight="1" spans="1:6">
      <c r="A276" s="189" t="s">
        <v>309</v>
      </c>
      <c r="B276" s="190">
        <v>6.92</v>
      </c>
      <c r="C276" s="190"/>
      <c r="D276" s="190"/>
      <c r="E276" s="190">
        <f t="shared" si="41"/>
        <v>6.92</v>
      </c>
      <c r="F276" s="180"/>
    </row>
    <row r="277" s="149" customFormat="1" ht="14" customHeight="1" spans="1:6">
      <c r="A277" s="189" t="s">
        <v>310</v>
      </c>
      <c r="B277" s="190">
        <v>20</v>
      </c>
      <c r="C277" s="190"/>
      <c r="D277" s="190"/>
      <c r="E277" s="190">
        <f t="shared" si="41"/>
        <v>20</v>
      </c>
      <c r="F277" s="180"/>
    </row>
    <row r="278" s="149" customFormat="1" ht="14" customHeight="1" spans="1:6">
      <c r="A278" s="189" t="s">
        <v>311</v>
      </c>
      <c r="B278" s="190">
        <v>20</v>
      </c>
      <c r="C278" s="190"/>
      <c r="D278" s="190"/>
      <c r="E278" s="190">
        <f t="shared" si="41"/>
        <v>20</v>
      </c>
      <c r="F278" s="193"/>
    </row>
    <row r="279" s="149" customFormat="1" ht="14" customHeight="1" spans="1:6">
      <c r="A279" s="197" t="s">
        <v>312</v>
      </c>
      <c r="B279" s="190">
        <v>24.9</v>
      </c>
      <c r="C279" s="190"/>
      <c r="D279" s="190">
        <v>24.9</v>
      </c>
      <c r="E279" s="190">
        <f t="shared" si="41"/>
        <v>0</v>
      </c>
      <c r="F279" s="193"/>
    </row>
    <row r="280" s="149" customFormat="1" ht="14" customHeight="1" spans="1:6">
      <c r="A280" s="197" t="s">
        <v>313</v>
      </c>
      <c r="B280" s="190">
        <v>30</v>
      </c>
      <c r="C280" s="190"/>
      <c r="D280" s="190"/>
      <c r="E280" s="190">
        <f t="shared" si="41"/>
        <v>30</v>
      </c>
      <c r="F280" s="180"/>
    </row>
    <row r="281" s="149" customFormat="1" ht="14" customHeight="1" spans="1:6">
      <c r="A281" s="213" t="s">
        <v>314</v>
      </c>
      <c r="B281" s="187">
        <f>SUM(B282:B283)</f>
        <v>39.73</v>
      </c>
      <c r="C281" s="187">
        <f>SUM(C282:C283)</f>
        <v>0</v>
      </c>
      <c r="D281" s="187">
        <f>SUM(D282:D283)</f>
        <v>0</v>
      </c>
      <c r="E281" s="187">
        <f>SUM(E282:E283)</f>
        <v>39.73</v>
      </c>
      <c r="F281" s="180"/>
    </row>
    <row r="282" s="149" customFormat="1" ht="14" customHeight="1" spans="1:6">
      <c r="A282" s="189" t="s">
        <v>128</v>
      </c>
      <c r="B282" s="220">
        <v>3.6</v>
      </c>
      <c r="C282" s="220"/>
      <c r="D282" s="220"/>
      <c r="E282" s="220">
        <f t="shared" ref="E282:E289" si="42">B282+C282-D282</f>
        <v>3.6</v>
      </c>
      <c r="F282" s="177"/>
    </row>
    <row r="283" s="149" customFormat="1" ht="14" customHeight="1" spans="1:6">
      <c r="A283" s="189" t="s">
        <v>315</v>
      </c>
      <c r="B283" s="220">
        <v>36.13</v>
      </c>
      <c r="C283" s="220"/>
      <c r="D283" s="220"/>
      <c r="E283" s="220">
        <f t="shared" si="42"/>
        <v>36.13</v>
      </c>
      <c r="F283" s="193"/>
    </row>
    <row r="284" s="149" customFormat="1" ht="14" customHeight="1" spans="1:6">
      <c r="A284" s="213" t="s">
        <v>316</v>
      </c>
      <c r="B284" s="187">
        <f>SUM(B285:B289)</f>
        <v>67.6</v>
      </c>
      <c r="C284" s="187">
        <f>SUM(C285:C289)</f>
        <v>0</v>
      </c>
      <c r="D284" s="187">
        <f>SUM(D285:D289)</f>
        <v>0</v>
      </c>
      <c r="E284" s="187">
        <f>SUM(E285:E289)</f>
        <v>67.6</v>
      </c>
      <c r="F284" s="180"/>
    </row>
    <row r="285" s="149" customFormat="1" ht="14" customHeight="1" spans="1:6">
      <c r="A285" s="189" t="s">
        <v>128</v>
      </c>
      <c r="B285" s="190">
        <v>3.6</v>
      </c>
      <c r="C285" s="190"/>
      <c r="D285" s="190"/>
      <c r="E285" s="190">
        <f t="shared" si="42"/>
        <v>3.6</v>
      </c>
      <c r="F285" s="180"/>
    </row>
    <row r="286" s="149" customFormat="1" ht="14" customHeight="1" spans="1:6">
      <c r="A286" s="189" t="s">
        <v>317</v>
      </c>
      <c r="B286" s="190">
        <v>24</v>
      </c>
      <c r="C286" s="190"/>
      <c r="D286" s="190"/>
      <c r="E286" s="190">
        <f t="shared" si="42"/>
        <v>24</v>
      </c>
      <c r="F286" s="180"/>
    </row>
    <row r="287" s="149" customFormat="1" ht="14" customHeight="1" spans="1:6">
      <c r="A287" s="189" t="s">
        <v>318</v>
      </c>
      <c r="B287" s="190">
        <v>10</v>
      </c>
      <c r="C287" s="190"/>
      <c r="D287" s="190"/>
      <c r="E287" s="190">
        <f t="shared" si="42"/>
        <v>10</v>
      </c>
      <c r="F287" s="193"/>
    </row>
    <row r="288" s="149" customFormat="1" ht="14" customHeight="1" spans="1:6">
      <c r="A288" s="189" t="s">
        <v>319</v>
      </c>
      <c r="B288" s="190">
        <v>15</v>
      </c>
      <c r="C288" s="190"/>
      <c r="D288" s="190"/>
      <c r="E288" s="190">
        <f t="shared" si="42"/>
        <v>15</v>
      </c>
      <c r="F288" s="180"/>
    </row>
    <row r="289" s="149" customFormat="1" ht="14" customHeight="1" spans="1:6">
      <c r="A289" s="197" t="s">
        <v>320</v>
      </c>
      <c r="B289" s="190">
        <v>15</v>
      </c>
      <c r="C289" s="190"/>
      <c r="D289" s="190"/>
      <c r="E289" s="190">
        <f t="shared" si="42"/>
        <v>15</v>
      </c>
      <c r="F289" s="180"/>
    </row>
    <row r="290" s="149" customFormat="1" ht="14" customHeight="1" spans="1:6">
      <c r="A290" s="213" t="s">
        <v>321</v>
      </c>
      <c r="B290" s="214">
        <f>SUM(B291,B295,B299,B311,B314,B317,B320,B323,B373)</f>
        <v>5977.6783</v>
      </c>
      <c r="C290" s="214">
        <f>SUM(C291,C295,C299,C311,C314,C317,C320,C323,C373)</f>
        <v>244.98</v>
      </c>
      <c r="D290" s="214">
        <f>SUM(D291,D295,D299,D311,D314,D317,D320,D323,D373)</f>
        <v>106.475</v>
      </c>
      <c r="E290" s="214">
        <f>SUM(E291,E295,E299,E311,E314,E317,E320,E323,E373)</f>
        <v>6116.1833</v>
      </c>
      <c r="F290" s="180"/>
    </row>
    <row r="291" s="149" customFormat="1" ht="14" customHeight="1" spans="1:6">
      <c r="A291" s="186" t="s">
        <v>322</v>
      </c>
      <c r="B291" s="185">
        <f>SUM(B292:B294)</f>
        <v>187</v>
      </c>
      <c r="C291" s="185">
        <f>SUM(C292:C294)</f>
        <v>0</v>
      </c>
      <c r="D291" s="185">
        <f>SUM(D292:D294)</f>
        <v>0</v>
      </c>
      <c r="E291" s="185">
        <f>SUM(E292:E294)</f>
        <v>187</v>
      </c>
      <c r="F291" s="180"/>
    </row>
    <row r="292" s="149" customFormat="1" ht="14" customHeight="1" spans="1:6">
      <c r="A292" s="189" t="s">
        <v>128</v>
      </c>
      <c r="B292" s="196">
        <v>121</v>
      </c>
      <c r="C292" s="196"/>
      <c r="D292" s="196"/>
      <c r="E292" s="196">
        <f t="shared" ref="E292:E294" si="43">B292+C292-D292</f>
        <v>121</v>
      </c>
      <c r="F292" s="180"/>
    </row>
    <row r="293" s="149" customFormat="1" ht="14" customHeight="1" spans="1:6">
      <c r="A293" s="189" t="s">
        <v>138</v>
      </c>
      <c r="B293" s="196">
        <v>50</v>
      </c>
      <c r="C293" s="196"/>
      <c r="D293" s="196"/>
      <c r="E293" s="196">
        <f t="shared" si="43"/>
        <v>50</v>
      </c>
      <c r="F293" s="193"/>
    </row>
    <row r="294" s="149" customFormat="1" ht="14" customHeight="1" spans="1:6">
      <c r="A294" s="189" t="s">
        <v>323</v>
      </c>
      <c r="B294" s="196">
        <v>16</v>
      </c>
      <c r="C294" s="196"/>
      <c r="D294" s="196"/>
      <c r="E294" s="196">
        <f t="shared" si="43"/>
        <v>16</v>
      </c>
      <c r="F294" s="180"/>
    </row>
    <row r="295" s="149" customFormat="1" ht="14" customHeight="1" spans="1:6">
      <c r="A295" s="213" t="s">
        <v>324</v>
      </c>
      <c r="B295" s="187">
        <f>SUM(B296:B298)</f>
        <v>20.5</v>
      </c>
      <c r="C295" s="187">
        <f>SUM(C296:C298)</f>
        <v>0</v>
      </c>
      <c r="D295" s="187">
        <f>SUM(D296:D298)</f>
        <v>0</v>
      </c>
      <c r="E295" s="187">
        <f>SUM(E296:E298)</f>
        <v>20.5</v>
      </c>
      <c r="F295" s="180"/>
    </row>
    <row r="296" s="149" customFormat="1" ht="14" customHeight="1" spans="1:6">
      <c r="A296" s="189" t="s">
        <v>128</v>
      </c>
      <c r="B296" s="196">
        <v>5.5</v>
      </c>
      <c r="C296" s="196"/>
      <c r="D296" s="196"/>
      <c r="E296" s="196">
        <f t="shared" ref="E296:E298" si="44">B296+C296-D296</f>
        <v>5.5</v>
      </c>
      <c r="F296" s="180"/>
    </row>
    <row r="297" s="149" customFormat="1" ht="14" customHeight="1" spans="1:6">
      <c r="A297" s="189" t="s">
        <v>325</v>
      </c>
      <c r="B297" s="196">
        <v>5</v>
      </c>
      <c r="C297" s="196"/>
      <c r="D297" s="196"/>
      <c r="E297" s="196">
        <f t="shared" si="44"/>
        <v>5</v>
      </c>
      <c r="F297" s="177"/>
    </row>
    <row r="298" s="149" customFormat="1" ht="14" customHeight="1" spans="1:6">
      <c r="A298" s="189" t="s">
        <v>326</v>
      </c>
      <c r="B298" s="196">
        <v>10</v>
      </c>
      <c r="C298" s="196"/>
      <c r="D298" s="196"/>
      <c r="E298" s="196">
        <f t="shared" si="44"/>
        <v>10</v>
      </c>
      <c r="F298" s="180"/>
    </row>
    <row r="299" s="149" customFormat="1" ht="14" customHeight="1" spans="1:6">
      <c r="A299" s="186" t="s">
        <v>327</v>
      </c>
      <c r="B299" s="187">
        <f>SUM(B300:B310)</f>
        <v>360.754</v>
      </c>
      <c r="C299" s="187">
        <f>SUM(C300:C310)</f>
        <v>0</v>
      </c>
      <c r="D299" s="187">
        <f>SUM(D300:D310)</f>
        <v>54.485</v>
      </c>
      <c r="E299" s="187">
        <f>SUM(E300:E310)</f>
        <v>306.269</v>
      </c>
      <c r="F299" s="180"/>
    </row>
    <row r="300" s="149" customFormat="1" ht="14" customHeight="1" spans="1:6">
      <c r="A300" s="189" t="s">
        <v>268</v>
      </c>
      <c r="B300" s="196">
        <v>39</v>
      </c>
      <c r="C300" s="196"/>
      <c r="D300" s="196"/>
      <c r="E300" s="196">
        <f t="shared" ref="E300:E310" si="45">B300+C300-D300</f>
        <v>39</v>
      </c>
      <c r="F300" s="180"/>
    </row>
    <row r="301" s="149" customFormat="1" ht="14" customHeight="1" spans="1:6">
      <c r="A301" s="189" t="s">
        <v>328</v>
      </c>
      <c r="B301" s="196">
        <v>36.13</v>
      </c>
      <c r="C301" s="196"/>
      <c r="D301" s="196"/>
      <c r="E301" s="196">
        <f t="shared" si="45"/>
        <v>36.13</v>
      </c>
      <c r="F301" s="180"/>
    </row>
    <row r="302" s="149" customFormat="1" ht="14" customHeight="1" spans="1:6">
      <c r="A302" s="189" t="s">
        <v>329</v>
      </c>
      <c r="B302" s="196">
        <v>20</v>
      </c>
      <c r="C302" s="196"/>
      <c r="D302" s="196"/>
      <c r="E302" s="196">
        <f t="shared" si="45"/>
        <v>20</v>
      </c>
      <c r="F302" s="193"/>
    </row>
    <row r="303" s="149" customFormat="1" ht="14" customHeight="1" spans="1:6">
      <c r="A303" s="189" t="s">
        <v>330</v>
      </c>
      <c r="B303" s="196">
        <v>10</v>
      </c>
      <c r="C303" s="196"/>
      <c r="D303" s="196"/>
      <c r="E303" s="196">
        <f t="shared" si="45"/>
        <v>10</v>
      </c>
      <c r="F303" s="180"/>
    </row>
    <row r="304" s="149" customFormat="1" ht="14" customHeight="1" spans="1:6">
      <c r="A304" s="189" t="s">
        <v>331</v>
      </c>
      <c r="B304" s="196">
        <v>10</v>
      </c>
      <c r="C304" s="196"/>
      <c r="D304" s="196"/>
      <c r="E304" s="196">
        <f t="shared" si="45"/>
        <v>10</v>
      </c>
      <c r="F304" s="180"/>
    </row>
    <row r="305" s="149" customFormat="1" ht="14" customHeight="1" spans="1:6">
      <c r="A305" s="189" t="s">
        <v>332</v>
      </c>
      <c r="B305" s="196">
        <v>39.08</v>
      </c>
      <c r="C305" s="196"/>
      <c r="D305" s="196"/>
      <c r="E305" s="196">
        <f t="shared" si="45"/>
        <v>39.08</v>
      </c>
      <c r="F305" s="180"/>
    </row>
    <row r="306" s="149" customFormat="1" ht="14" customHeight="1" spans="1:6">
      <c r="A306" s="197" t="s">
        <v>333</v>
      </c>
      <c r="B306" s="196">
        <v>18</v>
      </c>
      <c r="C306" s="196"/>
      <c r="D306" s="196">
        <v>4</v>
      </c>
      <c r="E306" s="196">
        <f t="shared" si="45"/>
        <v>14</v>
      </c>
      <c r="F306" s="177"/>
    </row>
    <row r="307" s="149" customFormat="1" ht="14" customHeight="1" spans="1:6">
      <c r="A307" s="197" t="s">
        <v>334</v>
      </c>
      <c r="B307" s="196">
        <v>50</v>
      </c>
      <c r="C307" s="196"/>
      <c r="D307" s="196">
        <v>0.082</v>
      </c>
      <c r="E307" s="196">
        <f t="shared" si="45"/>
        <v>49.918</v>
      </c>
      <c r="F307" s="180"/>
    </row>
    <row r="308" s="149" customFormat="1" ht="14" customHeight="1" spans="1:6">
      <c r="A308" s="197" t="s">
        <v>335</v>
      </c>
      <c r="B308" s="196">
        <v>50</v>
      </c>
      <c r="C308" s="196"/>
      <c r="D308" s="196">
        <v>50</v>
      </c>
      <c r="E308" s="196">
        <f t="shared" si="45"/>
        <v>0</v>
      </c>
      <c r="F308" s="193"/>
    </row>
    <row r="309" s="150" customFormat="1" ht="14" customHeight="1" spans="1:6">
      <c r="A309" s="197" t="s">
        <v>336</v>
      </c>
      <c r="B309" s="196">
        <v>38.544</v>
      </c>
      <c r="C309" s="196"/>
      <c r="D309" s="196">
        <v>0.033</v>
      </c>
      <c r="E309" s="196">
        <f t="shared" si="45"/>
        <v>38.511</v>
      </c>
      <c r="F309" s="180"/>
    </row>
    <row r="310" s="150" customFormat="1" ht="14" customHeight="1" spans="1:6">
      <c r="A310" s="197" t="s">
        <v>337</v>
      </c>
      <c r="B310" s="196">
        <v>50</v>
      </c>
      <c r="C310" s="196"/>
      <c r="D310" s="196">
        <v>0.37</v>
      </c>
      <c r="E310" s="196">
        <f t="shared" si="45"/>
        <v>49.63</v>
      </c>
      <c r="F310" s="180"/>
    </row>
    <row r="311" s="150" customFormat="1" ht="14" customHeight="1" spans="1:6">
      <c r="A311" s="186" t="s">
        <v>338</v>
      </c>
      <c r="B311" s="187">
        <f>SUM(B312:B313)</f>
        <v>11.3</v>
      </c>
      <c r="C311" s="187">
        <f>SUM(C312:C313)</f>
        <v>0</v>
      </c>
      <c r="D311" s="187">
        <f>SUM(D312:D313)</f>
        <v>0</v>
      </c>
      <c r="E311" s="187">
        <f>SUM(E312:E313)</f>
        <v>11.3</v>
      </c>
      <c r="F311" s="180"/>
    </row>
    <row r="312" s="150" customFormat="1" ht="14" customHeight="1" spans="1:6">
      <c r="A312" s="189" t="s">
        <v>128</v>
      </c>
      <c r="B312" s="190">
        <v>4.3</v>
      </c>
      <c r="C312" s="190"/>
      <c r="D312" s="190"/>
      <c r="E312" s="190">
        <f t="shared" ref="E312:E316" si="46">B312+C312-D312</f>
        <v>4.3</v>
      </c>
      <c r="F312" s="180"/>
    </row>
    <row r="313" s="150" customFormat="1" ht="14" customHeight="1" spans="1:6">
      <c r="A313" s="189" t="s">
        <v>339</v>
      </c>
      <c r="B313" s="190">
        <v>7</v>
      </c>
      <c r="C313" s="190"/>
      <c r="D313" s="190"/>
      <c r="E313" s="190">
        <f t="shared" si="46"/>
        <v>7</v>
      </c>
      <c r="F313" s="180"/>
    </row>
    <row r="314" s="150" customFormat="1" ht="14" customHeight="1" spans="1:6">
      <c r="A314" s="186" t="s">
        <v>340</v>
      </c>
      <c r="B314" s="187">
        <f>SUM(B315:B316)</f>
        <v>24.5</v>
      </c>
      <c r="C314" s="187">
        <f>SUM(C315:C316)</f>
        <v>0</v>
      </c>
      <c r="D314" s="187">
        <f>SUM(D315:D316)</f>
        <v>0</v>
      </c>
      <c r="E314" s="187">
        <f>SUM(E315:E316)</f>
        <v>24.5</v>
      </c>
      <c r="F314" s="180"/>
    </row>
    <row r="315" s="150" customFormat="1" ht="14" customHeight="1" spans="1:6">
      <c r="A315" s="189" t="s">
        <v>128</v>
      </c>
      <c r="B315" s="196">
        <v>6.5</v>
      </c>
      <c r="C315" s="196"/>
      <c r="D315" s="196"/>
      <c r="E315" s="196">
        <f t="shared" si="46"/>
        <v>6.5</v>
      </c>
      <c r="F315" s="180"/>
    </row>
    <row r="316" s="150" customFormat="1" ht="14" customHeight="1" spans="1:6">
      <c r="A316" s="189" t="s">
        <v>341</v>
      </c>
      <c r="B316" s="196">
        <v>18</v>
      </c>
      <c r="C316" s="196"/>
      <c r="D316" s="196"/>
      <c r="E316" s="196">
        <f t="shared" si="46"/>
        <v>18</v>
      </c>
      <c r="F316" s="180"/>
    </row>
    <row r="317" s="150" customFormat="1" ht="14" customHeight="1" spans="1:6">
      <c r="A317" s="186" t="s">
        <v>342</v>
      </c>
      <c r="B317" s="187">
        <f>SUM(B318:B319)</f>
        <v>20</v>
      </c>
      <c r="C317" s="187">
        <f>SUM(C318:C319)</f>
        <v>0</v>
      </c>
      <c r="D317" s="187">
        <f>SUM(D318:D319)</f>
        <v>0</v>
      </c>
      <c r="E317" s="187">
        <f>SUM(E318:E319)</f>
        <v>20</v>
      </c>
      <c r="F317" s="180"/>
    </row>
    <row r="318" s="150" customFormat="1" ht="14" customHeight="1" spans="1:6">
      <c r="A318" s="189" t="s">
        <v>128</v>
      </c>
      <c r="B318" s="196">
        <v>10</v>
      </c>
      <c r="C318" s="196"/>
      <c r="D318" s="196"/>
      <c r="E318" s="196">
        <f t="shared" ref="E318:E322" si="47">B318+C318-D318</f>
        <v>10</v>
      </c>
      <c r="F318" s="180"/>
    </row>
    <row r="319" s="150" customFormat="1" ht="14" customHeight="1" spans="1:6">
      <c r="A319" s="189" t="s">
        <v>343</v>
      </c>
      <c r="B319" s="196">
        <v>10</v>
      </c>
      <c r="C319" s="196"/>
      <c r="D319" s="196"/>
      <c r="E319" s="196">
        <f t="shared" si="47"/>
        <v>10</v>
      </c>
      <c r="F319" s="180"/>
    </row>
    <row r="320" s="150" customFormat="1" ht="14" customHeight="1" spans="1:6">
      <c r="A320" s="186" t="s">
        <v>344</v>
      </c>
      <c r="B320" s="187">
        <f>SUM(B321:B322)</f>
        <v>33.6</v>
      </c>
      <c r="C320" s="187">
        <f>SUM(C321:C322)</f>
        <v>0</v>
      </c>
      <c r="D320" s="187">
        <f>SUM(D321:D322)</f>
        <v>0</v>
      </c>
      <c r="E320" s="187">
        <f>SUM(E321:E322)</f>
        <v>33.6</v>
      </c>
      <c r="F320" s="193"/>
    </row>
    <row r="321" s="149" customFormat="1" ht="14" customHeight="1" spans="1:6">
      <c r="A321" s="189" t="s">
        <v>128</v>
      </c>
      <c r="B321" s="196">
        <v>3.6</v>
      </c>
      <c r="C321" s="196"/>
      <c r="D321" s="196"/>
      <c r="E321" s="196">
        <f t="shared" si="47"/>
        <v>3.6</v>
      </c>
      <c r="F321" s="191"/>
    </row>
    <row r="322" s="150" customFormat="1" ht="14" customHeight="1" spans="1:6">
      <c r="A322" s="189" t="s">
        <v>345</v>
      </c>
      <c r="B322" s="196">
        <v>30</v>
      </c>
      <c r="C322" s="196"/>
      <c r="D322" s="196"/>
      <c r="E322" s="196">
        <f t="shared" si="47"/>
        <v>30</v>
      </c>
      <c r="F322" s="180"/>
    </row>
    <row r="323" s="150" customFormat="1" ht="14" customHeight="1" spans="1:6">
      <c r="A323" s="186" t="s">
        <v>346</v>
      </c>
      <c r="B323" s="187">
        <f>SUM(B324,B356,B369,B371)</f>
        <v>4339.0843</v>
      </c>
      <c r="C323" s="187">
        <f>SUM(C324,C356,C369,C371)</f>
        <v>244.98</v>
      </c>
      <c r="D323" s="187">
        <f>SUM(D324,D356,D369,D371)</f>
        <v>51.99</v>
      </c>
      <c r="E323" s="187">
        <f>SUM(E324,E356,E369,E371)</f>
        <v>4532.0743</v>
      </c>
      <c r="F323" s="180"/>
    </row>
    <row r="324" s="150" customFormat="1" ht="14" customHeight="1" spans="1:6">
      <c r="A324" s="197" t="s">
        <v>347</v>
      </c>
      <c r="B324" s="187">
        <f>SUM(B325:B355)</f>
        <v>2426.0963</v>
      </c>
      <c r="C324" s="187">
        <f>SUM(C325:C355)</f>
        <v>244.98</v>
      </c>
      <c r="D324" s="187">
        <f>SUM(D325:D355)</f>
        <v>51.99</v>
      </c>
      <c r="E324" s="187">
        <f>SUM(E325:E355)</f>
        <v>2619.0863</v>
      </c>
      <c r="F324" s="180"/>
    </row>
    <row r="325" s="149" customFormat="1" ht="14" customHeight="1" spans="1:6">
      <c r="A325" s="189" t="s">
        <v>128</v>
      </c>
      <c r="B325" s="196">
        <v>8.1</v>
      </c>
      <c r="C325" s="196"/>
      <c r="D325" s="196"/>
      <c r="E325" s="196">
        <f t="shared" ref="E325:E355" si="48">B325+C325-D325</f>
        <v>8.1</v>
      </c>
      <c r="F325" s="193"/>
    </row>
    <row r="326" s="150" customFormat="1" ht="14" customHeight="1" spans="1:6">
      <c r="A326" s="189" t="s">
        <v>348</v>
      </c>
      <c r="B326" s="196">
        <v>1104</v>
      </c>
      <c r="C326" s="196"/>
      <c r="D326" s="196"/>
      <c r="E326" s="196">
        <f t="shared" si="48"/>
        <v>1104</v>
      </c>
      <c r="F326" s="180"/>
    </row>
    <row r="327" s="150" customFormat="1" ht="14" customHeight="1" spans="1:6">
      <c r="A327" s="189" t="s">
        <v>349</v>
      </c>
      <c r="B327" s="196">
        <v>500</v>
      </c>
      <c r="C327" s="196"/>
      <c r="D327" s="196"/>
      <c r="E327" s="196">
        <f t="shared" si="48"/>
        <v>500</v>
      </c>
      <c r="F327" s="180"/>
    </row>
    <row r="328" s="150" customFormat="1" ht="14" customHeight="1" spans="1:6">
      <c r="A328" s="189" t="s">
        <v>350</v>
      </c>
      <c r="B328" s="196">
        <v>180</v>
      </c>
      <c r="C328" s="196"/>
      <c r="D328" s="196"/>
      <c r="E328" s="196">
        <f t="shared" si="48"/>
        <v>180</v>
      </c>
      <c r="F328" s="180"/>
    </row>
    <row r="329" s="150" customFormat="1" ht="14" customHeight="1" spans="1:6">
      <c r="A329" s="189" t="s">
        <v>351</v>
      </c>
      <c r="B329" s="183">
        <v>3.55</v>
      </c>
      <c r="C329" s="183"/>
      <c r="D329" s="183"/>
      <c r="E329" s="183">
        <f t="shared" si="48"/>
        <v>3.55</v>
      </c>
      <c r="F329" s="180"/>
    </row>
    <row r="330" s="149" customFormat="1" ht="14" customHeight="1" spans="1:6">
      <c r="A330" s="189" t="s">
        <v>352</v>
      </c>
      <c r="B330" s="183">
        <v>50</v>
      </c>
      <c r="C330" s="183"/>
      <c r="D330" s="183"/>
      <c r="E330" s="183">
        <f t="shared" si="48"/>
        <v>50</v>
      </c>
      <c r="F330" s="193"/>
    </row>
    <row r="331" s="149" customFormat="1" ht="14" customHeight="1" spans="1:6">
      <c r="A331" s="189" t="s">
        <v>353</v>
      </c>
      <c r="B331" s="183">
        <v>37</v>
      </c>
      <c r="C331" s="183"/>
      <c r="D331" s="183"/>
      <c r="E331" s="183">
        <f t="shared" si="48"/>
        <v>37</v>
      </c>
      <c r="F331" s="180"/>
    </row>
    <row r="332" s="149" customFormat="1" ht="14" customHeight="1" spans="1:6">
      <c r="A332" s="189" t="s">
        <v>354</v>
      </c>
      <c r="B332" s="183">
        <v>17.96</v>
      </c>
      <c r="C332" s="183"/>
      <c r="D332" s="183"/>
      <c r="E332" s="183">
        <f t="shared" si="48"/>
        <v>17.96</v>
      </c>
      <c r="F332" s="180"/>
    </row>
    <row r="333" s="149" customFormat="1" ht="14" customHeight="1" spans="1:6">
      <c r="A333" s="189" t="s">
        <v>355</v>
      </c>
      <c r="B333" s="183">
        <v>5</v>
      </c>
      <c r="C333" s="183"/>
      <c r="D333" s="183"/>
      <c r="E333" s="183">
        <f t="shared" si="48"/>
        <v>5</v>
      </c>
      <c r="F333" s="180"/>
    </row>
    <row r="334" s="149" customFormat="1" ht="14" customHeight="1" spans="1:6">
      <c r="A334" s="189" t="s">
        <v>356</v>
      </c>
      <c r="B334" s="183">
        <v>9.8</v>
      </c>
      <c r="C334" s="183"/>
      <c r="D334" s="183"/>
      <c r="E334" s="183">
        <f t="shared" si="48"/>
        <v>9.8</v>
      </c>
      <c r="F334" s="180"/>
    </row>
    <row r="335" s="149" customFormat="1" ht="14" customHeight="1" spans="1:6">
      <c r="A335" s="189" t="s">
        <v>357</v>
      </c>
      <c r="B335" s="183">
        <v>7.8</v>
      </c>
      <c r="C335" s="183"/>
      <c r="D335" s="183"/>
      <c r="E335" s="183">
        <f t="shared" si="48"/>
        <v>7.8</v>
      </c>
      <c r="F335" s="177"/>
    </row>
    <row r="336" s="149" customFormat="1" ht="14" customHeight="1" spans="1:6">
      <c r="A336" s="189" t="s">
        <v>358</v>
      </c>
      <c r="B336" s="183">
        <v>18.9</v>
      </c>
      <c r="C336" s="183"/>
      <c r="D336" s="183"/>
      <c r="E336" s="183">
        <f t="shared" si="48"/>
        <v>18.9</v>
      </c>
      <c r="F336" s="180"/>
    </row>
    <row r="337" s="149" customFormat="1" ht="14" customHeight="1" spans="1:6">
      <c r="A337" s="189" t="s">
        <v>359</v>
      </c>
      <c r="B337" s="183">
        <v>37.964</v>
      </c>
      <c r="C337" s="183"/>
      <c r="D337" s="183"/>
      <c r="E337" s="183">
        <f t="shared" si="48"/>
        <v>37.964</v>
      </c>
      <c r="F337" s="180"/>
    </row>
    <row r="338" s="149" customFormat="1" ht="14" customHeight="1" spans="1:6">
      <c r="A338" s="189" t="s">
        <v>360</v>
      </c>
      <c r="B338" s="196">
        <v>16.99</v>
      </c>
      <c r="C338" s="196"/>
      <c r="D338" s="196">
        <v>16.99</v>
      </c>
      <c r="E338" s="196">
        <f t="shared" si="48"/>
        <v>0</v>
      </c>
      <c r="F338" s="177"/>
    </row>
    <row r="339" s="149" customFormat="1" ht="14" customHeight="1" spans="1:6">
      <c r="A339" s="189" t="s">
        <v>361</v>
      </c>
      <c r="B339" s="196">
        <v>10</v>
      </c>
      <c r="C339" s="196"/>
      <c r="D339" s="196"/>
      <c r="E339" s="196">
        <f t="shared" si="48"/>
        <v>10</v>
      </c>
      <c r="F339" s="180"/>
    </row>
    <row r="340" s="149" customFormat="1" ht="14" customHeight="1" spans="1:6">
      <c r="A340" s="189" t="s">
        <v>362</v>
      </c>
      <c r="B340" s="196">
        <v>15</v>
      </c>
      <c r="C340" s="196"/>
      <c r="D340" s="196"/>
      <c r="E340" s="196">
        <f t="shared" si="48"/>
        <v>15</v>
      </c>
      <c r="F340" s="193"/>
    </row>
    <row r="341" s="150" customFormat="1" ht="14" customHeight="1" spans="1:6">
      <c r="A341" s="189" t="s">
        <v>363</v>
      </c>
      <c r="B341" s="196">
        <v>10</v>
      </c>
      <c r="C341" s="196"/>
      <c r="D341" s="196"/>
      <c r="E341" s="196">
        <f t="shared" si="48"/>
        <v>10</v>
      </c>
      <c r="F341" s="180"/>
    </row>
    <row r="342" s="150" customFormat="1" ht="14" customHeight="1" spans="1:6">
      <c r="A342" s="189" t="s">
        <v>364</v>
      </c>
      <c r="B342" s="196">
        <v>10</v>
      </c>
      <c r="C342" s="196"/>
      <c r="D342" s="196"/>
      <c r="E342" s="196">
        <f t="shared" si="48"/>
        <v>10</v>
      </c>
      <c r="F342" s="180"/>
    </row>
    <row r="343" s="149" customFormat="1" ht="14" customHeight="1" spans="1:6">
      <c r="A343" s="189" t="s">
        <v>365</v>
      </c>
      <c r="B343" s="196">
        <v>8</v>
      </c>
      <c r="C343" s="196"/>
      <c r="D343" s="196"/>
      <c r="E343" s="196">
        <f t="shared" si="48"/>
        <v>8</v>
      </c>
      <c r="F343" s="193"/>
    </row>
    <row r="344" s="149" customFormat="1" ht="14" customHeight="1" spans="1:6">
      <c r="A344" s="189" t="s">
        <v>366</v>
      </c>
      <c r="B344" s="196">
        <v>35</v>
      </c>
      <c r="C344" s="196"/>
      <c r="D344" s="196"/>
      <c r="E344" s="196">
        <f t="shared" si="48"/>
        <v>35</v>
      </c>
      <c r="F344" s="180"/>
    </row>
    <row r="345" s="149" customFormat="1" ht="14" customHeight="1" spans="1:6">
      <c r="A345" s="189" t="s">
        <v>367</v>
      </c>
      <c r="B345" s="196">
        <v>21.954</v>
      </c>
      <c r="C345" s="196"/>
      <c r="D345" s="196"/>
      <c r="E345" s="196">
        <f t="shared" si="48"/>
        <v>21.954</v>
      </c>
      <c r="F345" s="180"/>
    </row>
    <row r="346" s="149" customFormat="1" ht="14" customHeight="1" spans="1:6">
      <c r="A346" s="189" t="s">
        <v>358</v>
      </c>
      <c r="B346" s="196">
        <v>8</v>
      </c>
      <c r="C346" s="196"/>
      <c r="D346" s="196">
        <v>8</v>
      </c>
      <c r="E346" s="196">
        <f t="shared" si="48"/>
        <v>0</v>
      </c>
      <c r="F346" s="193"/>
    </row>
    <row r="347" s="149" customFormat="1" ht="14" customHeight="1" spans="1:6">
      <c r="A347" s="189" t="s">
        <v>368</v>
      </c>
      <c r="B347" s="196">
        <v>140</v>
      </c>
      <c r="C347" s="196"/>
      <c r="D347" s="196"/>
      <c r="E347" s="196">
        <f t="shared" si="48"/>
        <v>140</v>
      </c>
      <c r="F347" s="180"/>
    </row>
    <row r="348" s="149" customFormat="1" ht="14" customHeight="1" spans="1:6">
      <c r="A348" s="189" t="s">
        <v>369</v>
      </c>
      <c r="B348" s="196">
        <v>23.38</v>
      </c>
      <c r="C348" s="196"/>
      <c r="D348" s="196"/>
      <c r="E348" s="196">
        <f t="shared" si="48"/>
        <v>23.38</v>
      </c>
      <c r="F348" s="180"/>
    </row>
    <row r="349" s="149" customFormat="1" ht="14" customHeight="1" spans="1:6">
      <c r="A349" s="189" t="s">
        <v>370</v>
      </c>
      <c r="B349" s="196">
        <v>43.2</v>
      </c>
      <c r="C349" s="196"/>
      <c r="D349" s="196"/>
      <c r="E349" s="196">
        <f t="shared" si="48"/>
        <v>43.2</v>
      </c>
      <c r="F349" s="193"/>
    </row>
    <row r="350" s="149" customFormat="1" ht="14" customHeight="1" spans="1:6">
      <c r="A350" s="189" t="s">
        <v>371</v>
      </c>
      <c r="B350" s="196">
        <v>19.44</v>
      </c>
      <c r="C350" s="196"/>
      <c r="D350" s="196"/>
      <c r="E350" s="196">
        <f t="shared" si="48"/>
        <v>19.44</v>
      </c>
      <c r="F350" s="180"/>
    </row>
    <row r="351" s="149" customFormat="1" ht="14" customHeight="1" spans="1:6">
      <c r="A351" s="189" t="s">
        <v>372</v>
      </c>
      <c r="B351" s="196">
        <v>27</v>
      </c>
      <c r="C351" s="196"/>
      <c r="D351" s="196">
        <v>27</v>
      </c>
      <c r="E351" s="196">
        <f t="shared" si="48"/>
        <v>0</v>
      </c>
      <c r="F351" s="180"/>
    </row>
    <row r="352" s="149" customFormat="1" ht="14" customHeight="1" spans="1:6">
      <c r="A352" s="189" t="s">
        <v>373</v>
      </c>
      <c r="B352" s="196">
        <v>49.1975</v>
      </c>
      <c r="C352" s="196"/>
      <c r="D352" s="196"/>
      <c r="E352" s="196">
        <f t="shared" si="48"/>
        <v>49.1975</v>
      </c>
      <c r="F352" s="193"/>
    </row>
    <row r="353" s="149" customFormat="1" ht="14" customHeight="1" spans="1:6">
      <c r="A353" s="189" t="s">
        <v>374</v>
      </c>
      <c r="B353" s="196">
        <v>8.8608</v>
      </c>
      <c r="C353" s="196"/>
      <c r="D353" s="196"/>
      <c r="E353" s="196">
        <f t="shared" si="48"/>
        <v>8.8608</v>
      </c>
      <c r="F353" s="193"/>
    </row>
    <row r="354" s="149" customFormat="1" ht="14" customHeight="1" spans="1:6">
      <c r="A354" s="189" t="s">
        <v>375</v>
      </c>
      <c r="B354" s="183"/>
      <c r="C354" s="183">
        <v>219</v>
      </c>
      <c r="D354" s="183"/>
      <c r="E354" s="183">
        <f t="shared" si="48"/>
        <v>219</v>
      </c>
      <c r="F354" s="180"/>
    </row>
    <row r="355" s="149" customFormat="1" ht="14" customHeight="1" spans="1:6">
      <c r="A355" s="189" t="s">
        <v>376</v>
      </c>
      <c r="B355" s="196"/>
      <c r="C355" s="196">
        <v>25.98</v>
      </c>
      <c r="D355" s="196"/>
      <c r="E355" s="196">
        <f t="shared" si="48"/>
        <v>25.98</v>
      </c>
      <c r="F355" s="180"/>
    </row>
    <row r="356" s="149" customFormat="1" ht="14" customHeight="1" spans="1:6">
      <c r="A356" s="197" t="s">
        <v>377</v>
      </c>
      <c r="B356" s="187">
        <f>SUM(B357:B368)</f>
        <v>1258.288</v>
      </c>
      <c r="C356" s="187">
        <f>SUM(C357:C368)</f>
        <v>0</v>
      </c>
      <c r="D356" s="187">
        <f>SUM(D357:D368)</f>
        <v>0</v>
      </c>
      <c r="E356" s="187">
        <f>SUM(E357:E368)</f>
        <v>1258.288</v>
      </c>
      <c r="F356" s="180"/>
    </row>
    <row r="357" s="149" customFormat="1" ht="14" customHeight="1" spans="1:6">
      <c r="A357" s="189" t="s">
        <v>172</v>
      </c>
      <c r="B357" s="196">
        <v>650</v>
      </c>
      <c r="C357" s="196"/>
      <c r="D357" s="196"/>
      <c r="E357" s="196">
        <f t="shared" ref="E357:E368" si="49">B357+C357-D357</f>
        <v>650</v>
      </c>
      <c r="F357" s="180"/>
    </row>
    <row r="358" s="149" customFormat="1" ht="14" customHeight="1" spans="1:6">
      <c r="A358" s="189" t="s">
        <v>378</v>
      </c>
      <c r="B358" s="183">
        <v>54</v>
      </c>
      <c r="C358" s="183"/>
      <c r="D358" s="183"/>
      <c r="E358" s="183">
        <f t="shared" si="49"/>
        <v>54</v>
      </c>
      <c r="F358" s="180"/>
    </row>
    <row r="359" s="149" customFormat="1" ht="14" customHeight="1" spans="1:6">
      <c r="A359" s="189" t="s">
        <v>350</v>
      </c>
      <c r="B359" s="183">
        <v>204</v>
      </c>
      <c r="C359" s="183"/>
      <c r="D359" s="183"/>
      <c r="E359" s="183">
        <f t="shared" si="49"/>
        <v>204</v>
      </c>
      <c r="F359" s="180"/>
    </row>
    <row r="360" s="149" customFormat="1" ht="14" customHeight="1" spans="1:6">
      <c r="A360" s="189" t="s">
        <v>379</v>
      </c>
      <c r="B360" s="183">
        <v>17.37</v>
      </c>
      <c r="C360" s="183"/>
      <c r="D360" s="183"/>
      <c r="E360" s="183">
        <f t="shared" si="49"/>
        <v>17.37</v>
      </c>
      <c r="F360" s="180"/>
    </row>
    <row r="361" s="149" customFormat="1" ht="14" customHeight="1" spans="1:6">
      <c r="A361" s="189" t="s">
        <v>380</v>
      </c>
      <c r="B361" s="183">
        <v>13</v>
      </c>
      <c r="C361" s="183"/>
      <c r="D361" s="183"/>
      <c r="E361" s="183">
        <f t="shared" si="49"/>
        <v>13</v>
      </c>
      <c r="F361" s="180"/>
    </row>
    <row r="362" s="149" customFormat="1" ht="14" customHeight="1" spans="1:6">
      <c r="A362" s="189" t="s">
        <v>381</v>
      </c>
      <c r="B362" s="183">
        <v>100</v>
      </c>
      <c r="C362" s="183"/>
      <c r="D362" s="183"/>
      <c r="E362" s="183">
        <f t="shared" si="49"/>
        <v>100</v>
      </c>
      <c r="F362" s="180"/>
    </row>
    <row r="363" s="149" customFormat="1" ht="14" customHeight="1" spans="1:6">
      <c r="A363" s="189" t="s">
        <v>382</v>
      </c>
      <c r="B363" s="183">
        <v>42.918</v>
      </c>
      <c r="C363" s="183"/>
      <c r="D363" s="183"/>
      <c r="E363" s="183">
        <f t="shared" si="49"/>
        <v>42.918</v>
      </c>
      <c r="F363" s="180"/>
    </row>
    <row r="364" s="149" customFormat="1" ht="14" customHeight="1" spans="1:6">
      <c r="A364" s="189" t="s">
        <v>383</v>
      </c>
      <c r="B364" s="183">
        <v>46</v>
      </c>
      <c r="C364" s="183"/>
      <c r="D364" s="183"/>
      <c r="E364" s="183">
        <f t="shared" si="49"/>
        <v>46</v>
      </c>
      <c r="F364" s="180"/>
    </row>
    <row r="365" s="149" customFormat="1" ht="14" customHeight="1" spans="1:6">
      <c r="A365" s="189" t="s">
        <v>384</v>
      </c>
      <c r="B365" s="183">
        <v>45</v>
      </c>
      <c r="C365" s="183"/>
      <c r="D365" s="183"/>
      <c r="E365" s="183">
        <f t="shared" si="49"/>
        <v>45</v>
      </c>
      <c r="F365" s="180"/>
    </row>
    <row r="366" s="148" customFormat="1" ht="14" customHeight="1" spans="1:6">
      <c r="A366" s="189" t="s">
        <v>385</v>
      </c>
      <c r="B366" s="183">
        <v>38</v>
      </c>
      <c r="C366" s="183"/>
      <c r="D366" s="183"/>
      <c r="E366" s="183">
        <f t="shared" si="49"/>
        <v>38</v>
      </c>
      <c r="F366" s="180"/>
    </row>
    <row r="367" s="149" customFormat="1" ht="14" customHeight="1" spans="1:6">
      <c r="A367" s="189" t="s">
        <v>386</v>
      </c>
      <c r="B367" s="183">
        <v>18</v>
      </c>
      <c r="C367" s="183"/>
      <c r="D367" s="183"/>
      <c r="E367" s="183">
        <f t="shared" si="49"/>
        <v>18</v>
      </c>
      <c r="F367" s="193"/>
    </row>
    <row r="368" s="149" customFormat="1" ht="14" customHeight="1" spans="1:6">
      <c r="A368" s="189" t="s">
        <v>387</v>
      </c>
      <c r="B368" s="183">
        <v>30</v>
      </c>
      <c r="C368" s="183"/>
      <c r="D368" s="183"/>
      <c r="E368" s="183">
        <f t="shared" si="49"/>
        <v>30</v>
      </c>
      <c r="F368" s="180"/>
    </row>
    <row r="369" s="154" customFormat="1" ht="14" customHeight="1" spans="1:6">
      <c r="A369" s="197" t="s">
        <v>388</v>
      </c>
      <c r="B369" s="187">
        <f>SUM(B370)</f>
        <v>650</v>
      </c>
      <c r="C369" s="187">
        <f>SUM(C370)</f>
        <v>0</v>
      </c>
      <c r="D369" s="187">
        <f>SUM(D370)</f>
        <v>0</v>
      </c>
      <c r="E369" s="187">
        <f>SUM(E370)</f>
        <v>650</v>
      </c>
      <c r="F369" s="180"/>
    </row>
    <row r="370" s="149" customFormat="1" ht="14" customHeight="1" spans="1:6">
      <c r="A370" s="189" t="s">
        <v>172</v>
      </c>
      <c r="B370" s="196">
        <v>650</v>
      </c>
      <c r="C370" s="196"/>
      <c r="D370" s="196"/>
      <c r="E370" s="196">
        <f t="shared" ref="E370:E376" si="50">B370+C370-D370</f>
        <v>650</v>
      </c>
      <c r="F370" s="180"/>
    </row>
    <row r="371" s="149" customFormat="1" ht="14" customHeight="1" spans="1:6">
      <c r="A371" s="197" t="s">
        <v>389</v>
      </c>
      <c r="B371" s="187">
        <f>SUM(B372)</f>
        <v>4.7</v>
      </c>
      <c r="C371" s="187">
        <f>SUM(C372)</f>
        <v>0</v>
      </c>
      <c r="D371" s="187">
        <f>SUM(D372)</f>
        <v>0</v>
      </c>
      <c r="E371" s="187">
        <f>SUM(E372)</f>
        <v>4.7</v>
      </c>
      <c r="F371" s="180"/>
    </row>
    <row r="372" s="149" customFormat="1" ht="14" customHeight="1" spans="1:6">
      <c r="A372" s="189" t="s">
        <v>172</v>
      </c>
      <c r="B372" s="196">
        <v>4.7</v>
      </c>
      <c r="C372" s="196"/>
      <c r="D372" s="196"/>
      <c r="E372" s="196">
        <f t="shared" si="50"/>
        <v>4.7</v>
      </c>
      <c r="F372" s="180"/>
    </row>
    <row r="373" s="149" customFormat="1" ht="14" customHeight="1" spans="1:6">
      <c r="A373" s="186" t="s">
        <v>390</v>
      </c>
      <c r="B373" s="187">
        <f>SUM(B374:B376)</f>
        <v>980.94</v>
      </c>
      <c r="C373" s="187">
        <f>SUM(C374:C376)</f>
        <v>0</v>
      </c>
      <c r="D373" s="187">
        <f>SUM(D374:D376)</f>
        <v>0</v>
      </c>
      <c r="E373" s="187">
        <f>SUM(E374:E376)</f>
        <v>980.94</v>
      </c>
      <c r="F373" s="180"/>
    </row>
    <row r="374" s="149" customFormat="1" ht="14" customHeight="1" spans="1:6">
      <c r="A374" s="178" t="s">
        <v>172</v>
      </c>
      <c r="B374" s="196">
        <v>933.29</v>
      </c>
      <c r="C374" s="196"/>
      <c r="D374" s="196"/>
      <c r="E374" s="196">
        <f t="shared" si="50"/>
        <v>933.29</v>
      </c>
      <c r="F374" s="180"/>
    </row>
    <row r="375" s="149" customFormat="1" ht="14" customHeight="1" spans="1:6">
      <c r="A375" s="178" t="s">
        <v>391</v>
      </c>
      <c r="B375" s="196">
        <v>15</v>
      </c>
      <c r="C375" s="196"/>
      <c r="D375" s="196"/>
      <c r="E375" s="196">
        <f t="shared" si="50"/>
        <v>15</v>
      </c>
      <c r="F375" s="180"/>
    </row>
    <row r="376" s="149" customFormat="1" ht="14" customHeight="1" spans="1:6">
      <c r="A376" s="182" t="s">
        <v>392</v>
      </c>
      <c r="B376" s="196">
        <v>32.65</v>
      </c>
      <c r="C376" s="196"/>
      <c r="D376" s="196"/>
      <c r="E376" s="196">
        <f t="shared" si="50"/>
        <v>32.65</v>
      </c>
      <c r="F376" s="180"/>
    </row>
    <row r="377" s="149" customFormat="1" ht="14" customHeight="1" spans="1:6">
      <c r="A377" s="186" t="s">
        <v>393</v>
      </c>
      <c r="B377" s="187">
        <f>SUM(B378,B387,B389)</f>
        <v>776.68</v>
      </c>
      <c r="C377" s="187">
        <f>SUM(C378,C387,C389)</f>
        <v>94.238404</v>
      </c>
      <c r="D377" s="187">
        <f>SUM(D378,D387,D389)</f>
        <v>6.0496</v>
      </c>
      <c r="E377" s="187">
        <f>SUM(E378,E387,E389)</f>
        <v>864.868804</v>
      </c>
      <c r="F377" s="180"/>
    </row>
    <row r="378" s="149" customFormat="1" ht="14" customHeight="1" spans="1:6">
      <c r="A378" s="186" t="s">
        <v>394</v>
      </c>
      <c r="B378" s="187">
        <f>SUM(B379:B386)</f>
        <v>738.38</v>
      </c>
      <c r="C378" s="187">
        <f>SUM(C379:C386)</f>
        <v>94.238404</v>
      </c>
      <c r="D378" s="187">
        <f>SUM(D379:D386)</f>
        <v>6.0496</v>
      </c>
      <c r="E378" s="187">
        <f>SUM(E379:E386)</f>
        <v>826.568804</v>
      </c>
      <c r="F378" s="177"/>
    </row>
    <row r="379" s="149" customFormat="1" ht="14" customHeight="1" spans="1:6">
      <c r="A379" s="189" t="s">
        <v>128</v>
      </c>
      <c r="B379" s="190">
        <v>11.4</v>
      </c>
      <c r="C379" s="190"/>
      <c r="D379" s="190"/>
      <c r="E379" s="190">
        <f t="shared" ref="E379:E386" si="51">B379+C379-D379</f>
        <v>11.4</v>
      </c>
      <c r="F379" s="180"/>
    </row>
    <row r="380" s="149" customFormat="1" ht="14" customHeight="1" spans="1:6">
      <c r="A380" s="189" t="s">
        <v>395</v>
      </c>
      <c r="B380" s="190">
        <v>450</v>
      </c>
      <c r="C380" s="190"/>
      <c r="D380" s="190"/>
      <c r="E380" s="190">
        <f t="shared" si="51"/>
        <v>450</v>
      </c>
      <c r="F380" s="180"/>
    </row>
    <row r="381" s="149" customFormat="1" ht="14" customHeight="1" spans="1:6">
      <c r="A381" s="189" t="s">
        <v>396</v>
      </c>
      <c r="B381" s="190">
        <v>30</v>
      </c>
      <c r="C381" s="190"/>
      <c r="D381" s="190"/>
      <c r="E381" s="190">
        <f t="shared" si="51"/>
        <v>30</v>
      </c>
      <c r="F381" s="180"/>
    </row>
    <row r="382" s="149" customFormat="1" ht="14" customHeight="1" spans="1:6">
      <c r="A382" s="189" t="s">
        <v>397</v>
      </c>
      <c r="B382" s="190">
        <v>20</v>
      </c>
      <c r="C382" s="190"/>
      <c r="D382" s="190"/>
      <c r="E382" s="190">
        <f t="shared" si="51"/>
        <v>20</v>
      </c>
      <c r="F382" s="180"/>
    </row>
    <row r="383" s="149" customFormat="1" ht="14" customHeight="1" spans="1:6">
      <c r="A383" s="189" t="s">
        <v>398</v>
      </c>
      <c r="B383" s="190">
        <v>5</v>
      </c>
      <c r="C383" s="190"/>
      <c r="D383" s="190"/>
      <c r="E383" s="190">
        <f t="shared" si="51"/>
        <v>5</v>
      </c>
      <c r="F383" s="180"/>
    </row>
    <row r="384" s="149" customFormat="1" ht="14" customHeight="1" spans="1:6">
      <c r="A384" s="197" t="s">
        <v>399</v>
      </c>
      <c r="B384" s="190">
        <v>10.2</v>
      </c>
      <c r="C384" s="190"/>
      <c r="D384" s="190"/>
      <c r="E384" s="190">
        <f t="shared" si="51"/>
        <v>10.2</v>
      </c>
      <c r="F384" s="180"/>
    </row>
    <row r="385" s="149" customFormat="1" ht="14" customHeight="1" spans="1:6">
      <c r="A385" s="212" t="s">
        <v>400</v>
      </c>
      <c r="B385" s="183">
        <v>170</v>
      </c>
      <c r="C385" s="183"/>
      <c r="D385" s="183">
        <v>6.0496</v>
      </c>
      <c r="E385" s="183">
        <f t="shared" si="51"/>
        <v>163.9504</v>
      </c>
      <c r="F385" s="180"/>
    </row>
    <row r="386" s="149" customFormat="1" ht="14" customHeight="1" spans="1:6">
      <c r="A386" s="212" t="s">
        <v>401</v>
      </c>
      <c r="B386" s="183">
        <v>41.78</v>
      </c>
      <c r="C386" s="183">
        <f>156.125522-61.887118</f>
        <v>94.238404</v>
      </c>
      <c r="D386" s="183"/>
      <c r="E386" s="183">
        <f t="shared" si="51"/>
        <v>136.018404</v>
      </c>
      <c r="F386" s="180"/>
    </row>
    <row r="387" s="149" customFormat="1" ht="14" customHeight="1" spans="1:6">
      <c r="A387" s="186" t="s">
        <v>402</v>
      </c>
      <c r="B387" s="187">
        <f>SUM(B388:B388)</f>
        <v>15</v>
      </c>
      <c r="C387" s="187">
        <f>SUM(C388:C388)</f>
        <v>0</v>
      </c>
      <c r="D387" s="187">
        <f>SUM(D388:D388)</f>
        <v>0</v>
      </c>
      <c r="E387" s="187">
        <f>SUM(E388:E388)</f>
        <v>15</v>
      </c>
      <c r="F387" s="180"/>
    </row>
    <row r="388" s="149" customFormat="1" ht="14" customHeight="1" spans="1:6">
      <c r="A388" s="189" t="s">
        <v>403</v>
      </c>
      <c r="B388" s="190">
        <v>15</v>
      </c>
      <c r="C388" s="190"/>
      <c r="D388" s="190"/>
      <c r="E388" s="190">
        <f t="shared" ref="E388:E391" si="52">B388+C388-D388</f>
        <v>15</v>
      </c>
      <c r="F388" s="180"/>
    </row>
    <row r="389" s="149" customFormat="1" ht="14" customHeight="1" spans="1:6">
      <c r="A389" s="186" t="s">
        <v>404</v>
      </c>
      <c r="B389" s="187">
        <f>SUM(B390:B391)</f>
        <v>23.3</v>
      </c>
      <c r="C389" s="187">
        <f>SUM(C390:C391)</f>
        <v>0</v>
      </c>
      <c r="D389" s="187">
        <f>SUM(D390:D391)</f>
        <v>0</v>
      </c>
      <c r="E389" s="187">
        <f>SUM(E390:E391)</f>
        <v>23.3</v>
      </c>
      <c r="F389" s="193"/>
    </row>
    <row r="390" s="149" customFormat="1" ht="14" customHeight="1" spans="1:6">
      <c r="A390" s="189" t="s">
        <v>128</v>
      </c>
      <c r="B390" s="190">
        <v>3.3</v>
      </c>
      <c r="C390" s="190"/>
      <c r="D390" s="190"/>
      <c r="E390" s="190">
        <f t="shared" si="52"/>
        <v>3.3</v>
      </c>
      <c r="F390" s="177"/>
    </row>
    <row r="391" s="149" customFormat="1" ht="14" customHeight="1" spans="1:6">
      <c r="A391" s="192" t="s">
        <v>405</v>
      </c>
      <c r="B391" s="190">
        <v>20</v>
      </c>
      <c r="C391" s="190"/>
      <c r="D391" s="190"/>
      <c r="E391" s="190">
        <f t="shared" si="52"/>
        <v>20</v>
      </c>
      <c r="F391" s="193"/>
    </row>
    <row r="392" s="149" customFormat="1" ht="14" customHeight="1" spans="1:6">
      <c r="A392" s="186" t="s">
        <v>406</v>
      </c>
      <c r="B392" s="214">
        <f>SUM(B393,B405,B408)</f>
        <v>971.73</v>
      </c>
      <c r="C392" s="214">
        <f>SUM(C393,C405,C408)</f>
        <v>199</v>
      </c>
      <c r="D392" s="214">
        <f>SUM(D393,D405,D408)</f>
        <v>0</v>
      </c>
      <c r="E392" s="214">
        <f>SUM(E393,E405,E408)</f>
        <v>1170.73</v>
      </c>
      <c r="F392" s="180"/>
    </row>
    <row r="393" s="149" customFormat="1" ht="14" customHeight="1" spans="1:6">
      <c r="A393" s="186" t="s">
        <v>407</v>
      </c>
      <c r="B393" s="187">
        <f>SUM(B394:B404)</f>
        <v>904.23</v>
      </c>
      <c r="C393" s="187">
        <f>SUM(C394:C404)</f>
        <v>199</v>
      </c>
      <c r="D393" s="187">
        <f>SUM(D394:D404)</f>
        <v>0</v>
      </c>
      <c r="E393" s="187">
        <f>SUM(E394:E404)</f>
        <v>1103.23</v>
      </c>
      <c r="F393" s="180"/>
    </row>
    <row r="394" s="149" customFormat="1" ht="14" customHeight="1" spans="1:6">
      <c r="A394" s="189" t="s">
        <v>128</v>
      </c>
      <c r="B394" s="196">
        <v>6.5</v>
      </c>
      <c r="C394" s="196"/>
      <c r="D394" s="196"/>
      <c r="E394" s="196">
        <f t="shared" ref="E394:E404" si="53">B394+C394-D394</f>
        <v>6.5</v>
      </c>
      <c r="F394" s="180"/>
    </row>
    <row r="395" s="149" customFormat="1" ht="14" customHeight="1" spans="1:6">
      <c r="A395" s="182" t="s">
        <v>408</v>
      </c>
      <c r="B395" s="196">
        <v>350</v>
      </c>
      <c r="C395" s="196"/>
      <c r="D395" s="196"/>
      <c r="E395" s="196">
        <f t="shared" si="53"/>
        <v>350</v>
      </c>
      <c r="F395" s="180"/>
    </row>
    <row r="396" s="149" customFormat="1" ht="14" customHeight="1" spans="1:6">
      <c r="A396" s="178" t="s">
        <v>409</v>
      </c>
      <c r="B396" s="196">
        <v>36.13</v>
      </c>
      <c r="C396" s="196"/>
      <c r="D396" s="196"/>
      <c r="E396" s="196">
        <f t="shared" si="53"/>
        <v>36.13</v>
      </c>
      <c r="F396" s="180"/>
    </row>
    <row r="397" s="149" customFormat="1" ht="14" customHeight="1" spans="1:6">
      <c r="A397" s="178" t="s">
        <v>410</v>
      </c>
      <c r="B397" s="196">
        <v>299.9</v>
      </c>
      <c r="C397" s="196"/>
      <c r="D397" s="196"/>
      <c r="E397" s="196">
        <f t="shared" si="53"/>
        <v>299.9</v>
      </c>
      <c r="F397" s="193"/>
    </row>
    <row r="398" s="149" customFormat="1" ht="14" customHeight="1" spans="1:6">
      <c r="A398" s="178" t="s">
        <v>411</v>
      </c>
      <c r="B398" s="196">
        <v>9</v>
      </c>
      <c r="C398" s="196"/>
      <c r="D398" s="196"/>
      <c r="E398" s="196">
        <f t="shared" si="53"/>
        <v>9</v>
      </c>
      <c r="F398" s="193"/>
    </row>
    <row r="399" s="149" customFormat="1" ht="14" customHeight="1" spans="1:6">
      <c r="A399" s="182" t="s">
        <v>412</v>
      </c>
      <c r="B399" s="196">
        <v>20</v>
      </c>
      <c r="C399" s="196"/>
      <c r="D399" s="196"/>
      <c r="E399" s="196">
        <f t="shared" si="53"/>
        <v>20</v>
      </c>
      <c r="F399" s="180"/>
    </row>
    <row r="400" s="149" customFormat="1" ht="14" customHeight="1" spans="1:6">
      <c r="A400" s="182" t="s">
        <v>413</v>
      </c>
      <c r="B400" s="196">
        <v>20</v>
      </c>
      <c r="C400" s="196"/>
      <c r="D400" s="196"/>
      <c r="E400" s="196">
        <f t="shared" si="53"/>
        <v>20</v>
      </c>
      <c r="F400" s="180"/>
    </row>
    <row r="401" s="149" customFormat="1" ht="14" customHeight="1" spans="1:6">
      <c r="A401" s="182" t="s">
        <v>414</v>
      </c>
      <c r="B401" s="196">
        <v>30</v>
      </c>
      <c r="C401" s="196"/>
      <c r="D401" s="196"/>
      <c r="E401" s="196">
        <f t="shared" si="53"/>
        <v>30</v>
      </c>
      <c r="F401" s="180"/>
    </row>
    <row r="402" s="149" customFormat="1" ht="14" customHeight="1" spans="1:6">
      <c r="A402" s="182" t="s">
        <v>415</v>
      </c>
      <c r="B402" s="196">
        <v>40</v>
      </c>
      <c r="C402" s="196"/>
      <c r="D402" s="196"/>
      <c r="E402" s="196">
        <f t="shared" si="53"/>
        <v>40</v>
      </c>
      <c r="F402" s="180"/>
    </row>
    <row r="403" s="149" customFormat="1" ht="14" customHeight="1" spans="1:6">
      <c r="A403" s="182" t="s">
        <v>416</v>
      </c>
      <c r="B403" s="190">
        <v>92.7</v>
      </c>
      <c r="C403" s="190"/>
      <c r="D403" s="190"/>
      <c r="E403" s="190">
        <f t="shared" si="53"/>
        <v>92.7</v>
      </c>
      <c r="F403" s="180"/>
    </row>
    <row r="404" s="149" customFormat="1" ht="14" customHeight="1" spans="1:6">
      <c r="A404" s="182" t="s">
        <v>417</v>
      </c>
      <c r="B404" s="190"/>
      <c r="C404" s="190">
        <v>199</v>
      </c>
      <c r="D404" s="190"/>
      <c r="E404" s="190">
        <f t="shared" si="53"/>
        <v>199</v>
      </c>
      <c r="F404" s="180"/>
    </row>
    <row r="405" s="149" customFormat="1" ht="14" customHeight="1" spans="1:6">
      <c r="A405" s="186" t="s">
        <v>418</v>
      </c>
      <c r="B405" s="187">
        <f>SUM(B406:B407)</f>
        <v>9</v>
      </c>
      <c r="C405" s="187">
        <f>SUM(C406:C407)</f>
        <v>0</v>
      </c>
      <c r="D405" s="187">
        <f>SUM(D406:D407)</f>
        <v>0</v>
      </c>
      <c r="E405" s="187">
        <f>SUM(E406:E407)</f>
        <v>9</v>
      </c>
      <c r="F405" s="180"/>
    </row>
    <row r="406" s="149" customFormat="1" ht="14" customHeight="1" spans="1:6">
      <c r="A406" s="178" t="s">
        <v>128</v>
      </c>
      <c r="B406" s="196">
        <v>2</v>
      </c>
      <c r="C406" s="196"/>
      <c r="D406" s="196"/>
      <c r="E406" s="196">
        <f t="shared" ref="E406:E412" si="54">B406+C406-D406</f>
        <v>2</v>
      </c>
      <c r="F406" s="193"/>
    </row>
    <row r="407" s="149" customFormat="1" ht="14" customHeight="1" spans="1:6">
      <c r="A407" s="178" t="s">
        <v>419</v>
      </c>
      <c r="B407" s="196">
        <v>7</v>
      </c>
      <c r="C407" s="196"/>
      <c r="D407" s="196"/>
      <c r="E407" s="196">
        <f t="shared" si="54"/>
        <v>7</v>
      </c>
      <c r="F407" s="180"/>
    </row>
    <row r="408" s="149" customFormat="1" ht="14" customHeight="1" spans="1:6">
      <c r="A408" s="186" t="s">
        <v>420</v>
      </c>
      <c r="B408" s="187">
        <f>SUM(B409:B412)</f>
        <v>58.5</v>
      </c>
      <c r="C408" s="187">
        <f>SUM(C409:C412)</f>
        <v>0</v>
      </c>
      <c r="D408" s="187">
        <f>SUM(D409:D412)</f>
        <v>0</v>
      </c>
      <c r="E408" s="187">
        <f>SUM(E409:E412)</f>
        <v>58.5</v>
      </c>
      <c r="F408" s="177"/>
    </row>
    <row r="409" s="149" customFormat="1" ht="14" customHeight="1" spans="1:6">
      <c r="A409" s="178" t="s">
        <v>128</v>
      </c>
      <c r="B409" s="196">
        <v>4.5</v>
      </c>
      <c r="C409" s="196"/>
      <c r="D409" s="196"/>
      <c r="E409" s="196">
        <f t="shared" si="54"/>
        <v>4.5</v>
      </c>
      <c r="F409" s="180"/>
    </row>
    <row r="410" s="149" customFormat="1" ht="14" customHeight="1" spans="1:6">
      <c r="A410" s="178" t="s">
        <v>421</v>
      </c>
      <c r="B410" s="196">
        <v>20</v>
      </c>
      <c r="C410" s="196"/>
      <c r="D410" s="196"/>
      <c r="E410" s="196">
        <f t="shared" si="54"/>
        <v>20</v>
      </c>
      <c r="F410" s="193"/>
    </row>
    <row r="411" s="149" customFormat="1" ht="14" customHeight="1" spans="1:6">
      <c r="A411" s="178" t="s">
        <v>422</v>
      </c>
      <c r="B411" s="196">
        <v>16</v>
      </c>
      <c r="C411" s="196"/>
      <c r="D411" s="196"/>
      <c r="E411" s="196">
        <f t="shared" si="54"/>
        <v>16</v>
      </c>
      <c r="F411" s="180"/>
    </row>
    <row r="412" s="149" customFormat="1" ht="14" customHeight="1" spans="1:6">
      <c r="A412" s="178" t="s">
        <v>423</v>
      </c>
      <c r="B412" s="196">
        <v>18</v>
      </c>
      <c r="C412" s="196"/>
      <c r="D412" s="196"/>
      <c r="E412" s="196">
        <f t="shared" si="54"/>
        <v>18</v>
      </c>
      <c r="F412" s="180"/>
    </row>
    <row r="413" s="149" customFormat="1" ht="14" customHeight="1" spans="1:6">
      <c r="A413" s="213" t="s">
        <v>424</v>
      </c>
      <c r="B413" s="187">
        <f>SUM(B414:B418)</f>
        <v>37.403</v>
      </c>
      <c r="C413" s="187">
        <f>SUM(C414:C418)</f>
        <v>0</v>
      </c>
      <c r="D413" s="187">
        <f>SUM(D414:D418)</f>
        <v>0</v>
      </c>
      <c r="E413" s="187">
        <f>SUM(E414:E418)</f>
        <v>37.403</v>
      </c>
      <c r="F413" s="180"/>
    </row>
    <row r="414" s="149" customFormat="1" ht="14" customHeight="1" spans="1:6">
      <c r="A414" s="178" t="s">
        <v>128</v>
      </c>
      <c r="B414" s="196">
        <v>4.3</v>
      </c>
      <c r="C414" s="196"/>
      <c r="D414" s="196"/>
      <c r="E414" s="196">
        <f t="shared" ref="E414:E418" si="55">B414+C414-D414</f>
        <v>4.3</v>
      </c>
      <c r="F414" s="180"/>
    </row>
    <row r="415" s="149" customFormat="1" ht="14" customHeight="1" spans="1:6">
      <c r="A415" s="178" t="s">
        <v>425</v>
      </c>
      <c r="B415" s="196">
        <v>5</v>
      </c>
      <c r="C415" s="196"/>
      <c r="D415" s="196"/>
      <c r="E415" s="196">
        <f t="shared" si="55"/>
        <v>5</v>
      </c>
      <c r="F415" s="180"/>
    </row>
    <row r="416" s="149" customFormat="1" ht="14" customHeight="1" spans="1:6">
      <c r="A416" s="178" t="s">
        <v>426</v>
      </c>
      <c r="B416" s="196">
        <v>10</v>
      </c>
      <c r="C416" s="196"/>
      <c r="D416" s="196"/>
      <c r="E416" s="196">
        <f t="shared" si="55"/>
        <v>10</v>
      </c>
      <c r="F416" s="193"/>
    </row>
    <row r="417" s="149" customFormat="1" ht="14" customHeight="1" spans="1:6">
      <c r="A417" s="178" t="s">
        <v>427</v>
      </c>
      <c r="B417" s="196">
        <v>10</v>
      </c>
      <c r="C417" s="196"/>
      <c r="D417" s="196"/>
      <c r="E417" s="196">
        <f t="shared" si="55"/>
        <v>10</v>
      </c>
      <c r="F417" s="193"/>
    </row>
    <row r="418" s="149" customFormat="1" ht="14" customHeight="1" spans="1:6">
      <c r="A418" s="178" t="s">
        <v>428</v>
      </c>
      <c r="B418" s="196">
        <v>8.103</v>
      </c>
      <c r="C418" s="196"/>
      <c r="D418" s="196"/>
      <c r="E418" s="196">
        <f t="shared" si="55"/>
        <v>8.103</v>
      </c>
      <c r="F418" s="180"/>
    </row>
    <row r="419" s="149" customFormat="1" ht="14" customHeight="1" spans="1:6">
      <c r="A419" s="213" t="s">
        <v>429</v>
      </c>
      <c r="B419" s="187">
        <f>SUM(B420,B424,B427,B430)</f>
        <v>480</v>
      </c>
      <c r="C419" s="187">
        <f>SUM(C420,C424,C427,C430)</f>
        <v>0</v>
      </c>
      <c r="D419" s="187">
        <f>SUM(D420,D424,D427,D430)</f>
        <v>100</v>
      </c>
      <c r="E419" s="187">
        <f>SUM(E420,E424,E427,E430)</f>
        <v>380</v>
      </c>
      <c r="F419" s="180"/>
    </row>
    <row r="420" s="149" customFormat="1" ht="14" customHeight="1" spans="1:6">
      <c r="A420" s="186" t="s">
        <v>430</v>
      </c>
      <c r="B420" s="187">
        <f>SUM(B421:B423)</f>
        <v>152.5</v>
      </c>
      <c r="C420" s="187">
        <f>SUM(C421:C423)</f>
        <v>0</v>
      </c>
      <c r="D420" s="187">
        <f>SUM(D421:D423)</f>
        <v>100</v>
      </c>
      <c r="E420" s="187">
        <f>SUM(E421:E423)</f>
        <v>52.5</v>
      </c>
      <c r="F420" s="180"/>
    </row>
    <row r="421" s="149" customFormat="1" ht="14" customHeight="1" spans="1:6">
      <c r="A421" s="178" t="s">
        <v>128</v>
      </c>
      <c r="B421" s="190">
        <v>2.5</v>
      </c>
      <c r="C421" s="190"/>
      <c r="D421" s="190"/>
      <c r="E421" s="190">
        <f t="shared" ref="E421:E423" si="56">B421+C421-D421</f>
        <v>2.5</v>
      </c>
      <c r="F421" s="180"/>
    </row>
    <row r="422" s="149" customFormat="1" ht="14" customHeight="1" spans="1:6">
      <c r="A422" s="178" t="s">
        <v>431</v>
      </c>
      <c r="B422" s="190">
        <v>50</v>
      </c>
      <c r="C422" s="190"/>
      <c r="D422" s="190"/>
      <c r="E422" s="190">
        <f t="shared" si="56"/>
        <v>50</v>
      </c>
      <c r="F422" s="180"/>
    </row>
    <row r="423" s="149" customFormat="1" ht="14" customHeight="1" spans="1:6">
      <c r="A423" s="212" t="s">
        <v>432</v>
      </c>
      <c r="B423" s="190">
        <v>100</v>
      </c>
      <c r="C423" s="190"/>
      <c r="D423" s="190">
        <v>100</v>
      </c>
      <c r="E423" s="190">
        <f t="shared" si="56"/>
        <v>0</v>
      </c>
      <c r="F423" s="180"/>
    </row>
    <row r="424" s="149" customFormat="1" ht="14" customHeight="1" spans="1:6">
      <c r="A424" s="186" t="s">
        <v>433</v>
      </c>
      <c r="B424" s="187">
        <f>SUM(B425:B426)</f>
        <v>42.3</v>
      </c>
      <c r="C424" s="187">
        <f>SUM(C425:C426)</f>
        <v>0</v>
      </c>
      <c r="D424" s="187">
        <f>SUM(D425:D426)</f>
        <v>0</v>
      </c>
      <c r="E424" s="187">
        <f>SUM(E425:E426)</f>
        <v>42.3</v>
      </c>
      <c r="F424" s="180"/>
    </row>
    <row r="425" s="149" customFormat="1" ht="14" customHeight="1" spans="1:6">
      <c r="A425" s="178" t="s">
        <v>128</v>
      </c>
      <c r="B425" s="196">
        <v>12.3</v>
      </c>
      <c r="C425" s="196"/>
      <c r="D425" s="196"/>
      <c r="E425" s="196">
        <f t="shared" ref="E425:E429" si="57">B425+C425-D425</f>
        <v>12.3</v>
      </c>
      <c r="F425" s="180"/>
    </row>
    <row r="426" s="149" customFormat="1" ht="14" customHeight="1" spans="1:6">
      <c r="A426" s="178" t="s">
        <v>138</v>
      </c>
      <c r="B426" s="196">
        <v>30</v>
      </c>
      <c r="C426" s="196"/>
      <c r="D426" s="196"/>
      <c r="E426" s="196">
        <f t="shared" si="57"/>
        <v>30</v>
      </c>
      <c r="F426" s="180"/>
    </row>
    <row r="427" s="149" customFormat="1" ht="14" customHeight="1" spans="1:6">
      <c r="A427" s="186" t="s">
        <v>434</v>
      </c>
      <c r="B427" s="184">
        <f>SUM(B428:B429)</f>
        <v>265.2</v>
      </c>
      <c r="C427" s="184">
        <f>SUM(C428:C429)</f>
        <v>0</v>
      </c>
      <c r="D427" s="184">
        <f>SUM(D428:D429)</f>
        <v>0</v>
      </c>
      <c r="E427" s="184">
        <f>SUM(E428:E429)</f>
        <v>265.2</v>
      </c>
      <c r="F427" s="193"/>
    </row>
    <row r="428" s="149" customFormat="1" ht="14" customHeight="1" spans="1:6">
      <c r="A428" s="178" t="s">
        <v>128</v>
      </c>
      <c r="B428" s="183">
        <v>5.2</v>
      </c>
      <c r="C428" s="183"/>
      <c r="D428" s="183"/>
      <c r="E428" s="183">
        <f t="shared" si="57"/>
        <v>5.2</v>
      </c>
      <c r="F428" s="180"/>
    </row>
    <row r="429" s="149" customFormat="1" ht="14" customHeight="1" spans="1:6">
      <c r="A429" s="178" t="s">
        <v>435</v>
      </c>
      <c r="B429" s="183">
        <v>260</v>
      </c>
      <c r="C429" s="183"/>
      <c r="D429" s="183"/>
      <c r="E429" s="183">
        <f t="shared" si="57"/>
        <v>260</v>
      </c>
      <c r="F429" s="180"/>
    </row>
    <row r="430" s="149" customFormat="1" ht="14" customHeight="1" spans="1:6">
      <c r="A430" s="186" t="s">
        <v>436</v>
      </c>
      <c r="B430" s="187">
        <f>SUM(B431:B432)</f>
        <v>20</v>
      </c>
      <c r="C430" s="187">
        <f>SUM(C431:C432)</f>
        <v>0</v>
      </c>
      <c r="D430" s="187">
        <f>SUM(D431:D432)</f>
        <v>0</v>
      </c>
      <c r="E430" s="187">
        <f>SUM(E431:E432)</f>
        <v>20</v>
      </c>
      <c r="F430" s="193"/>
    </row>
    <row r="431" s="149" customFormat="1" ht="14" customHeight="1" spans="1:6">
      <c r="A431" s="178" t="s">
        <v>290</v>
      </c>
      <c r="B431" s="196">
        <v>10</v>
      </c>
      <c r="C431" s="196"/>
      <c r="D431" s="196"/>
      <c r="E431" s="196">
        <f t="shared" ref="E431:E435" si="58">B431+C431-D431</f>
        <v>10</v>
      </c>
      <c r="F431" s="180"/>
    </row>
    <row r="432" s="149" customFormat="1" ht="14" customHeight="1" spans="1:6">
      <c r="A432" s="178" t="s">
        <v>437</v>
      </c>
      <c r="B432" s="196">
        <v>10</v>
      </c>
      <c r="C432" s="196"/>
      <c r="D432" s="196"/>
      <c r="E432" s="196">
        <f t="shared" si="58"/>
        <v>10</v>
      </c>
      <c r="F432" s="180"/>
    </row>
    <row r="433" s="149" customFormat="1" ht="14" customHeight="1" spans="1:6">
      <c r="A433" s="176" t="s">
        <v>438</v>
      </c>
      <c r="B433" s="98">
        <f>SUM(B436,B438,B469,B471,B473,B435,B434)</f>
        <v>5721.0844</v>
      </c>
      <c r="C433" s="98">
        <f>SUM(C436,C438,C469,C471,C473,C435,C434)</f>
        <v>6.6</v>
      </c>
      <c r="D433" s="98">
        <f>SUM(D436,D438,D469,D471,D473,D435,D434)</f>
        <v>128.2</v>
      </c>
      <c r="E433" s="98">
        <f>SUM(E436,E438,E469,E471,E473,E435,E434)</f>
        <v>5599.4844</v>
      </c>
      <c r="F433" s="180"/>
    </row>
    <row r="434" s="149" customFormat="1" ht="14" customHeight="1" spans="1:6">
      <c r="A434" s="221" t="s">
        <v>439</v>
      </c>
      <c r="B434" s="103">
        <v>10</v>
      </c>
      <c r="C434" s="103"/>
      <c r="D434" s="103"/>
      <c r="E434" s="103">
        <f t="shared" si="58"/>
        <v>10</v>
      </c>
      <c r="F434" s="180"/>
    </row>
    <row r="435" s="149" customFormat="1" ht="14" customHeight="1" spans="1:6">
      <c r="A435" s="221" t="s">
        <v>440</v>
      </c>
      <c r="B435" s="73">
        <v>20</v>
      </c>
      <c r="C435" s="73"/>
      <c r="D435" s="73"/>
      <c r="E435" s="73">
        <f t="shared" si="58"/>
        <v>20</v>
      </c>
      <c r="F435" s="180"/>
    </row>
    <row r="436" s="149" customFormat="1" ht="14" customHeight="1" spans="1:6">
      <c r="A436" s="222" t="s">
        <v>441</v>
      </c>
      <c r="B436" s="95">
        <f>SUM(B437:B437)</f>
        <v>300</v>
      </c>
      <c r="C436" s="95">
        <f>SUM(C437:C437)</f>
        <v>0</v>
      </c>
      <c r="D436" s="95">
        <f>SUM(D437:D437)</f>
        <v>0</v>
      </c>
      <c r="E436" s="95">
        <f>SUM(E437:E437)</f>
        <v>300</v>
      </c>
      <c r="F436" s="180"/>
    </row>
    <row r="437" s="149" customFormat="1" ht="14" customHeight="1" spans="1:6">
      <c r="A437" s="189" t="s">
        <v>268</v>
      </c>
      <c r="B437" s="73">
        <v>300</v>
      </c>
      <c r="C437" s="73"/>
      <c r="D437" s="73"/>
      <c r="E437" s="73">
        <f t="shared" ref="E437:E448" si="59">B437+C437-D437</f>
        <v>300</v>
      </c>
      <c r="F437" s="180"/>
    </row>
    <row r="438" s="149" customFormat="1" ht="14" customHeight="1" spans="1:6">
      <c r="A438" s="222" t="s">
        <v>442</v>
      </c>
      <c r="B438" s="98">
        <f>SUM(B439,B452,B454,B459,B462,B467,B449)</f>
        <v>4959.6544</v>
      </c>
      <c r="C438" s="98">
        <f>SUM(C439,C452,C454,C459,C462,C467,C449)</f>
        <v>0</v>
      </c>
      <c r="D438" s="98">
        <f>SUM(D439,D452,D454,D459,D462,D467,D449)</f>
        <v>128.2</v>
      </c>
      <c r="E438" s="98">
        <f>SUM(E439,E452,E454,E459,E462,E467,E449)</f>
        <v>4831.4544</v>
      </c>
      <c r="F438" s="193"/>
    </row>
    <row r="439" s="149" customFormat="1" ht="14" customHeight="1" spans="1:6">
      <c r="A439" s="222" t="s">
        <v>443</v>
      </c>
      <c r="B439" s="95">
        <f>SUM(B440:B448)</f>
        <v>2638.34</v>
      </c>
      <c r="C439" s="95">
        <f>SUM(C440:C448)</f>
        <v>0</v>
      </c>
      <c r="D439" s="95">
        <f>SUM(D440:D448)</f>
        <v>128</v>
      </c>
      <c r="E439" s="95">
        <f>SUM(E440:E448)</f>
        <v>2510.34</v>
      </c>
      <c r="F439" s="180"/>
    </row>
    <row r="440" s="149" customFormat="1" ht="14" customHeight="1" spans="1:6">
      <c r="A440" s="189" t="s">
        <v>268</v>
      </c>
      <c r="B440" s="103">
        <v>2070</v>
      </c>
      <c r="C440" s="103"/>
      <c r="D440" s="103"/>
      <c r="E440" s="103">
        <f t="shared" si="59"/>
        <v>2070</v>
      </c>
      <c r="F440" s="180"/>
    </row>
    <row r="441" s="149" customFormat="1" ht="14" customHeight="1" spans="1:6">
      <c r="A441" s="189" t="s">
        <v>444</v>
      </c>
      <c r="B441" s="103">
        <v>200</v>
      </c>
      <c r="C441" s="103"/>
      <c r="D441" s="103">
        <v>128</v>
      </c>
      <c r="E441" s="103">
        <f t="shared" si="59"/>
        <v>72</v>
      </c>
      <c r="F441" s="180"/>
    </row>
    <row r="442" s="149" customFormat="1" ht="14" customHeight="1" spans="1:6">
      <c r="A442" s="189" t="s">
        <v>445</v>
      </c>
      <c r="B442" s="103">
        <v>154.2</v>
      </c>
      <c r="C442" s="103"/>
      <c r="D442" s="103"/>
      <c r="E442" s="103">
        <f t="shared" si="59"/>
        <v>154.2</v>
      </c>
      <c r="F442" s="180"/>
    </row>
    <row r="443" s="149" customFormat="1" ht="14" customHeight="1" spans="1:6">
      <c r="A443" s="189" t="s">
        <v>446</v>
      </c>
      <c r="B443" s="103">
        <v>79.9</v>
      </c>
      <c r="C443" s="103"/>
      <c r="D443" s="103"/>
      <c r="E443" s="103">
        <f t="shared" si="59"/>
        <v>79.9</v>
      </c>
      <c r="F443" s="180"/>
    </row>
    <row r="444" s="149" customFormat="1" ht="14" customHeight="1" spans="1:6">
      <c r="A444" s="189" t="s">
        <v>447</v>
      </c>
      <c r="B444" s="103">
        <v>28</v>
      </c>
      <c r="C444" s="103"/>
      <c r="D444" s="103"/>
      <c r="E444" s="103">
        <f t="shared" si="59"/>
        <v>28</v>
      </c>
      <c r="F444" s="180"/>
    </row>
    <row r="445" s="149" customFormat="1" ht="14" customHeight="1" spans="1:6">
      <c r="A445" s="189" t="s">
        <v>448</v>
      </c>
      <c r="B445" s="103">
        <v>30.24</v>
      </c>
      <c r="C445" s="103"/>
      <c r="D445" s="103"/>
      <c r="E445" s="103">
        <f t="shared" si="59"/>
        <v>30.24</v>
      </c>
      <c r="F445" s="180"/>
    </row>
    <row r="446" s="149" customFormat="1" ht="14" customHeight="1" spans="1:6">
      <c r="A446" s="192" t="s">
        <v>449</v>
      </c>
      <c r="B446" s="103">
        <v>13</v>
      </c>
      <c r="C446" s="103"/>
      <c r="D446" s="103"/>
      <c r="E446" s="103">
        <f t="shared" si="59"/>
        <v>13</v>
      </c>
      <c r="F446" s="180"/>
    </row>
    <row r="447" s="149" customFormat="1" ht="14" customHeight="1" spans="1:6">
      <c r="A447" s="195" t="s">
        <v>450</v>
      </c>
      <c r="B447" s="103">
        <v>48</v>
      </c>
      <c r="C447" s="103"/>
      <c r="D447" s="103"/>
      <c r="E447" s="103">
        <f t="shared" si="59"/>
        <v>48</v>
      </c>
      <c r="F447" s="193"/>
    </row>
    <row r="448" s="149" customFormat="1" ht="14" customHeight="1" spans="1:6">
      <c r="A448" s="192" t="s">
        <v>451</v>
      </c>
      <c r="B448" s="103">
        <v>15</v>
      </c>
      <c r="C448" s="103"/>
      <c r="D448" s="103"/>
      <c r="E448" s="103">
        <f t="shared" si="59"/>
        <v>15</v>
      </c>
      <c r="F448" s="193"/>
    </row>
    <row r="449" s="149" customFormat="1" ht="14" customHeight="1" spans="1:6">
      <c r="A449" s="221" t="s">
        <v>452</v>
      </c>
      <c r="B449" s="98">
        <f>SUM(B450:B451)</f>
        <v>310.95</v>
      </c>
      <c r="C449" s="98">
        <f>SUM(C450:C451)</f>
        <v>0</v>
      </c>
      <c r="D449" s="98">
        <f>SUM(D450:D451)</f>
        <v>0</v>
      </c>
      <c r="E449" s="98">
        <f>SUM(E450:E451)</f>
        <v>310.95</v>
      </c>
      <c r="F449" s="180"/>
    </row>
    <row r="450" s="149" customFormat="1" ht="14" customHeight="1" spans="1:6">
      <c r="A450" s="192" t="s">
        <v>268</v>
      </c>
      <c r="B450" s="103">
        <v>291</v>
      </c>
      <c r="C450" s="103"/>
      <c r="D450" s="103"/>
      <c r="E450" s="103">
        <f t="shared" ref="E450:E453" si="60">B450+C450-D450</f>
        <v>291</v>
      </c>
      <c r="F450" s="180"/>
    </row>
    <row r="451" s="149" customFormat="1" ht="14" customHeight="1" spans="1:6">
      <c r="A451" s="192" t="s">
        <v>453</v>
      </c>
      <c r="B451" s="103">
        <v>19.95</v>
      </c>
      <c r="C451" s="103"/>
      <c r="D451" s="103"/>
      <c r="E451" s="103">
        <f t="shared" si="60"/>
        <v>19.95</v>
      </c>
      <c r="F451" s="180"/>
    </row>
    <row r="452" s="149" customFormat="1" ht="14" customHeight="1" spans="1:6">
      <c r="A452" s="222" t="s">
        <v>454</v>
      </c>
      <c r="B452" s="98">
        <f>SUM(B453:B453)</f>
        <v>78</v>
      </c>
      <c r="C452" s="98">
        <f>SUM(C453:C453)</f>
        <v>0</v>
      </c>
      <c r="D452" s="98">
        <f>SUM(D453:D453)</f>
        <v>0</v>
      </c>
      <c r="E452" s="98">
        <f>SUM(E453:E453)</f>
        <v>78</v>
      </c>
      <c r="F452" s="193"/>
    </row>
    <row r="453" s="149" customFormat="1" ht="14" customHeight="1" spans="1:6">
      <c r="A453" s="189" t="s">
        <v>268</v>
      </c>
      <c r="B453" s="73">
        <v>78</v>
      </c>
      <c r="C453" s="73"/>
      <c r="D453" s="73"/>
      <c r="E453" s="73">
        <f t="shared" si="60"/>
        <v>78</v>
      </c>
      <c r="F453" s="180"/>
    </row>
    <row r="454" s="149" customFormat="1" ht="14" customHeight="1" spans="1:6">
      <c r="A454" s="222" t="s">
        <v>455</v>
      </c>
      <c r="B454" s="95">
        <f>SUM(B455:B458)</f>
        <v>1102.157</v>
      </c>
      <c r="C454" s="95">
        <f>SUM(C455:C458)</f>
        <v>0</v>
      </c>
      <c r="D454" s="95">
        <f>SUM(D455:D458)</f>
        <v>0.2</v>
      </c>
      <c r="E454" s="95">
        <f>SUM(E455:E458)</f>
        <v>1101.957</v>
      </c>
      <c r="F454" s="180"/>
    </row>
    <row r="455" s="78" customFormat="1" ht="14" customHeight="1" spans="1:6">
      <c r="A455" s="189" t="s">
        <v>128</v>
      </c>
      <c r="B455" s="73">
        <v>705</v>
      </c>
      <c r="C455" s="73"/>
      <c r="D455" s="73"/>
      <c r="E455" s="73">
        <f t="shared" ref="E455:E458" si="61">B455+C455-D455</f>
        <v>705</v>
      </c>
      <c r="F455" s="188"/>
    </row>
    <row r="456" s="78" customFormat="1" ht="14" customHeight="1" spans="1:6">
      <c r="A456" s="189" t="s">
        <v>456</v>
      </c>
      <c r="B456" s="73">
        <v>60</v>
      </c>
      <c r="C456" s="73"/>
      <c r="D456" s="73"/>
      <c r="E456" s="73">
        <f t="shared" si="61"/>
        <v>60</v>
      </c>
      <c r="F456" s="180"/>
    </row>
    <row r="457" s="78" customFormat="1" ht="14" customHeight="1" spans="1:6">
      <c r="A457" s="192" t="s">
        <v>457</v>
      </c>
      <c r="B457" s="103">
        <v>50</v>
      </c>
      <c r="C457" s="103"/>
      <c r="D457" s="103"/>
      <c r="E457" s="103">
        <f t="shared" si="61"/>
        <v>50</v>
      </c>
      <c r="F457" s="180"/>
    </row>
    <row r="458" s="149" customFormat="1" ht="14" customHeight="1" spans="1:6">
      <c r="A458" s="189" t="s">
        <v>458</v>
      </c>
      <c r="B458" s="73">
        <v>287.157</v>
      </c>
      <c r="C458" s="73"/>
      <c r="D458" s="73">
        <v>0.2</v>
      </c>
      <c r="E458" s="73">
        <f t="shared" si="61"/>
        <v>286.957</v>
      </c>
      <c r="F458" s="193"/>
    </row>
    <row r="459" s="149" customFormat="1" ht="14" customHeight="1" spans="1:6">
      <c r="A459" s="222" t="s">
        <v>459</v>
      </c>
      <c r="B459" s="95">
        <f>SUM(B460:B461)</f>
        <v>233.292</v>
      </c>
      <c r="C459" s="95">
        <f>SUM(C460:C461)</f>
        <v>0</v>
      </c>
      <c r="D459" s="95">
        <f>SUM(D460:D461)</f>
        <v>0</v>
      </c>
      <c r="E459" s="95">
        <f>SUM(E460:E461)</f>
        <v>233.292</v>
      </c>
      <c r="F459" s="180"/>
    </row>
    <row r="460" s="149" customFormat="1" ht="14" customHeight="1" spans="1:6">
      <c r="A460" s="189" t="s">
        <v>268</v>
      </c>
      <c r="B460" s="223">
        <v>49.5</v>
      </c>
      <c r="C460" s="223"/>
      <c r="D460" s="223"/>
      <c r="E460" s="223">
        <f t="shared" ref="E460:E466" si="62">B460+C460-D460</f>
        <v>49.5</v>
      </c>
      <c r="F460" s="193"/>
    </row>
    <row r="461" s="149" customFormat="1" ht="14" customHeight="1" spans="1:6">
      <c r="A461" s="189" t="s">
        <v>460</v>
      </c>
      <c r="B461" s="73">
        <v>183.792</v>
      </c>
      <c r="C461" s="73"/>
      <c r="D461" s="73"/>
      <c r="E461" s="73">
        <f t="shared" si="62"/>
        <v>183.792</v>
      </c>
      <c r="F461" s="180"/>
    </row>
    <row r="462" s="155" customFormat="1" ht="14" customHeight="1" spans="1:6">
      <c r="A462" s="222" t="s">
        <v>461</v>
      </c>
      <c r="B462" s="98">
        <f>SUM(B463:B466)</f>
        <v>576.9154</v>
      </c>
      <c r="C462" s="98">
        <f>SUM(C463:C466)</f>
        <v>0</v>
      </c>
      <c r="D462" s="98">
        <f>SUM(D463:D466)</f>
        <v>0</v>
      </c>
      <c r="E462" s="98">
        <f>SUM(E463:E466)</f>
        <v>576.9154</v>
      </c>
      <c r="F462" s="224"/>
    </row>
    <row r="463" s="155" customFormat="1" ht="14" customHeight="1" spans="1:6">
      <c r="A463" s="189" t="s">
        <v>268</v>
      </c>
      <c r="B463" s="103">
        <v>102</v>
      </c>
      <c r="C463" s="103"/>
      <c r="D463" s="103"/>
      <c r="E463" s="103">
        <f t="shared" si="62"/>
        <v>102</v>
      </c>
      <c r="F463" s="180"/>
    </row>
    <row r="464" s="155" customFormat="1" ht="14" customHeight="1" spans="1:6">
      <c r="A464" s="189" t="s">
        <v>460</v>
      </c>
      <c r="B464" s="103">
        <v>277.452</v>
      </c>
      <c r="C464" s="103"/>
      <c r="D464" s="103"/>
      <c r="E464" s="103">
        <f t="shared" si="62"/>
        <v>277.452</v>
      </c>
      <c r="F464" s="180"/>
    </row>
    <row r="465" s="156" customFormat="1" ht="14" customHeight="1" spans="1:6">
      <c r="A465" s="189" t="s">
        <v>462</v>
      </c>
      <c r="B465" s="103">
        <v>109.6634</v>
      </c>
      <c r="C465" s="103"/>
      <c r="D465" s="103"/>
      <c r="E465" s="103">
        <f t="shared" si="62"/>
        <v>109.6634</v>
      </c>
      <c r="F465" s="225"/>
    </row>
    <row r="466" s="155" customFormat="1" ht="14" customHeight="1" spans="1:6">
      <c r="A466" s="189" t="s">
        <v>463</v>
      </c>
      <c r="B466" s="103">
        <v>87.8</v>
      </c>
      <c r="C466" s="103"/>
      <c r="D466" s="103"/>
      <c r="E466" s="103">
        <f t="shared" si="62"/>
        <v>87.8</v>
      </c>
      <c r="F466" s="180"/>
    </row>
    <row r="467" s="155" customFormat="1" ht="14" customHeight="1" spans="1:6">
      <c r="A467" s="222" t="s">
        <v>464</v>
      </c>
      <c r="B467" s="98">
        <f>SUM(B468)</f>
        <v>20</v>
      </c>
      <c r="C467" s="98">
        <f>SUM(C468)</f>
        <v>0</v>
      </c>
      <c r="D467" s="98">
        <f>SUM(D468)</f>
        <v>0</v>
      </c>
      <c r="E467" s="98">
        <f>SUM(E468)</f>
        <v>20</v>
      </c>
      <c r="F467" s="177"/>
    </row>
    <row r="468" s="155" customFormat="1" ht="14" customHeight="1" spans="1:6">
      <c r="A468" s="189" t="s">
        <v>465</v>
      </c>
      <c r="B468" s="73">
        <v>20</v>
      </c>
      <c r="C468" s="73"/>
      <c r="D468" s="73"/>
      <c r="E468" s="73">
        <f t="shared" ref="E468:E472" si="63">B468+C468-D468</f>
        <v>20</v>
      </c>
      <c r="F468" s="177"/>
    </row>
    <row r="469" s="155" customFormat="1" ht="14" customHeight="1" spans="1:6">
      <c r="A469" s="186" t="s">
        <v>466</v>
      </c>
      <c r="B469" s="95">
        <f>SUM(B470:B470)</f>
        <v>70</v>
      </c>
      <c r="C469" s="95">
        <f>SUM(C470:C470)</f>
        <v>0</v>
      </c>
      <c r="D469" s="95">
        <f>SUM(D470:D470)</f>
        <v>0</v>
      </c>
      <c r="E469" s="95">
        <f>SUM(E470:E470)</f>
        <v>70</v>
      </c>
      <c r="F469" s="177"/>
    </row>
    <row r="470" s="155" customFormat="1" ht="14" customHeight="1" spans="1:6">
      <c r="A470" s="189" t="s">
        <v>268</v>
      </c>
      <c r="B470" s="73">
        <v>70</v>
      </c>
      <c r="C470" s="73"/>
      <c r="D470" s="73"/>
      <c r="E470" s="73">
        <f t="shared" si="63"/>
        <v>70</v>
      </c>
      <c r="F470" s="224"/>
    </row>
    <row r="471" s="156" customFormat="1" ht="14" customHeight="1" spans="1:6">
      <c r="A471" s="186" t="s">
        <v>467</v>
      </c>
      <c r="B471" s="95">
        <f>SUM(B472:B472)</f>
        <v>102.5</v>
      </c>
      <c r="C471" s="95">
        <f>SUM(C472:C472)</f>
        <v>0</v>
      </c>
      <c r="D471" s="95">
        <f>SUM(D472:D472)</f>
        <v>0</v>
      </c>
      <c r="E471" s="95">
        <f>SUM(E472:E472)</f>
        <v>102.5</v>
      </c>
      <c r="F471" s="225"/>
    </row>
    <row r="472" s="155" customFormat="1" ht="14" customHeight="1" spans="1:6">
      <c r="A472" s="189" t="s">
        <v>268</v>
      </c>
      <c r="B472" s="103">
        <v>102.5</v>
      </c>
      <c r="C472" s="103"/>
      <c r="D472" s="103"/>
      <c r="E472" s="103">
        <f t="shared" si="63"/>
        <v>102.5</v>
      </c>
      <c r="F472" s="180"/>
    </row>
    <row r="473" s="155" customFormat="1" ht="14" customHeight="1" spans="1:6">
      <c r="A473" s="186" t="s">
        <v>468</v>
      </c>
      <c r="B473" s="98">
        <f>SUM(B474,B479)</f>
        <v>258.93</v>
      </c>
      <c r="C473" s="98">
        <f>SUM(C474,C479)</f>
        <v>6.6</v>
      </c>
      <c r="D473" s="98">
        <f>SUM(D474,D479)</f>
        <v>0</v>
      </c>
      <c r="E473" s="98">
        <f>SUM(E474,E479)</f>
        <v>265.53</v>
      </c>
      <c r="F473" s="180"/>
    </row>
    <row r="474" s="155" customFormat="1" ht="14" customHeight="1" spans="1:6">
      <c r="A474" s="186" t="s">
        <v>469</v>
      </c>
      <c r="B474" s="98">
        <f>SUM(B475:B478)</f>
        <v>218.93</v>
      </c>
      <c r="C474" s="98">
        <f>SUM(C475:C478)</f>
        <v>0</v>
      </c>
      <c r="D474" s="98">
        <f>SUM(D475:D478)</f>
        <v>0</v>
      </c>
      <c r="E474" s="98">
        <f>SUM(E475:E478)</f>
        <v>218.93</v>
      </c>
      <c r="F474" s="180"/>
    </row>
    <row r="475" s="155" customFormat="1" ht="14" customHeight="1" spans="1:6">
      <c r="A475" s="189" t="s">
        <v>268</v>
      </c>
      <c r="B475" s="73">
        <v>162.8</v>
      </c>
      <c r="C475" s="73"/>
      <c r="D475" s="73"/>
      <c r="E475" s="73">
        <f t="shared" ref="E475:E478" si="64">B475+C475-D475</f>
        <v>162.8</v>
      </c>
      <c r="F475" s="180"/>
    </row>
    <row r="476" s="155" customFormat="1" ht="14" customHeight="1" spans="1:6">
      <c r="A476" s="189" t="s">
        <v>138</v>
      </c>
      <c r="B476" s="73">
        <v>10</v>
      </c>
      <c r="C476" s="73"/>
      <c r="D476" s="73"/>
      <c r="E476" s="73">
        <f t="shared" si="64"/>
        <v>10</v>
      </c>
      <c r="F476" s="180"/>
    </row>
    <row r="477" s="155" customFormat="1" ht="14" customHeight="1" spans="1:6">
      <c r="A477" s="189" t="s">
        <v>470</v>
      </c>
      <c r="B477" s="73">
        <v>10</v>
      </c>
      <c r="C477" s="73"/>
      <c r="D477" s="73"/>
      <c r="E477" s="73">
        <f t="shared" si="64"/>
        <v>10</v>
      </c>
      <c r="F477" s="180"/>
    </row>
    <row r="478" s="155" customFormat="1" ht="14" customHeight="1" spans="1:6">
      <c r="A478" s="189" t="s">
        <v>471</v>
      </c>
      <c r="B478" s="73">
        <v>36.13</v>
      </c>
      <c r="C478" s="73"/>
      <c r="D478" s="73"/>
      <c r="E478" s="73">
        <f t="shared" si="64"/>
        <v>36.13</v>
      </c>
      <c r="F478" s="180"/>
    </row>
    <row r="479" s="155" customFormat="1" ht="14" customHeight="1" spans="1:6">
      <c r="A479" s="186" t="s">
        <v>472</v>
      </c>
      <c r="B479" s="98">
        <f>SUM(B480)</f>
        <v>40</v>
      </c>
      <c r="C479" s="98">
        <f>SUM(C480)</f>
        <v>6.6</v>
      </c>
      <c r="D479" s="98">
        <f>SUM(D480)</f>
        <v>0</v>
      </c>
      <c r="E479" s="98">
        <f>SUM(E480)</f>
        <v>46.6</v>
      </c>
      <c r="F479" s="180"/>
    </row>
    <row r="480" s="155" customFormat="1" ht="14" customHeight="1" spans="1:6">
      <c r="A480" s="189" t="s">
        <v>290</v>
      </c>
      <c r="B480" s="190">
        <v>40</v>
      </c>
      <c r="C480" s="190">
        <v>6.6</v>
      </c>
      <c r="D480" s="190"/>
      <c r="E480" s="190">
        <f>B480+C480-D480</f>
        <v>46.6</v>
      </c>
      <c r="F480" s="180"/>
    </row>
    <row r="481" s="155" customFormat="1" ht="14" customHeight="1" spans="1:6">
      <c r="A481" s="176" t="s">
        <v>473</v>
      </c>
      <c r="B481" s="187">
        <f>SUM(B482,B549)</f>
        <v>14108.692</v>
      </c>
      <c r="C481" s="187">
        <f>SUM(C482,C549)</f>
        <v>790.733</v>
      </c>
      <c r="D481" s="187">
        <f>SUM(D482,D549)</f>
        <v>1110.43145</v>
      </c>
      <c r="E481" s="187">
        <f>SUM(E482,E549)</f>
        <v>13788.99355</v>
      </c>
      <c r="F481" s="180"/>
    </row>
    <row r="482" s="155" customFormat="1" ht="14" customHeight="1" spans="1:6">
      <c r="A482" s="186" t="s">
        <v>474</v>
      </c>
      <c r="B482" s="187">
        <f>SUM(B483+B507+B511+B516+B523+B525)</f>
        <v>14077.992</v>
      </c>
      <c r="C482" s="187">
        <f>SUM(C483+C507+C511+C516+C523+C525)</f>
        <v>790.733</v>
      </c>
      <c r="D482" s="187">
        <f>SUM(D483+D507+D511+D516+D523+D525)</f>
        <v>1110.43145</v>
      </c>
      <c r="E482" s="187">
        <f>SUM(E483+E507+E511+E516+E523+E525)</f>
        <v>13758.29355</v>
      </c>
      <c r="F482" s="180"/>
    </row>
    <row r="483" s="155" customFormat="1" ht="14" customHeight="1" spans="1:6">
      <c r="A483" s="186" t="s">
        <v>475</v>
      </c>
      <c r="B483" s="184">
        <f>SUM(B484,B487,B490,B493:B495,B496:B498,B501:B502,B505:B506)</f>
        <v>217.487</v>
      </c>
      <c r="C483" s="184">
        <f>SUM(C484,C487,C490,C493:C495,C496:C498,C501:C502,C505:C506)</f>
        <v>0</v>
      </c>
      <c r="D483" s="184">
        <f>SUM(D484,D487,D490,D493:D495,D496:D498,D501:D502,D505:D506)</f>
        <v>0</v>
      </c>
      <c r="E483" s="184">
        <f>SUM(E484,E487,E490,E493:E495,E496:E498,E501:E502,E505:E506)</f>
        <v>217.487</v>
      </c>
      <c r="F483" s="180"/>
    </row>
    <row r="484" s="155" customFormat="1" ht="14" customHeight="1" spans="1:6">
      <c r="A484" s="212" t="s">
        <v>476</v>
      </c>
      <c r="B484" s="184">
        <f>SUM(B485:B486)</f>
        <v>46.8</v>
      </c>
      <c r="C484" s="184">
        <f>SUM(C485:C486)</f>
        <v>0</v>
      </c>
      <c r="D484" s="184">
        <f>SUM(D485:D486)</f>
        <v>0</v>
      </c>
      <c r="E484" s="184">
        <f>SUM(E485:E486)</f>
        <v>46.8</v>
      </c>
      <c r="F484" s="180"/>
    </row>
    <row r="485" s="156" customFormat="1" ht="14" customHeight="1" spans="1:6">
      <c r="A485" s="178" t="s">
        <v>128</v>
      </c>
      <c r="B485" s="183">
        <v>6.8</v>
      </c>
      <c r="C485" s="183"/>
      <c r="D485" s="183"/>
      <c r="E485" s="183">
        <f t="shared" ref="E485:E489" si="65">B485+C485-D485</f>
        <v>6.8</v>
      </c>
      <c r="F485" s="224"/>
    </row>
    <row r="486" s="155" customFormat="1" ht="14" customHeight="1" spans="1:6">
      <c r="A486" s="178" t="s">
        <v>282</v>
      </c>
      <c r="B486" s="183">
        <v>40</v>
      </c>
      <c r="C486" s="183"/>
      <c r="D486" s="183"/>
      <c r="E486" s="183">
        <f t="shared" si="65"/>
        <v>40</v>
      </c>
      <c r="F486" s="180"/>
    </row>
    <row r="487" s="156" customFormat="1" ht="14" customHeight="1" spans="1:6">
      <c r="A487" s="212" t="s">
        <v>477</v>
      </c>
      <c r="B487" s="184">
        <f>SUM(B488:B489)</f>
        <v>29.6</v>
      </c>
      <c r="C487" s="184">
        <f>SUM(C488:C489)</f>
        <v>0</v>
      </c>
      <c r="D487" s="184">
        <f>SUM(D488:D489)</f>
        <v>0</v>
      </c>
      <c r="E487" s="184">
        <f>SUM(E488:E489)</f>
        <v>29.6</v>
      </c>
      <c r="F487" s="225"/>
    </row>
    <row r="488" s="155" customFormat="1" ht="14" customHeight="1" spans="1:6">
      <c r="A488" s="178" t="s">
        <v>128</v>
      </c>
      <c r="B488" s="183">
        <v>9.6</v>
      </c>
      <c r="C488" s="183"/>
      <c r="D488" s="183"/>
      <c r="E488" s="183">
        <f t="shared" si="65"/>
        <v>9.6</v>
      </c>
      <c r="F488" s="180"/>
    </row>
    <row r="489" s="155" customFormat="1" ht="14" customHeight="1" spans="1:6">
      <c r="A489" s="178" t="s">
        <v>478</v>
      </c>
      <c r="B489" s="183">
        <v>20</v>
      </c>
      <c r="C489" s="183"/>
      <c r="D489" s="183"/>
      <c r="E489" s="183">
        <f t="shared" si="65"/>
        <v>20</v>
      </c>
      <c r="F489" s="180"/>
    </row>
    <row r="490" s="155" customFormat="1" ht="14" customHeight="1" spans="1:6">
      <c r="A490" s="212" t="s">
        <v>479</v>
      </c>
      <c r="B490" s="184">
        <f>SUM(B491:B492)</f>
        <v>55.1</v>
      </c>
      <c r="C490" s="184">
        <f>SUM(C491:C492)</f>
        <v>0</v>
      </c>
      <c r="D490" s="184">
        <f>SUM(D491:D492)</f>
        <v>0</v>
      </c>
      <c r="E490" s="184">
        <f>SUM(E491:E492)</f>
        <v>55.1</v>
      </c>
      <c r="F490" s="180"/>
    </row>
    <row r="491" s="155" customFormat="1" ht="14" customHeight="1" spans="1:6">
      <c r="A491" s="178" t="s">
        <v>128</v>
      </c>
      <c r="B491" s="183">
        <v>5.1</v>
      </c>
      <c r="C491" s="183"/>
      <c r="D491" s="183"/>
      <c r="E491" s="183">
        <f t="shared" ref="E491:E497" si="66">B491+C491-D491</f>
        <v>5.1</v>
      </c>
      <c r="F491" s="180"/>
    </row>
    <row r="492" s="156" customFormat="1" ht="14" customHeight="1" spans="1:6">
      <c r="A492" s="178" t="s">
        <v>480</v>
      </c>
      <c r="B492" s="183">
        <v>50</v>
      </c>
      <c r="C492" s="183"/>
      <c r="D492" s="183"/>
      <c r="E492" s="183">
        <f t="shared" si="66"/>
        <v>50</v>
      </c>
      <c r="F492" s="225"/>
    </row>
    <row r="493" s="157" customFormat="1" ht="14" customHeight="1" spans="1:6">
      <c r="A493" s="200" t="s">
        <v>481</v>
      </c>
      <c r="B493" s="183">
        <v>2</v>
      </c>
      <c r="C493" s="183"/>
      <c r="D493" s="183"/>
      <c r="E493" s="183">
        <f t="shared" si="66"/>
        <v>2</v>
      </c>
      <c r="F493" s="180"/>
    </row>
    <row r="494" s="157" customFormat="1" ht="14" customHeight="1" spans="1:6">
      <c r="A494" s="200" t="s">
        <v>482</v>
      </c>
      <c r="B494" s="183">
        <v>2.2</v>
      </c>
      <c r="C494" s="183"/>
      <c r="D494" s="183"/>
      <c r="E494" s="183">
        <f t="shared" si="66"/>
        <v>2.2</v>
      </c>
      <c r="F494" s="180"/>
    </row>
    <row r="495" s="157" customFormat="1" ht="14" customHeight="1" spans="1:6">
      <c r="A495" s="212" t="s">
        <v>483</v>
      </c>
      <c r="B495" s="183">
        <v>3.6</v>
      </c>
      <c r="C495" s="183"/>
      <c r="D495" s="183"/>
      <c r="E495" s="183">
        <f t="shared" si="66"/>
        <v>3.6</v>
      </c>
      <c r="F495" s="180"/>
    </row>
    <row r="496" s="156" customFormat="1" ht="14" customHeight="1" spans="1:6">
      <c r="A496" s="200" t="s">
        <v>484</v>
      </c>
      <c r="B496" s="183">
        <v>2</v>
      </c>
      <c r="C496" s="183"/>
      <c r="D496" s="183"/>
      <c r="E496" s="183">
        <f t="shared" si="66"/>
        <v>2</v>
      </c>
      <c r="F496" s="224"/>
    </row>
    <row r="497" s="156" customFormat="1" ht="14" customHeight="1" spans="1:6">
      <c r="A497" s="200" t="s">
        <v>485</v>
      </c>
      <c r="B497" s="183">
        <v>2</v>
      </c>
      <c r="C497" s="183"/>
      <c r="D497" s="183"/>
      <c r="E497" s="183">
        <f t="shared" si="66"/>
        <v>2</v>
      </c>
      <c r="F497" s="180"/>
    </row>
    <row r="498" s="157" customFormat="1" ht="14" customHeight="1" spans="1:6">
      <c r="A498" s="212" t="s">
        <v>486</v>
      </c>
      <c r="B498" s="184">
        <f>SUM(B499:B500)</f>
        <v>38.7</v>
      </c>
      <c r="C498" s="184">
        <f>SUM(C499:C500)</f>
        <v>0</v>
      </c>
      <c r="D498" s="184">
        <f>SUM(D499:D500)</f>
        <v>0</v>
      </c>
      <c r="E498" s="184">
        <f>SUM(E499:E500)</f>
        <v>38.7</v>
      </c>
      <c r="F498" s="180"/>
    </row>
    <row r="499" s="156" customFormat="1" ht="14" customHeight="1" spans="1:6">
      <c r="A499" s="178" t="s">
        <v>128</v>
      </c>
      <c r="B499" s="183">
        <v>3.7</v>
      </c>
      <c r="C499" s="183"/>
      <c r="D499" s="183"/>
      <c r="E499" s="183">
        <f t="shared" ref="E499:E501" si="67">B499+C499-D499</f>
        <v>3.7</v>
      </c>
      <c r="F499" s="180"/>
    </row>
    <row r="500" s="155" customFormat="1" ht="14" customHeight="1" spans="1:6">
      <c r="A500" s="178" t="s">
        <v>487</v>
      </c>
      <c r="B500" s="183">
        <v>35</v>
      </c>
      <c r="C500" s="183"/>
      <c r="D500" s="183"/>
      <c r="E500" s="183">
        <f t="shared" si="67"/>
        <v>35</v>
      </c>
      <c r="F500" s="224"/>
    </row>
    <row r="501" s="155" customFormat="1" ht="14" customHeight="1" spans="1:6">
      <c r="A501" s="200" t="s">
        <v>488</v>
      </c>
      <c r="B501" s="183">
        <v>6.2</v>
      </c>
      <c r="C501" s="183"/>
      <c r="D501" s="183"/>
      <c r="E501" s="183">
        <f t="shared" si="67"/>
        <v>6.2</v>
      </c>
      <c r="F501" s="180"/>
    </row>
    <row r="502" s="156" customFormat="1" ht="14" customHeight="1" spans="1:6">
      <c r="A502" s="212" t="s">
        <v>489</v>
      </c>
      <c r="B502" s="184">
        <f>SUM(B503:B504)</f>
        <v>22.7</v>
      </c>
      <c r="C502" s="184">
        <f>SUM(C503:C504)</f>
        <v>0</v>
      </c>
      <c r="D502" s="184">
        <f>SUM(D503:D504)</f>
        <v>0</v>
      </c>
      <c r="E502" s="184">
        <f>SUM(E503:E504)</f>
        <v>22.7</v>
      </c>
      <c r="F502" s="225"/>
    </row>
    <row r="503" s="155" customFormat="1" ht="14" customHeight="1" spans="1:6">
      <c r="A503" s="178" t="s">
        <v>128</v>
      </c>
      <c r="B503" s="183">
        <v>2.7</v>
      </c>
      <c r="C503" s="183"/>
      <c r="D503" s="183"/>
      <c r="E503" s="183">
        <f t="shared" ref="E503:E506" si="68">B503+C503-D503</f>
        <v>2.7</v>
      </c>
      <c r="F503" s="177"/>
    </row>
    <row r="504" s="155" customFormat="1" ht="14" customHeight="1" spans="1:6">
      <c r="A504" s="178" t="s">
        <v>490</v>
      </c>
      <c r="B504" s="183">
        <v>20</v>
      </c>
      <c r="C504" s="183"/>
      <c r="D504" s="183"/>
      <c r="E504" s="183">
        <f t="shared" si="68"/>
        <v>20</v>
      </c>
      <c r="F504" s="180"/>
    </row>
    <row r="505" s="155" customFormat="1" ht="14" customHeight="1" spans="1:6">
      <c r="A505" s="200" t="s">
        <v>491</v>
      </c>
      <c r="B505" s="183">
        <v>1.887</v>
      </c>
      <c r="C505" s="183"/>
      <c r="D505" s="183"/>
      <c r="E505" s="183">
        <f t="shared" si="68"/>
        <v>1.887</v>
      </c>
      <c r="F505" s="177"/>
    </row>
    <row r="506" s="156" customFormat="1" ht="14" customHeight="1" spans="1:6">
      <c r="A506" s="200" t="s">
        <v>492</v>
      </c>
      <c r="B506" s="183">
        <v>4.7</v>
      </c>
      <c r="C506" s="183"/>
      <c r="D506" s="183"/>
      <c r="E506" s="183">
        <f t="shared" si="68"/>
        <v>4.7</v>
      </c>
      <c r="F506" s="225"/>
    </row>
    <row r="507" s="155" customFormat="1" ht="14" customHeight="1" spans="1:6">
      <c r="A507" s="186" t="s">
        <v>493</v>
      </c>
      <c r="B507" s="184">
        <f>SUM(B508:B510)</f>
        <v>244.621</v>
      </c>
      <c r="C507" s="184">
        <f>SUM(C508:C510)</f>
        <v>0</v>
      </c>
      <c r="D507" s="184">
        <f>SUM(D508:D510)</f>
        <v>71.5875</v>
      </c>
      <c r="E507" s="184">
        <f>SUM(E508:E510)</f>
        <v>173.0335</v>
      </c>
      <c r="F507" s="177"/>
    </row>
    <row r="508" s="155" customFormat="1" ht="14" customHeight="1" spans="1:6">
      <c r="A508" s="178" t="s">
        <v>128</v>
      </c>
      <c r="B508" s="183">
        <v>12.321</v>
      </c>
      <c r="C508" s="183"/>
      <c r="D508" s="183"/>
      <c r="E508" s="183">
        <f t="shared" ref="E508:E510" si="69">B508+C508-D508</f>
        <v>12.321</v>
      </c>
      <c r="F508" s="180"/>
    </row>
    <row r="509" s="156" customFormat="1" ht="14" customHeight="1" spans="1:6">
      <c r="A509" s="212" t="s">
        <v>494</v>
      </c>
      <c r="B509" s="183">
        <v>50</v>
      </c>
      <c r="C509" s="183"/>
      <c r="D509" s="183">
        <v>50</v>
      </c>
      <c r="E509" s="183">
        <f t="shared" si="69"/>
        <v>0</v>
      </c>
      <c r="F509" s="224"/>
    </row>
    <row r="510" s="156" customFormat="1" ht="14" customHeight="1" spans="1:6">
      <c r="A510" s="212" t="s">
        <v>495</v>
      </c>
      <c r="B510" s="183">
        <v>182.3</v>
      </c>
      <c r="C510" s="183"/>
      <c r="D510" s="183">
        <v>21.5875</v>
      </c>
      <c r="E510" s="183">
        <f t="shared" si="69"/>
        <v>160.7125</v>
      </c>
      <c r="F510" s="224"/>
    </row>
    <row r="511" s="155" customFormat="1" ht="14" customHeight="1" spans="1:6">
      <c r="A511" s="186" t="s">
        <v>496</v>
      </c>
      <c r="B511" s="184">
        <f>SUM(B512:B515)</f>
        <v>1704.456</v>
      </c>
      <c r="C511" s="184">
        <f>SUM(C512:C515)</f>
        <v>131</v>
      </c>
      <c r="D511" s="184">
        <f>SUM(D512:D515)</f>
        <v>544.10895</v>
      </c>
      <c r="E511" s="184">
        <f>SUM(E512:E515)</f>
        <v>1291.34705</v>
      </c>
      <c r="F511" s="180"/>
    </row>
    <row r="512" s="155" customFormat="1" ht="14" customHeight="1" spans="1:6">
      <c r="A512" s="178" t="s">
        <v>128</v>
      </c>
      <c r="B512" s="183">
        <v>321.456</v>
      </c>
      <c r="C512" s="183"/>
      <c r="D512" s="183"/>
      <c r="E512" s="183">
        <f t="shared" ref="E512:E515" si="70">B512+C512-D512</f>
        <v>321.456</v>
      </c>
      <c r="F512" s="180"/>
    </row>
    <row r="513" s="155" customFormat="1" ht="14" customHeight="1" spans="1:6">
      <c r="A513" s="212" t="s">
        <v>497</v>
      </c>
      <c r="B513" s="183">
        <v>691</v>
      </c>
      <c r="C513" s="183"/>
      <c r="D513" s="183">
        <v>235.84375</v>
      </c>
      <c r="E513" s="183">
        <f t="shared" si="70"/>
        <v>455.15625</v>
      </c>
      <c r="F513" s="180"/>
    </row>
    <row r="514" s="155" customFormat="1" ht="14" customHeight="1" spans="1:6">
      <c r="A514" s="212" t="s">
        <v>498</v>
      </c>
      <c r="B514" s="183">
        <v>692</v>
      </c>
      <c r="C514" s="183"/>
      <c r="D514" s="183">
        <v>308.2652</v>
      </c>
      <c r="E514" s="183">
        <f t="shared" si="70"/>
        <v>383.7348</v>
      </c>
      <c r="F514" s="180"/>
    </row>
    <row r="515" s="155" customFormat="1" ht="14" customHeight="1" spans="1:6">
      <c r="A515" s="178" t="s">
        <v>499</v>
      </c>
      <c r="B515" s="183"/>
      <c r="C515" s="183">
        <v>131</v>
      </c>
      <c r="D515" s="183"/>
      <c r="E515" s="183">
        <f t="shared" si="70"/>
        <v>131</v>
      </c>
      <c r="F515" s="180"/>
    </row>
    <row r="516" s="155" customFormat="1" ht="14" customHeight="1" spans="1:6">
      <c r="A516" s="186" t="s">
        <v>500</v>
      </c>
      <c r="B516" s="184">
        <f>SUM(B517:B522)</f>
        <v>679.481</v>
      </c>
      <c r="C516" s="184">
        <f>SUM(C517:C522)</f>
        <v>587.65</v>
      </c>
      <c r="D516" s="184">
        <f>SUM(D517:D522)</f>
        <v>24.04</v>
      </c>
      <c r="E516" s="184">
        <f>SUM(E517:E522)</f>
        <v>1243.091</v>
      </c>
      <c r="F516" s="224"/>
    </row>
    <row r="517" s="155" customFormat="1" ht="14" customHeight="1" spans="1:6">
      <c r="A517" s="178" t="s">
        <v>128</v>
      </c>
      <c r="B517" s="183">
        <v>74.481</v>
      </c>
      <c r="C517" s="183"/>
      <c r="D517" s="183"/>
      <c r="E517" s="183">
        <f t="shared" ref="E517:E522" si="71">B517+C517-D517</f>
        <v>74.481</v>
      </c>
      <c r="F517" s="180"/>
    </row>
    <row r="518" ht="14" customHeight="1" spans="1:6">
      <c r="A518" s="212" t="s">
        <v>501</v>
      </c>
      <c r="B518" s="183">
        <v>45</v>
      </c>
      <c r="C518" s="183"/>
      <c r="D518" s="183">
        <v>15.94</v>
      </c>
      <c r="E518" s="183">
        <f t="shared" si="71"/>
        <v>29.06</v>
      </c>
      <c r="F518" s="193"/>
    </row>
    <row r="519" ht="14" customHeight="1" spans="1:6">
      <c r="A519" s="212" t="s">
        <v>502</v>
      </c>
      <c r="B519" s="183">
        <v>33</v>
      </c>
      <c r="C519" s="183"/>
      <c r="D519" s="183"/>
      <c r="E519" s="183">
        <f t="shared" si="71"/>
        <v>33</v>
      </c>
      <c r="F519" s="193"/>
    </row>
    <row r="520" s="145" customFormat="1" ht="14" customHeight="1" spans="1:6">
      <c r="A520" s="212" t="s">
        <v>503</v>
      </c>
      <c r="B520" s="183">
        <v>517</v>
      </c>
      <c r="C520" s="183"/>
      <c r="D520" s="183">
        <v>8.1</v>
      </c>
      <c r="E520" s="183">
        <f t="shared" si="71"/>
        <v>508.9</v>
      </c>
      <c r="F520" s="188"/>
    </row>
    <row r="521" s="145" customFormat="1" ht="14" customHeight="1" spans="1:6">
      <c r="A521" s="178" t="s">
        <v>504</v>
      </c>
      <c r="B521" s="183">
        <v>10</v>
      </c>
      <c r="C521" s="183"/>
      <c r="D521" s="183"/>
      <c r="E521" s="183">
        <f t="shared" si="71"/>
        <v>10</v>
      </c>
      <c r="F521" s="188"/>
    </row>
    <row r="522" ht="14" customHeight="1" spans="1:6">
      <c r="A522" s="178" t="s">
        <v>505</v>
      </c>
      <c r="B522" s="183"/>
      <c r="C522" s="183">
        <v>587.65</v>
      </c>
      <c r="D522" s="183"/>
      <c r="E522" s="183">
        <f t="shared" si="71"/>
        <v>587.65</v>
      </c>
      <c r="F522" s="180"/>
    </row>
    <row r="523" ht="14" customHeight="1" spans="1:6">
      <c r="A523" s="186" t="s">
        <v>506</v>
      </c>
      <c r="B523" s="184">
        <f>SUM(B524:B524)</f>
        <v>19.647</v>
      </c>
      <c r="C523" s="184">
        <f>SUM(C524:C524)</f>
        <v>0</v>
      </c>
      <c r="D523" s="184">
        <f>SUM(D524:D524)</f>
        <v>0</v>
      </c>
      <c r="E523" s="184">
        <f>SUM(E524:E524)</f>
        <v>19.647</v>
      </c>
      <c r="F523" s="180"/>
    </row>
    <row r="524" ht="14" customHeight="1" spans="1:6">
      <c r="A524" s="178" t="s">
        <v>128</v>
      </c>
      <c r="B524" s="183">
        <v>19.647</v>
      </c>
      <c r="C524" s="183"/>
      <c r="D524" s="183"/>
      <c r="E524" s="183">
        <f t="shared" ref="E524:E548" si="72">B524+C524-D524</f>
        <v>19.647</v>
      </c>
      <c r="F524" s="188"/>
    </row>
    <row r="525" ht="14" customHeight="1" spans="1:6">
      <c r="A525" s="186" t="s">
        <v>507</v>
      </c>
      <c r="B525" s="184">
        <f>SUM(B526:B548)</f>
        <v>11212.3</v>
      </c>
      <c r="C525" s="184">
        <f>SUM(C526:C548)</f>
        <v>72.083</v>
      </c>
      <c r="D525" s="184">
        <f>SUM(D526:D548)</f>
        <v>470.695</v>
      </c>
      <c r="E525" s="184">
        <f>SUM(E526:E548)</f>
        <v>10813.688</v>
      </c>
      <c r="F525" s="180"/>
    </row>
    <row r="526" ht="14" customHeight="1" spans="1:6">
      <c r="A526" s="212" t="s">
        <v>508</v>
      </c>
      <c r="B526" s="183">
        <v>300</v>
      </c>
      <c r="C526" s="183"/>
      <c r="D526" s="183"/>
      <c r="E526" s="183">
        <f t="shared" si="72"/>
        <v>300</v>
      </c>
      <c r="F526" s="180"/>
    </row>
    <row r="527" ht="14" customHeight="1" spans="1:6">
      <c r="A527" s="178" t="s">
        <v>509</v>
      </c>
      <c r="B527" s="183">
        <v>171.8</v>
      </c>
      <c r="C527" s="183"/>
      <c r="D527" s="183"/>
      <c r="E527" s="183">
        <f t="shared" si="72"/>
        <v>171.8</v>
      </c>
      <c r="F527" s="188"/>
    </row>
    <row r="528" ht="14" customHeight="1" spans="1:6">
      <c r="A528" s="178" t="s">
        <v>510</v>
      </c>
      <c r="B528" s="183">
        <v>517.8</v>
      </c>
      <c r="C528" s="183"/>
      <c r="D528" s="183"/>
      <c r="E528" s="183">
        <f t="shared" si="72"/>
        <v>517.8</v>
      </c>
      <c r="F528" s="180"/>
    </row>
    <row r="529" ht="14" customHeight="1" spans="1:6">
      <c r="A529" s="212" t="s">
        <v>511</v>
      </c>
      <c r="B529" s="183">
        <v>3700</v>
      </c>
      <c r="C529" s="183"/>
      <c r="D529" s="183">
        <v>297.15</v>
      </c>
      <c r="E529" s="183">
        <f t="shared" si="72"/>
        <v>3402.85</v>
      </c>
      <c r="F529" s="180"/>
    </row>
    <row r="530" ht="14" customHeight="1" spans="1:6">
      <c r="A530" s="212" t="s">
        <v>512</v>
      </c>
      <c r="B530" s="183">
        <v>750</v>
      </c>
      <c r="C530" s="183">
        <v>39.683</v>
      </c>
      <c r="D530" s="183"/>
      <c r="E530" s="183">
        <f t="shared" si="72"/>
        <v>789.683</v>
      </c>
      <c r="F530" s="180"/>
    </row>
    <row r="531" ht="14" customHeight="1" spans="1:6">
      <c r="A531" s="212" t="s">
        <v>513</v>
      </c>
      <c r="B531" s="183">
        <v>267</v>
      </c>
      <c r="C531" s="183"/>
      <c r="D531" s="183"/>
      <c r="E531" s="183">
        <f t="shared" si="72"/>
        <v>267</v>
      </c>
      <c r="F531" s="180"/>
    </row>
    <row r="532" s="145" customFormat="1" ht="14" customHeight="1" spans="1:6">
      <c r="A532" s="212" t="s">
        <v>514</v>
      </c>
      <c r="B532" s="183">
        <v>270</v>
      </c>
      <c r="C532" s="183"/>
      <c r="D532" s="183">
        <v>62.785</v>
      </c>
      <c r="E532" s="183">
        <f t="shared" si="72"/>
        <v>207.215</v>
      </c>
      <c r="F532" s="188"/>
    </row>
    <row r="533" ht="14" customHeight="1" spans="1:6">
      <c r="A533" s="212" t="s">
        <v>515</v>
      </c>
      <c r="B533" s="183">
        <v>305</v>
      </c>
      <c r="C533" s="183"/>
      <c r="D533" s="183"/>
      <c r="E533" s="183">
        <f t="shared" si="72"/>
        <v>305</v>
      </c>
      <c r="F533" s="180"/>
    </row>
    <row r="534" ht="14" customHeight="1" spans="1:6">
      <c r="A534" s="178" t="s">
        <v>516</v>
      </c>
      <c r="B534" s="183">
        <v>550</v>
      </c>
      <c r="C534" s="183"/>
      <c r="D534" s="183"/>
      <c r="E534" s="183">
        <f t="shared" si="72"/>
        <v>550</v>
      </c>
      <c r="F534" s="180"/>
    </row>
    <row r="535" ht="14" customHeight="1" spans="1:6">
      <c r="A535" s="212" t="s">
        <v>517</v>
      </c>
      <c r="B535" s="183">
        <v>51</v>
      </c>
      <c r="C535" s="183"/>
      <c r="D535" s="183"/>
      <c r="E535" s="183">
        <f t="shared" si="72"/>
        <v>51</v>
      </c>
      <c r="F535" s="180"/>
    </row>
    <row r="536" ht="14" customHeight="1" spans="1:6">
      <c r="A536" s="212" t="s">
        <v>518</v>
      </c>
      <c r="B536" s="183">
        <v>2354</v>
      </c>
      <c r="C536" s="183"/>
      <c r="D536" s="183">
        <v>14.44</v>
      </c>
      <c r="E536" s="183">
        <f t="shared" si="72"/>
        <v>2339.56</v>
      </c>
      <c r="F536" s="188"/>
    </row>
    <row r="537" ht="14" customHeight="1" spans="1:6">
      <c r="A537" s="212" t="s">
        <v>519</v>
      </c>
      <c r="B537" s="183">
        <v>118.5</v>
      </c>
      <c r="C537" s="183"/>
      <c r="D537" s="183"/>
      <c r="E537" s="183">
        <f t="shared" si="72"/>
        <v>118.5</v>
      </c>
      <c r="F537" s="180"/>
    </row>
    <row r="538" ht="14" customHeight="1" spans="1:6">
      <c r="A538" s="178" t="s">
        <v>520</v>
      </c>
      <c r="B538" s="183">
        <v>238.8</v>
      </c>
      <c r="C538" s="183"/>
      <c r="D538" s="183"/>
      <c r="E538" s="183">
        <f t="shared" si="72"/>
        <v>238.8</v>
      </c>
      <c r="F538" s="180"/>
    </row>
    <row r="539" ht="14" customHeight="1" spans="1:6">
      <c r="A539" s="212" t="s">
        <v>521</v>
      </c>
      <c r="B539" s="183">
        <v>100</v>
      </c>
      <c r="C539" s="183"/>
      <c r="D539" s="183"/>
      <c r="E539" s="183">
        <f t="shared" si="72"/>
        <v>100</v>
      </c>
      <c r="F539" s="180"/>
    </row>
    <row r="540" ht="14" customHeight="1" spans="1:6">
      <c r="A540" s="212" t="s">
        <v>522</v>
      </c>
      <c r="B540" s="183">
        <v>354</v>
      </c>
      <c r="C540" s="183"/>
      <c r="D540" s="183">
        <v>46.32</v>
      </c>
      <c r="E540" s="183">
        <f t="shared" si="72"/>
        <v>307.68</v>
      </c>
      <c r="F540" s="188"/>
    </row>
    <row r="541" ht="14" customHeight="1" spans="1:6">
      <c r="A541" s="178" t="s">
        <v>523</v>
      </c>
      <c r="B541" s="183">
        <v>50</v>
      </c>
      <c r="C541" s="183"/>
      <c r="D541" s="183"/>
      <c r="E541" s="183">
        <f t="shared" si="72"/>
        <v>50</v>
      </c>
      <c r="F541" s="180"/>
    </row>
    <row r="542" ht="14" customHeight="1" spans="1:6">
      <c r="A542" s="212" t="s">
        <v>524</v>
      </c>
      <c r="B542" s="183">
        <v>708</v>
      </c>
      <c r="C542" s="183">
        <v>32.4</v>
      </c>
      <c r="D542" s="183"/>
      <c r="E542" s="183">
        <f t="shared" si="72"/>
        <v>740.4</v>
      </c>
      <c r="F542" s="180"/>
    </row>
    <row r="543" ht="14" customHeight="1" spans="1:6">
      <c r="A543" s="212" t="s">
        <v>525</v>
      </c>
      <c r="B543" s="183">
        <v>50</v>
      </c>
      <c r="C543" s="183"/>
      <c r="D543" s="183">
        <v>50</v>
      </c>
      <c r="E543" s="183">
        <f t="shared" si="72"/>
        <v>0</v>
      </c>
      <c r="F543" s="180"/>
    </row>
    <row r="544" ht="14" customHeight="1" spans="1:6">
      <c r="A544" s="178" t="s">
        <v>526</v>
      </c>
      <c r="B544" s="183">
        <v>100</v>
      </c>
      <c r="C544" s="183"/>
      <c r="D544" s="183"/>
      <c r="E544" s="183">
        <f t="shared" si="72"/>
        <v>100</v>
      </c>
      <c r="F544" s="180"/>
    </row>
    <row r="545" s="145" customFormat="1" ht="14" customHeight="1" spans="1:6">
      <c r="A545" s="178" t="s">
        <v>527</v>
      </c>
      <c r="B545" s="183">
        <v>77.9</v>
      </c>
      <c r="C545" s="183"/>
      <c r="D545" s="183"/>
      <c r="E545" s="183">
        <f t="shared" si="72"/>
        <v>77.9</v>
      </c>
      <c r="F545" s="188"/>
    </row>
    <row r="546" s="145" customFormat="1" ht="14" customHeight="1" spans="1:6">
      <c r="A546" s="182" t="s">
        <v>528</v>
      </c>
      <c r="B546" s="183">
        <v>88.5</v>
      </c>
      <c r="C546" s="183"/>
      <c r="D546" s="183"/>
      <c r="E546" s="183">
        <f t="shared" si="72"/>
        <v>88.5</v>
      </c>
      <c r="F546" s="180"/>
    </row>
    <row r="547" ht="14" customHeight="1" spans="1:6">
      <c r="A547" s="182" t="s">
        <v>529</v>
      </c>
      <c r="B547" s="183">
        <v>50</v>
      </c>
      <c r="C547" s="183"/>
      <c r="D547" s="183"/>
      <c r="E547" s="183">
        <f t="shared" si="72"/>
        <v>50</v>
      </c>
      <c r="F547" s="177"/>
    </row>
    <row r="548" ht="14" customHeight="1" spans="1:6">
      <c r="A548" s="182" t="s">
        <v>530</v>
      </c>
      <c r="B548" s="183">
        <v>40</v>
      </c>
      <c r="C548" s="183"/>
      <c r="D548" s="183"/>
      <c r="E548" s="183">
        <f t="shared" si="72"/>
        <v>40</v>
      </c>
      <c r="F548" s="180"/>
    </row>
    <row r="549" s="145" customFormat="1" ht="14" customHeight="1" spans="1:6">
      <c r="A549" s="186" t="s">
        <v>531</v>
      </c>
      <c r="B549" s="187">
        <f>SUM(B550:B551)</f>
        <v>30.7</v>
      </c>
      <c r="C549" s="187">
        <f>SUM(C550:C551)</f>
        <v>0</v>
      </c>
      <c r="D549" s="187">
        <f>SUM(D550:D551)</f>
        <v>0</v>
      </c>
      <c r="E549" s="187">
        <f>SUM(E550:E551)</f>
        <v>30.7</v>
      </c>
      <c r="F549" s="188"/>
    </row>
    <row r="550" ht="14" customHeight="1" spans="1:6">
      <c r="A550" s="178" t="s">
        <v>128</v>
      </c>
      <c r="B550" s="207">
        <v>10.7</v>
      </c>
      <c r="C550" s="207"/>
      <c r="D550" s="207"/>
      <c r="E550" s="207">
        <f t="shared" ref="E550:E558" si="73">B550+C550-D550</f>
        <v>10.7</v>
      </c>
      <c r="F550" s="180"/>
    </row>
    <row r="551" ht="14" customHeight="1" spans="1:6">
      <c r="A551" s="178" t="s">
        <v>532</v>
      </c>
      <c r="B551" s="207">
        <v>20</v>
      </c>
      <c r="C551" s="207"/>
      <c r="D551" s="207"/>
      <c r="E551" s="207">
        <f t="shared" si="73"/>
        <v>20</v>
      </c>
      <c r="F551" s="180"/>
    </row>
    <row r="552" ht="14" customHeight="1" spans="1:6">
      <c r="A552" s="226" t="s">
        <v>533</v>
      </c>
      <c r="B552" s="187">
        <f>SUM(B553,B559,B563)</f>
        <v>112.7</v>
      </c>
      <c r="C552" s="187">
        <f>SUM(C553,C559,C563)</f>
        <v>0</v>
      </c>
      <c r="D552" s="187">
        <f>SUM(D553,D559,D563)</f>
        <v>0</v>
      </c>
      <c r="E552" s="187">
        <f>SUM(E553,E559,E563)</f>
        <v>112.7</v>
      </c>
      <c r="F552" s="180"/>
    </row>
    <row r="553" s="145" customFormat="1" ht="14" customHeight="1" spans="1:6">
      <c r="A553" s="186" t="s">
        <v>534</v>
      </c>
      <c r="B553" s="187">
        <f>SUM(B554:B558)</f>
        <v>49</v>
      </c>
      <c r="C553" s="187">
        <f>SUM(C554:C558)</f>
        <v>0</v>
      </c>
      <c r="D553" s="187">
        <f>SUM(D554:D558)</f>
        <v>0</v>
      </c>
      <c r="E553" s="187">
        <f>SUM(E554:E558)</f>
        <v>49</v>
      </c>
      <c r="F553" s="188"/>
    </row>
    <row r="554" ht="14" customHeight="1" spans="1:6">
      <c r="A554" s="178" t="s">
        <v>128</v>
      </c>
      <c r="B554" s="183">
        <v>4</v>
      </c>
      <c r="C554" s="183"/>
      <c r="D554" s="183"/>
      <c r="E554" s="183">
        <f t="shared" si="73"/>
        <v>4</v>
      </c>
      <c r="F554" s="180"/>
    </row>
    <row r="555" ht="14" customHeight="1" spans="1:6">
      <c r="A555" s="178" t="s">
        <v>535</v>
      </c>
      <c r="B555" s="183">
        <v>20</v>
      </c>
      <c r="C555" s="183"/>
      <c r="D555" s="183"/>
      <c r="E555" s="183">
        <f t="shared" si="73"/>
        <v>20</v>
      </c>
      <c r="F555" s="180"/>
    </row>
    <row r="556" ht="14" customHeight="1" spans="1:6">
      <c r="A556" s="178" t="s">
        <v>536</v>
      </c>
      <c r="B556" s="183">
        <v>15</v>
      </c>
      <c r="C556" s="183"/>
      <c r="D556" s="183"/>
      <c r="E556" s="183">
        <f t="shared" si="73"/>
        <v>15</v>
      </c>
      <c r="F556" s="180"/>
    </row>
    <row r="557" ht="14" customHeight="1" spans="1:6">
      <c r="A557" s="178" t="s">
        <v>537</v>
      </c>
      <c r="B557" s="183">
        <v>5</v>
      </c>
      <c r="C557" s="183"/>
      <c r="D557" s="183"/>
      <c r="E557" s="183">
        <f t="shared" si="73"/>
        <v>5</v>
      </c>
      <c r="F557" s="180"/>
    </row>
    <row r="558" s="78" customFormat="1" ht="14" customHeight="1" spans="1:6">
      <c r="A558" s="178" t="s">
        <v>538</v>
      </c>
      <c r="B558" s="183">
        <v>5</v>
      </c>
      <c r="C558" s="183"/>
      <c r="D558" s="183"/>
      <c r="E558" s="183">
        <f t="shared" si="73"/>
        <v>5</v>
      </c>
      <c r="F558" s="180"/>
    </row>
    <row r="559" ht="14" customHeight="1" spans="1:6">
      <c r="A559" s="227" t="s">
        <v>539</v>
      </c>
      <c r="B559" s="184">
        <f>SUM(B560:B562)</f>
        <v>58.1</v>
      </c>
      <c r="C559" s="184">
        <f>SUM(C560:C562)</f>
        <v>0</v>
      </c>
      <c r="D559" s="184">
        <f>SUM(D560:D562)</f>
        <v>0</v>
      </c>
      <c r="E559" s="184">
        <f>SUM(E560:E562)</f>
        <v>58.1</v>
      </c>
      <c r="F559" s="180"/>
    </row>
    <row r="560" s="145" customFormat="1" ht="14" customHeight="1" spans="1:6">
      <c r="A560" s="178" t="s">
        <v>128</v>
      </c>
      <c r="B560" s="183">
        <v>8.1</v>
      </c>
      <c r="C560" s="183"/>
      <c r="D560" s="183"/>
      <c r="E560" s="183">
        <f t="shared" ref="E560:E562" si="74">B560+C560-D560</f>
        <v>8.1</v>
      </c>
      <c r="F560" s="188"/>
    </row>
    <row r="561" ht="14" customHeight="1" spans="1:6">
      <c r="A561" s="178" t="s">
        <v>540</v>
      </c>
      <c r="B561" s="183">
        <v>10</v>
      </c>
      <c r="C561" s="183"/>
      <c r="D561" s="183"/>
      <c r="E561" s="183">
        <f t="shared" si="74"/>
        <v>10</v>
      </c>
      <c r="F561" s="180"/>
    </row>
    <row r="562" s="145" customFormat="1" ht="14" customHeight="1" spans="1:6">
      <c r="A562" s="212" t="s">
        <v>541</v>
      </c>
      <c r="B562" s="183">
        <v>40</v>
      </c>
      <c r="C562" s="183"/>
      <c r="D562" s="183"/>
      <c r="E562" s="183">
        <f t="shared" si="74"/>
        <v>40</v>
      </c>
      <c r="F562" s="177"/>
    </row>
    <row r="563" s="78" customFormat="1" ht="14" customHeight="1" spans="1:6">
      <c r="A563" s="227" t="s">
        <v>542</v>
      </c>
      <c r="B563" s="184">
        <f>SUM(B564:B565)</f>
        <v>5.6</v>
      </c>
      <c r="C563" s="184">
        <f>SUM(C564:C565)</f>
        <v>0</v>
      </c>
      <c r="D563" s="184">
        <f>SUM(D564:D565)</f>
        <v>0</v>
      </c>
      <c r="E563" s="184">
        <f>SUM(E564:E565)</f>
        <v>5.6</v>
      </c>
      <c r="F563" s="180"/>
    </row>
    <row r="564" s="78" customFormat="1" ht="14" customHeight="1" spans="1:6">
      <c r="A564" s="178" t="s">
        <v>128</v>
      </c>
      <c r="B564" s="183">
        <v>2.6</v>
      </c>
      <c r="C564" s="183"/>
      <c r="D564" s="183"/>
      <c r="E564" s="183">
        <f t="shared" ref="E564:E579" si="75">B564+C564-D564</f>
        <v>2.6</v>
      </c>
      <c r="F564" s="180"/>
    </row>
    <row r="565" s="78" customFormat="1" ht="14" customHeight="1" spans="1:6">
      <c r="A565" s="178" t="s">
        <v>543</v>
      </c>
      <c r="B565" s="183">
        <v>3</v>
      </c>
      <c r="C565" s="183"/>
      <c r="D565" s="183"/>
      <c r="E565" s="183">
        <f t="shared" si="75"/>
        <v>3</v>
      </c>
      <c r="F565" s="180"/>
    </row>
    <row r="566" s="78" customFormat="1" ht="14" customHeight="1" spans="1:6">
      <c r="A566" s="228" t="s">
        <v>544</v>
      </c>
      <c r="B566" s="184">
        <f>SUM(B567,B620,B629,B630)</f>
        <v>1821.02</v>
      </c>
      <c r="C566" s="184">
        <f>SUM(C567,C620,C629,C630)</f>
        <v>41.73</v>
      </c>
      <c r="D566" s="184">
        <f>SUM(D567,D620,D629,D630)</f>
        <v>22</v>
      </c>
      <c r="E566" s="184">
        <f>SUM(E567,E620,E629,E630)</f>
        <v>1840.75</v>
      </c>
      <c r="F566" s="177"/>
    </row>
    <row r="567" ht="14" customHeight="1" spans="1:6">
      <c r="A567" s="222" t="s">
        <v>545</v>
      </c>
      <c r="B567" s="215">
        <f>SUM(B568,B580,B587,B590,B593,B598,B602,B606,B612,B616)</f>
        <v>1629.12</v>
      </c>
      <c r="C567" s="215">
        <f>SUM(C568,C580,C587,C590,C593,C598,C602,C606,C612,C616)</f>
        <v>38.73</v>
      </c>
      <c r="D567" s="215">
        <f>SUM(D568,D580,D587,D590,D593,D598,D602,D606,D612,D616)</f>
        <v>22</v>
      </c>
      <c r="E567" s="215">
        <f>SUM(E568,E580,E587,E590,E593,E598,E602,E606,E612,E616)</f>
        <v>1645.85</v>
      </c>
      <c r="F567" s="180"/>
    </row>
    <row r="568" ht="14" customHeight="1" spans="1:6">
      <c r="A568" s="222" t="s">
        <v>546</v>
      </c>
      <c r="B568" s="215">
        <f>SUM(B569:B579)</f>
        <v>673.02</v>
      </c>
      <c r="C568" s="215">
        <f>SUM(C569:C579)</f>
        <v>23.93</v>
      </c>
      <c r="D568" s="215">
        <f>SUM(D569:D579)</f>
        <v>3</v>
      </c>
      <c r="E568" s="215">
        <f>SUM(E569:E579)</f>
        <v>693.95</v>
      </c>
      <c r="F568" s="180"/>
    </row>
    <row r="569" ht="14" customHeight="1" spans="1:6">
      <c r="A569" s="189" t="s">
        <v>128</v>
      </c>
      <c r="B569" s="217">
        <v>36.2</v>
      </c>
      <c r="C569" s="217"/>
      <c r="D569" s="217"/>
      <c r="E569" s="217">
        <f t="shared" si="75"/>
        <v>36.2</v>
      </c>
      <c r="F569" s="180"/>
    </row>
    <row r="570" ht="14" customHeight="1" spans="1:6">
      <c r="A570" s="189" t="s">
        <v>547</v>
      </c>
      <c r="B570" s="217">
        <v>170</v>
      </c>
      <c r="C570" s="217"/>
      <c r="D570" s="217"/>
      <c r="E570" s="217">
        <f t="shared" si="75"/>
        <v>170</v>
      </c>
      <c r="F570" s="180"/>
    </row>
    <row r="571" ht="14" customHeight="1" spans="1:6">
      <c r="A571" s="189" t="s">
        <v>548</v>
      </c>
      <c r="B571" s="217">
        <v>52.52</v>
      </c>
      <c r="C571" s="217"/>
      <c r="D571" s="217"/>
      <c r="E571" s="217">
        <f t="shared" si="75"/>
        <v>52.52</v>
      </c>
      <c r="F571" s="180"/>
    </row>
    <row r="572" ht="14" customHeight="1" spans="1:6">
      <c r="A572" s="195" t="s">
        <v>549</v>
      </c>
      <c r="B572" s="217">
        <v>17.8</v>
      </c>
      <c r="C572" s="217"/>
      <c r="D572" s="217"/>
      <c r="E572" s="217">
        <f t="shared" si="75"/>
        <v>17.8</v>
      </c>
      <c r="F572" s="180"/>
    </row>
    <row r="573" ht="14" customHeight="1" spans="1:6">
      <c r="A573" s="200" t="s">
        <v>550</v>
      </c>
      <c r="B573" s="183">
        <v>300</v>
      </c>
      <c r="C573" s="183"/>
      <c r="D573" s="183">
        <v>3</v>
      </c>
      <c r="E573" s="183">
        <f t="shared" si="75"/>
        <v>297</v>
      </c>
      <c r="F573" s="177"/>
    </row>
    <row r="574" ht="14" customHeight="1" spans="1:6">
      <c r="A574" s="182" t="s">
        <v>551</v>
      </c>
      <c r="B574" s="183">
        <v>10</v>
      </c>
      <c r="C574" s="183"/>
      <c r="D574" s="183"/>
      <c r="E574" s="183">
        <f t="shared" si="75"/>
        <v>10</v>
      </c>
      <c r="F574" s="180"/>
    </row>
    <row r="575" ht="14" customHeight="1" spans="1:6">
      <c r="A575" s="200" t="s">
        <v>552</v>
      </c>
      <c r="B575" s="183">
        <v>27.8</v>
      </c>
      <c r="C575" s="183"/>
      <c r="D575" s="183"/>
      <c r="E575" s="183">
        <f t="shared" si="75"/>
        <v>27.8</v>
      </c>
      <c r="F575" s="180"/>
    </row>
    <row r="576" ht="14" customHeight="1" spans="1:6">
      <c r="A576" s="200" t="s">
        <v>553</v>
      </c>
      <c r="B576" s="183">
        <v>9.8</v>
      </c>
      <c r="C576" s="183"/>
      <c r="D576" s="183"/>
      <c r="E576" s="183">
        <f t="shared" si="75"/>
        <v>9.8</v>
      </c>
      <c r="F576" s="180"/>
    </row>
    <row r="577" ht="14" customHeight="1" spans="1:6">
      <c r="A577" s="200" t="s">
        <v>554</v>
      </c>
      <c r="B577" s="183">
        <v>48.9</v>
      </c>
      <c r="C577" s="183"/>
      <c r="D577" s="183"/>
      <c r="E577" s="183">
        <f t="shared" si="75"/>
        <v>48.9</v>
      </c>
      <c r="F577" s="177"/>
    </row>
    <row r="578" ht="14" customHeight="1" spans="1:6">
      <c r="A578" s="192" t="s">
        <v>131</v>
      </c>
      <c r="B578" s="190"/>
      <c r="C578" s="194">
        <v>19.93</v>
      </c>
      <c r="D578" s="190"/>
      <c r="E578" s="190">
        <f t="shared" si="75"/>
        <v>19.93</v>
      </c>
      <c r="F578" s="177"/>
    </row>
    <row r="579" ht="14" customHeight="1" spans="1:6">
      <c r="A579" s="189" t="s">
        <v>555</v>
      </c>
      <c r="B579" s="183"/>
      <c r="C579" s="183">
        <v>4</v>
      </c>
      <c r="D579" s="183"/>
      <c r="E579" s="183">
        <f t="shared" si="75"/>
        <v>4</v>
      </c>
      <c r="F579" s="177"/>
    </row>
    <row r="580" ht="14" customHeight="1" spans="1:6">
      <c r="A580" s="222" t="s">
        <v>556</v>
      </c>
      <c r="B580" s="215">
        <f>SUM(B581:B586)</f>
        <v>103.2</v>
      </c>
      <c r="C580" s="215">
        <f>SUM(C581:C586)</f>
        <v>0</v>
      </c>
      <c r="D580" s="215">
        <f>SUM(D581:D586)</f>
        <v>0</v>
      </c>
      <c r="E580" s="215">
        <f>SUM(E581:E586)</f>
        <v>103.2</v>
      </c>
      <c r="F580" s="177"/>
    </row>
    <row r="581" ht="14" customHeight="1" spans="1:6">
      <c r="A581" s="189" t="s">
        <v>128</v>
      </c>
      <c r="B581" s="217">
        <v>8.2</v>
      </c>
      <c r="C581" s="217"/>
      <c r="D581" s="217"/>
      <c r="E581" s="217">
        <f t="shared" ref="E581:E586" si="76">B581+C581-D581</f>
        <v>8.2</v>
      </c>
      <c r="F581" s="180"/>
    </row>
    <row r="582" ht="14" customHeight="1" spans="1:6">
      <c r="A582" s="189" t="s">
        <v>557</v>
      </c>
      <c r="B582" s="217">
        <v>40</v>
      </c>
      <c r="C582" s="217"/>
      <c r="D582" s="217"/>
      <c r="E582" s="217">
        <f t="shared" si="76"/>
        <v>40</v>
      </c>
      <c r="F582" s="177"/>
    </row>
    <row r="583" s="148" customFormat="1" ht="14" customHeight="1" spans="1:6">
      <c r="A583" s="189" t="s">
        <v>558</v>
      </c>
      <c r="B583" s="229">
        <v>15</v>
      </c>
      <c r="C583" s="229"/>
      <c r="D583" s="229"/>
      <c r="E583" s="229">
        <f t="shared" si="76"/>
        <v>15</v>
      </c>
      <c r="F583" s="180"/>
    </row>
    <row r="584" ht="14" customHeight="1" spans="1:6">
      <c r="A584" s="189" t="s">
        <v>559</v>
      </c>
      <c r="B584" s="230">
        <v>20</v>
      </c>
      <c r="C584" s="230"/>
      <c r="D584" s="230"/>
      <c r="E584" s="230">
        <f t="shared" si="76"/>
        <v>20</v>
      </c>
      <c r="F584" s="177"/>
    </row>
    <row r="585" ht="14" customHeight="1" spans="1:6">
      <c r="A585" s="189" t="s">
        <v>560</v>
      </c>
      <c r="B585" s="230">
        <v>10</v>
      </c>
      <c r="C585" s="230"/>
      <c r="D585" s="230"/>
      <c r="E585" s="230">
        <f t="shared" si="76"/>
        <v>10</v>
      </c>
      <c r="F585" s="193"/>
    </row>
    <row r="586" ht="14" customHeight="1" spans="1:6">
      <c r="A586" s="197" t="s">
        <v>561</v>
      </c>
      <c r="B586" s="230">
        <v>10</v>
      </c>
      <c r="C586" s="230"/>
      <c r="D586" s="230"/>
      <c r="E586" s="230">
        <f t="shared" si="76"/>
        <v>10</v>
      </c>
      <c r="F586" s="180"/>
    </row>
    <row r="587" ht="14" customHeight="1" spans="1:6">
      <c r="A587" s="222" t="s">
        <v>562</v>
      </c>
      <c r="B587" s="215">
        <f>SUM(B588:B589)</f>
        <v>17.6</v>
      </c>
      <c r="C587" s="215">
        <f>SUM(C588:C589)</f>
        <v>0</v>
      </c>
      <c r="D587" s="215">
        <f>SUM(D588:D589)</f>
        <v>0</v>
      </c>
      <c r="E587" s="215">
        <f>SUM(E588:E589)</f>
        <v>17.6</v>
      </c>
      <c r="F587" s="180"/>
    </row>
    <row r="588" ht="14" customHeight="1" spans="1:6">
      <c r="A588" s="189" t="s">
        <v>128</v>
      </c>
      <c r="B588" s="217">
        <v>2.6</v>
      </c>
      <c r="C588" s="217"/>
      <c r="D588" s="217"/>
      <c r="E588" s="217">
        <f t="shared" ref="E588:E592" si="77">B588+C588-D588</f>
        <v>2.6</v>
      </c>
      <c r="F588" s="193"/>
    </row>
    <row r="589" ht="14" customHeight="1" spans="1:6">
      <c r="A589" s="189" t="s">
        <v>563</v>
      </c>
      <c r="B589" s="217">
        <v>15</v>
      </c>
      <c r="C589" s="217"/>
      <c r="D589" s="217"/>
      <c r="E589" s="217">
        <f t="shared" si="77"/>
        <v>15</v>
      </c>
      <c r="F589" s="193"/>
    </row>
    <row r="590" ht="14" customHeight="1" spans="1:6">
      <c r="A590" s="222" t="s">
        <v>564</v>
      </c>
      <c r="B590" s="215">
        <f>SUM(B591:B592)</f>
        <v>406</v>
      </c>
      <c r="C590" s="215">
        <f>SUM(C591:C592)</f>
        <v>0</v>
      </c>
      <c r="D590" s="215">
        <f>SUM(D591:D592)</f>
        <v>0</v>
      </c>
      <c r="E590" s="215">
        <f>SUM(E591:E592)</f>
        <v>406</v>
      </c>
      <c r="F590" s="180"/>
    </row>
    <row r="591" ht="14" customHeight="1" spans="1:6">
      <c r="A591" s="189" t="s">
        <v>565</v>
      </c>
      <c r="B591" s="217">
        <v>311</v>
      </c>
      <c r="C591" s="217"/>
      <c r="D591" s="217"/>
      <c r="E591" s="217">
        <f t="shared" si="77"/>
        <v>311</v>
      </c>
      <c r="F591" s="180"/>
    </row>
    <row r="592" ht="14" customHeight="1" spans="1:6">
      <c r="A592" s="189" t="s">
        <v>566</v>
      </c>
      <c r="B592" s="217">
        <v>95</v>
      </c>
      <c r="C592" s="217"/>
      <c r="D592" s="217"/>
      <c r="E592" s="217">
        <f t="shared" si="77"/>
        <v>95</v>
      </c>
      <c r="F592" s="180"/>
    </row>
    <row r="593" ht="14" customHeight="1" spans="1:6">
      <c r="A593" s="222" t="s">
        <v>567</v>
      </c>
      <c r="B593" s="215">
        <f>SUM(B594:B597)</f>
        <v>91</v>
      </c>
      <c r="C593" s="215">
        <f>SUM(C594:C597)</f>
        <v>0</v>
      </c>
      <c r="D593" s="215">
        <f>SUM(D594:D597)</f>
        <v>0</v>
      </c>
      <c r="E593" s="215">
        <f>SUM(E594:E597)</f>
        <v>91</v>
      </c>
      <c r="F593" s="180"/>
    </row>
    <row r="594" ht="14" customHeight="1" spans="1:6">
      <c r="A594" s="189" t="s">
        <v>568</v>
      </c>
      <c r="B594" s="217">
        <v>7</v>
      </c>
      <c r="C594" s="217"/>
      <c r="D594" s="217"/>
      <c r="E594" s="217">
        <f t="shared" ref="E594:E597" si="78">B594+C594-D594</f>
        <v>7</v>
      </c>
      <c r="F594" s="180"/>
    </row>
    <row r="595" s="145" customFormat="1" ht="14" customHeight="1" spans="1:6">
      <c r="A595" s="189" t="s">
        <v>569</v>
      </c>
      <c r="B595" s="217">
        <v>60</v>
      </c>
      <c r="C595" s="217"/>
      <c r="D595" s="217"/>
      <c r="E595" s="217">
        <f t="shared" si="78"/>
        <v>60</v>
      </c>
      <c r="F595" s="188"/>
    </row>
    <row r="596" ht="14" customHeight="1" spans="1:6">
      <c r="A596" s="189" t="s">
        <v>570</v>
      </c>
      <c r="B596" s="217">
        <v>4</v>
      </c>
      <c r="C596" s="217"/>
      <c r="D596" s="217"/>
      <c r="E596" s="217">
        <f t="shared" si="78"/>
        <v>4</v>
      </c>
      <c r="F596" s="180"/>
    </row>
    <row r="597" ht="14" customHeight="1" spans="1:6">
      <c r="A597" s="189" t="s">
        <v>571</v>
      </c>
      <c r="B597" s="217">
        <v>20</v>
      </c>
      <c r="C597" s="217"/>
      <c r="D597" s="217"/>
      <c r="E597" s="217">
        <f t="shared" si="78"/>
        <v>20</v>
      </c>
      <c r="F597" s="180"/>
    </row>
    <row r="598" ht="14" customHeight="1" spans="1:6">
      <c r="A598" s="222" t="s">
        <v>572</v>
      </c>
      <c r="B598" s="215">
        <f>SUM(B599:B601)</f>
        <v>26</v>
      </c>
      <c r="C598" s="215">
        <f>SUM(C599:C601)</f>
        <v>0</v>
      </c>
      <c r="D598" s="215">
        <f>SUM(D599:D601)</f>
        <v>0</v>
      </c>
      <c r="E598" s="215">
        <f>SUM(E599:E601)</f>
        <v>26</v>
      </c>
      <c r="F598" s="180"/>
    </row>
    <row r="599" ht="14" customHeight="1" spans="1:6">
      <c r="A599" s="189" t="s">
        <v>128</v>
      </c>
      <c r="B599" s="217">
        <v>2.2</v>
      </c>
      <c r="C599" s="217"/>
      <c r="D599" s="217"/>
      <c r="E599" s="217">
        <f t="shared" ref="E599:E601" si="79">B599+C599-D599</f>
        <v>2.2</v>
      </c>
      <c r="F599" s="180"/>
    </row>
    <row r="600" s="145" customFormat="1" ht="14" customHeight="1" spans="1:6">
      <c r="A600" s="189" t="s">
        <v>573</v>
      </c>
      <c r="B600" s="217">
        <v>6.8</v>
      </c>
      <c r="C600" s="217"/>
      <c r="D600" s="217"/>
      <c r="E600" s="217">
        <f t="shared" si="79"/>
        <v>6.8</v>
      </c>
      <c r="F600" s="188"/>
    </row>
    <row r="601" ht="14" customHeight="1" spans="1:6">
      <c r="A601" s="189" t="s">
        <v>574</v>
      </c>
      <c r="B601" s="217">
        <v>17</v>
      </c>
      <c r="C601" s="217"/>
      <c r="D601" s="217"/>
      <c r="E601" s="217">
        <f t="shared" si="79"/>
        <v>17</v>
      </c>
      <c r="F601" s="180"/>
    </row>
    <row r="602" ht="14" customHeight="1" spans="1:6">
      <c r="A602" s="222" t="s">
        <v>575</v>
      </c>
      <c r="B602" s="215">
        <f>SUM(B603:B605)</f>
        <v>31.9</v>
      </c>
      <c r="C602" s="215">
        <f>SUM(C603:C605)</f>
        <v>0</v>
      </c>
      <c r="D602" s="215">
        <f>SUM(D603:D605)</f>
        <v>6</v>
      </c>
      <c r="E602" s="215">
        <f>SUM(E603:E605)</f>
        <v>25.9</v>
      </c>
      <c r="F602" s="180"/>
    </row>
    <row r="603" ht="14" customHeight="1" spans="1:6">
      <c r="A603" s="189" t="s">
        <v>128</v>
      </c>
      <c r="B603" s="217">
        <v>3.9</v>
      </c>
      <c r="C603" s="217"/>
      <c r="D603" s="217"/>
      <c r="E603" s="217">
        <f t="shared" ref="E603:E605" si="80">B603+C603-D603</f>
        <v>3.9</v>
      </c>
      <c r="F603" s="188"/>
    </row>
    <row r="604" s="153" customFormat="1" ht="14" customHeight="1" spans="1:6">
      <c r="A604" s="189" t="s">
        <v>576</v>
      </c>
      <c r="B604" s="217">
        <v>20</v>
      </c>
      <c r="C604" s="217"/>
      <c r="D604" s="217"/>
      <c r="E604" s="217">
        <f t="shared" si="80"/>
        <v>20</v>
      </c>
      <c r="F604" s="219"/>
    </row>
    <row r="605" s="153" customFormat="1" ht="14" customHeight="1" spans="1:6">
      <c r="A605" s="189" t="s">
        <v>577</v>
      </c>
      <c r="B605" s="217">
        <v>8</v>
      </c>
      <c r="C605" s="217"/>
      <c r="D605" s="217">
        <v>6</v>
      </c>
      <c r="E605" s="217">
        <f t="shared" si="80"/>
        <v>2</v>
      </c>
      <c r="F605" s="219"/>
    </row>
    <row r="606" s="153" customFormat="1" ht="14" customHeight="1" spans="1:6">
      <c r="A606" s="222" t="s">
        <v>578</v>
      </c>
      <c r="B606" s="215">
        <f>SUM(B607:B611)</f>
        <v>162.1</v>
      </c>
      <c r="C606" s="215">
        <f>SUM(C607:C611)</f>
        <v>0</v>
      </c>
      <c r="D606" s="215">
        <f>SUM(D607:D611)</f>
        <v>8</v>
      </c>
      <c r="E606" s="215">
        <f>SUM(E607:E611)</f>
        <v>154.1</v>
      </c>
      <c r="F606" s="180"/>
    </row>
    <row r="607" s="153" customFormat="1" ht="14" customHeight="1" spans="1:6">
      <c r="A607" s="189" t="s">
        <v>128</v>
      </c>
      <c r="B607" s="217">
        <v>4.6</v>
      </c>
      <c r="C607" s="217"/>
      <c r="D607" s="217"/>
      <c r="E607" s="217">
        <f t="shared" ref="E607:E611" si="81">B607+C607-D607</f>
        <v>4.6</v>
      </c>
      <c r="F607" s="180"/>
    </row>
    <row r="608" s="153" customFormat="1" ht="14" customHeight="1" spans="1:6">
      <c r="A608" s="189" t="s">
        <v>579</v>
      </c>
      <c r="B608" s="217">
        <v>100</v>
      </c>
      <c r="C608" s="217"/>
      <c r="D608" s="217"/>
      <c r="E608" s="217">
        <f t="shared" si="81"/>
        <v>100</v>
      </c>
      <c r="F608" s="180"/>
    </row>
    <row r="609" s="153" customFormat="1" ht="14" customHeight="1" spans="1:6">
      <c r="A609" s="189" t="s">
        <v>580</v>
      </c>
      <c r="B609" s="217">
        <v>35</v>
      </c>
      <c r="C609" s="217"/>
      <c r="D609" s="217"/>
      <c r="E609" s="217">
        <f t="shared" si="81"/>
        <v>35</v>
      </c>
      <c r="F609" s="180"/>
    </row>
    <row r="610" s="153" customFormat="1" ht="14" customHeight="1" spans="1:6">
      <c r="A610" s="189" t="s">
        <v>581</v>
      </c>
      <c r="B610" s="217">
        <v>14.5</v>
      </c>
      <c r="C610" s="217"/>
      <c r="D610" s="217"/>
      <c r="E610" s="217">
        <f t="shared" si="81"/>
        <v>14.5</v>
      </c>
      <c r="F610" s="180"/>
    </row>
    <row r="611" s="153" customFormat="1" ht="14" customHeight="1" spans="1:6">
      <c r="A611" s="189" t="s">
        <v>582</v>
      </c>
      <c r="B611" s="217">
        <v>8</v>
      </c>
      <c r="C611" s="217"/>
      <c r="D611" s="217">
        <v>8</v>
      </c>
      <c r="E611" s="217">
        <f t="shared" si="81"/>
        <v>0</v>
      </c>
      <c r="F611" s="180"/>
    </row>
    <row r="612" s="153" customFormat="1" ht="14" customHeight="1" spans="1:6">
      <c r="A612" s="222" t="s">
        <v>583</v>
      </c>
      <c r="B612" s="215">
        <f>SUM(B613:B615)</f>
        <v>40.5</v>
      </c>
      <c r="C612" s="215">
        <f>SUM(C613:C615)</f>
        <v>14.8</v>
      </c>
      <c r="D612" s="215">
        <f>SUM(D613:D615)</f>
        <v>0</v>
      </c>
      <c r="E612" s="215">
        <f>SUM(E613:E615)</f>
        <v>55.3</v>
      </c>
      <c r="F612" s="180"/>
    </row>
    <row r="613" s="153" customFormat="1" ht="14" customHeight="1" spans="1:6">
      <c r="A613" s="189" t="s">
        <v>128</v>
      </c>
      <c r="B613" s="217">
        <v>4.6</v>
      </c>
      <c r="C613" s="217"/>
      <c r="D613" s="217"/>
      <c r="E613" s="217">
        <f t="shared" ref="E613:E615" si="82">B613+C613-D613</f>
        <v>4.6</v>
      </c>
      <c r="F613" s="180"/>
    </row>
    <row r="614" s="148" customFormat="1" ht="14" customHeight="1" spans="1:6">
      <c r="A614" s="189" t="s">
        <v>584</v>
      </c>
      <c r="B614" s="231">
        <v>7.7</v>
      </c>
      <c r="C614" s="231"/>
      <c r="D614" s="231"/>
      <c r="E614" s="231">
        <f t="shared" si="82"/>
        <v>7.7</v>
      </c>
      <c r="F614" s="180"/>
    </row>
    <row r="615" s="153" customFormat="1" ht="14" customHeight="1" spans="1:6">
      <c r="A615" s="189" t="s">
        <v>585</v>
      </c>
      <c r="B615" s="231">
        <v>28.2</v>
      </c>
      <c r="C615" s="231">
        <v>14.8</v>
      </c>
      <c r="D615" s="231"/>
      <c r="E615" s="231">
        <f t="shared" si="82"/>
        <v>43</v>
      </c>
      <c r="F615" s="180"/>
    </row>
    <row r="616" s="153" customFormat="1" ht="14" customHeight="1" spans="1:6">
      <c r="A616" s="222" t="s">
        <v>586</v>
      </c>
      <c r="B616" s="215">
        <f>SUM(B617:B619)</f>
        <v>77.8</v>
      </c>
      <c r="C616" s="215">
        <f>SUM(C617:C619)</f>
        <v>0</v>
      </c>
      <c r="D616" s="215">
        <f>SUM(D617:D619)</f>
        <v>5</v>
      </c>
      <c r="E616" s="215">
        <f>SUM(E617:E619)</f>
        <v>72.8</v>
      </c>
      <c r="F616" s="180"/>
    </row>
    <row r="617" s="153" customFormat="1" ht="14" customHeight="1" spans="1:6">
      <c r="A617" s="189" t="s">
        <v>128</v>
      </c>
      <c r="B617" s="217">
        <v>3.8</v>
      </c>
      <c r="C617" s="217"/>
      <c r="D617" s="217"/>
      <c r="E617" s="217">
        <f t="shared" ref="E617:E619" si="83">B617+C617-D617</f>
        <v>3.8</v>
      </c>
      <c r="F617" s="180"/>
    </row>
    <row r="618" s="153" customFormat="1" ht="14" customHeight="1" spans="1:6">
      <c r="A618" s="189" t="s">
        <v>587</v>
      </c>
      <c r="B618" s="217">
        <v>55</v>
      </c>
      <c r="C618" s="217"/>
      <c r="D618" s="217"/>
      <c r="E618" s="217">
        <f t="shared" si="83"/>
        <v>55</v>
      </c>
      <c r="F618" s="219"/>
    </row>
    <row r="619" s="153" customFormat="1" ht="14" customHeight="1" spans="1:6">
      <c r="A619" s="189" t="s">
        <v>588</v>
      </c>
      <c r="B619" s="217">
        <v>19</v>
      </c>
      <c r="C619" s="217"/>
      <c r="D619" s="217">
        <v>5</v>
      </c>
      <c r="E619" s="217">
        <f t="shared" si="83"/>
        <v>14</v>
      </c>
      <c r="F619" s="180"/>
    </row>
    <row r="620" s="153" customFormat="1" ht="14" customHeight="1" spans="1:6">
      <c r="A620" s="222" t="s">
        <v>589</v>
      </c>
      <c r="B620" s="215">
        <f>SUM(B621,B625)</f>
        <v>161.9</v>
      </c>
      <c r="C620" s="215">
        <f>SUM(C621,C625)</f>
        <v>3</v>
      </c>
      <c r="D620" s="215">
        <f>SUM(D621,D625)</f>
        <v>0</v>
      </c>
      <c r="E620" s="215">
        <f>SUM(E621,E625)</f>
        <v>164.9</v>
      </c>
      <c r="F620" s="180"/>
    </row>
    <row r="621" s="153" customFormat="1" ht="14" customHeight="1" spans="1:6">
      <c r="A621" s="222" t="s">
        <v>590</v>
      </c>
      <c r="B621" s="215">
        <f>SUM(B622:B624)</f>
        <v>82.1</v>
      </c>
      <c r="C621" s="215">
        <f>SUM(C622:C624)</f>
        <v>3</v>
      </c>
      <c r="D621" s="215">
        <f>SUM(D622:D624)</f>
        <v>0</v>
      </c>
      <c r="E621" s="215">
        <f>SUM(E622:E624)</f>
        <v>85.1</v>
      </c>
      <c r="F621" s="180"/>
    </row>
    <row r="622" s="153" customFormat="1" ht="14" customHeight="1" spans="1:6">
      <c r="A622" s="189" t="s">
        <v>128</v>
      </c>
      <c r="B622" s="217">
        <v>7.1</v>
      </c>
      <c r="C622" s="217"/>
      <c r="D622" s="217"/>
      <c r="E622" s="217">
        <f t="shared" ref="E622:E624" si="84">B622+C622-D622</f>
        <v>7.1</v>
      </c>
      <c r="F622" s="180"/>
    </row>
    <row r="623" s="153" customFormat="1" ht="14" customHeight="1" spans="1:6">
      <c r="A623" s="195" t="s">
        <v>591</v>
      </c>
      <c r="B623" s="217">
        <v>75</v>
      </c>
      <c r="C623" s="217"/>
      <c r="D623" s="217"/>
      <c r="E623" s="217">
        <f t="shared" si="84"/>
        <v>75</v>
      </c>
      <c r="F623" s="180"/>
    </row>
    <row r="624" s="153" customFormat="1" ht="14" customHeight="1" spans="1:6">
      <c r="A624" s="192" t="s">
        <v>131</v>
      </c>
      <c r="B624" s="190"/>
      <c r="C624" s="194">
        <v>3</v>
      </c>
      <c r="D624" s="190"/>
      <c r="E624" s="190">
        <f t="shared" si="84"/>
        <v>3</v>
      </c>
      <c r="F624" s="219"/>
    </row>
    <row r="625" s="153" customFormat="1" ht="14" customHeight="1" spans="1:6">
      <c r="A625" s="222" t="s">
        <v>592</v>
      </c>
      <c r="B625" s="215">
        <f>SUM(B626:B628)</f>
        <v>79.8</v>
      </c>
      <c r="C625" s="215">
        <f>SUM(C626:C628)</f>
        <v>0</v>
      </c>
      <c r="D625" s="215">
        <f>SUM(D626:D628)</f>
        <v>0</v>
      </c>
      <c r="E625" s="215">
        <f>SUM(E626:E628)</f>
        <v>79.8</v>
      </c>
      <c r="F625" s="180"/>
    </row>
    <row r="626" s="153" customFormat="1" ht="14" customHeight="1" spans="1:6">
      <c r="A626" s="189" t="s">
        <v>128</v>
      </c>
      <c r="B626" s="217">
        <v>4.8</v>
      </c>
      <c r="C626" s="217"/>
      <c r="D626" s="217"/>
      <c r="E626" s="217">
        <f t="shared" ref="E626:E630" si="85">B626+C626-D626</f>
        <v>4.8</v>
      </c>
      <c r="F626" s="180"/>
    </row>
    <row r="627" s="153" customFormat="1" ht="14" customHeight="1" spans="1:6">
      <c r="A627" s="197" t="s">
        <v>593</v>
      </c>
      <c r="B627" s="229">
        <v>55</v>
      </c>
      <c r="C627" s="229"/>
      <c r="D627" s="229"/>
      <c r="E627" s="229">
        <f t="shared" si="85"/>
        <v>55</v>
      </c>
      <c r="F627" s="219"/>
    </row>
    <row r="628" s="158" customFormat="1" ht="14" customHeight="1" spans="1:6">
      <c r="A628" s="195" t="s">
        <v>594</v>
      </c>
      <c r="B628" s="229">
        <v>20</v>
      </c>
      <c r="C628" s="229"/>
      <c r="D628" s="229"/>
      <c r="E628" s="229">
        <f t="shared" si="85"/>
        <v>20</v>
      </c>
      <c r="F628" s="180"/>
    </row>
    <row r="629" s="153" customFormat="1" ht="14" customHeight="1" spans="1:6">
      <c r="A629" s="222" t="s">
        <v>595</v>
      </c>
      <c r="B629" s="217">
        <v>15</v>
      </c>
      <c r="C629" s="217"/>
      <c r="D629" s="217"/>
      <c r="E629" s="217">
        <f t="shared" si="85"/>
        <v>15</v>
      </c>
      <c r="F629" s="180"/>
    </row>
    <row r="630" s="153" customFormat="1" ht="14" customHeight="1" spans="1:6">
      <c r="A630" s="222" t="s">
        <v>596</v>
      </c>
      <c r="B630" s="217">
        <v>15</v>
      </c>
      <c r="C630" s="217"/>
      <c r="D630" s="217"/>
      <c r="E630" s="217">
        <f t="shared" si="85"/>
        <v>15</v>
      </c>
      <c r="F630" s="219"/>
    </row>
    <row r="631" s="153" customFormat="1" ht="14" customHeight="1" spans="1:6">
      <c r="A631" s="176" t="s">
        <v>597</v>
      </c>
      <c r="B631" s="184">
        <f>SUM(B632,B667,B671,B674)</f>
        <v>1619.588</v>
      </c>
      <c r="C631" s="184">
        <f>SUM(C632,C667,C671,C674)</f>
        <v>0</v>
      </c>
      <c r="D631" s="184">
        <f>SUM(D632,D667,D671,D674)</f>
        <v>5.0795</v>
      </c>
      <c r="E631" s="184">
        <f>SUM(E632,E667,E671,E674)</f>
        <v>1614.5085</v>
      </c>
      <c r="F631" s="180"/>
    </row>
    <row r="632" s="153" customFormat="1" ht="14" customHeight="1" spans="1:6">
      <c r="A632" s="232" t="s">
        <v>598</v>
      </c>
      <c r="B632" s="184">
        <f>SUM(B633,B643,B650,B654,B658,B662,B642,B646,B648,B664,B656)</f>
        <v>1262.238</v>
      </c>
      <c r="C632" s="184">
        <f>SUM(C633,C643,C650,C654,C658,C662,C642,C646,C648,C664,C656)</f>
        <v>0</v>
      </c>
      <c r="D632" s="184">
        <f>SUM(D633,D643,D650,D654,D658,D662,D642,D646,D648,D664,D656)</f>
        <v>5.0795</v>
      </c>
      <c r="E632" s="184">
        <f>SUM(E633,E643,E650,E654,E658,E662,E642,E646,E648,E664,E656)</f>
        <v>1257.1585</v>
      </c>
      <c r="F632" s="180"/>
    </row>
    <row r="633" s="153" customFormat="1" ht="14" customHeight="1" spans="1:6">
      <c r="A633" s="232" t="s">
        <v>599</v>
      </c>
      <c r="B633" s="184">
        <f>SUM(B634:B641)</f>
        <v>846.918</v>
      </c>
      <c r="C633" s="184">
        <f>SUM(C634:C641)</f>
        <v>0</v>
      </c>
      <c r="D633" s="184">
        <f>SUM(D634:D641)</f>
        <v>4.6795</v>
      </c>
      <c r="E633" s="184">
        <f>SUM(E634:E641)</f>
        <v>842.2385</v>
      </c>
      <c r="F633" s="219"/>
    </row>
    <row r="634" s="153" customFormat="1" ht="14" customHeight="1" spans="1:6">
      <c r="A634" s="202" t="s">
        <v>128</v>
      </c>
      <c r="B634" s="179">
        <v>5.6</v>
      </c>
      <c r="C634" s="179"/>
      <c r="D634" s="179"/>
      <c r="E634" s="179">
        <f t="shared" ref="E634:E642" si="86">B634+C634-D634</f>
        <v>5.6</v>
      </c>
      <c r="F634" s="180"/>
    </row>
    <row r="635" s="153" customFormat="1" ht="14" customHeight="1" spans="1:6">
      <c r="A635" s="202" t="s">
        <v>138</v>
      </c>
      <c r="B635" s="179">
        <v>40</v>
      </c>
      <c r="C635" s="179"/>
      <c r="D635" s="179"/>
      <c r="E635" s="179">
        <f t="shared" si="86"/>
        <v>40</v>
      </c>
      <c r="F635" s="180"/>
    </row>
    <row r="636" s="153" customFormat="1" ht="14" customHeight="1" spans="1:6">
      <c r="A636" s="202" t="s">
        <v>600</v>
      </c>
      <c r="B636" s="183">
        <v>14</v>
      </c>
      <c r="C636" s="183"/>
      <c r="D636" s="183"/>
      <c r="E636" s="183">
        <f t="shared" si="86"/>
        <v>14</v>
      </c>
      <c r="F636" s="180"/>
    </row>
    <row r="637" s="153" customFormat="1" ht="14" customHeight="1" spans="1:6">
      <c r="A637" s="182" t="s">
        <v>601</v>
      </c>
      <c r="B637" s="183">
        <v>20</v>
      </c>
      <c r="C637" s="183"/>
      <c r="D637" s="183"/>
      <c r="E637" s="183">
        <f t="shared" si="86"/>
        <v>20</v>
      </c>
      <c r="F637" s="219"/>
    </row>
    <row r="638" s="153" customFormat="1" ht="14" customHeight="1" spans="1:6">
      <c r="A638" s="202" t="s">
        <v>602</v>
      </c>
      <c r="B638" s="183">
        <v>39.33</v>
      </c>
      <c r="C638" s="183"/>
      <c r="D638" s="183"/>
      <c r="E638" s="183">
        <f t="shared" si="86"/>
        <v>39.33</v>
      </c>
      <c r="F638" s="180"/>
    </row>
    <row r="639" s="153" customFormat="1" ht="14" customHeight="1" spans="1:6">
      <c r="A639" s="178" t="s">
        <v>603</v>
      </c>
      <c r="B639" s="183">
        <v>544</v>
      </c>
      <c r="C639" s="183"/>
      <c r="D639" s="183">
        <v>4.6795</v>
      </c>
      <c r="E639" s="183">
        <f t="shared" si="86"/>
        <v>539.3205</v>
      </c>
      <c r="F639" s="180"/>
    </row>
    <row r="640" s="153" customFormat="1" ht="14" customHeight="1" spans="1:6">
      <c r="A640" s="202" t="s">
        <v>604</v>
      </c>
      <c r="B640" s="183">
        <v>178</v>
      </c>
      <c r="C640" s="183"/>
      <c r="D640" s="183"/>
      <c r="E640" s="183">
        <f t="shared" si="86"/>
        <v>178</v>
      </c>
      <c r="F640" s="177"/>
    </row>
    <row r="641" s="153" customFormat="1" ht="14" customHeight="1" spans="1:6">
      <c r="A641" s="202" t="s">
        <v>605</v>
      </c>
      <c r="B641" s="183">
        <v>5.988</v>
      </c>
      <c r="C641" s="183"/>
      <c r="D641" s="183"/>
      <c r="E641" s="183">
        <f t="shared" si="86"/>
        <v>5.988</v>
      </c>
      <c r="F641" s="180"/>
    </row>
    <row r="642" s="153" customFormat="1" ht="14" customHeight="1" spans="1:6">
      <c r="A642" s="233" t="s">
        <v>606</v>
      </c>
      <c r="B642" s="183">
        <v>2</v>
      </c>
      <c r="C642" s="183"/>
      <c r="D642" s="183"/>
      <c r="E642" s="183">
        <f t="shared" si="86"/>
        <v>2</v>
      </c>
      <c r="F642" s="219"/>
    </row>
    <row r="643" s="153" customFormat="1" ht="14" customHeight="1" spans="1:6">
      <c r="A643" s="232" t="s">
        <v>607</v>
      </c>
      <c r="B643" s="184">
        <f>SUM(B644:B645)</f>
        <v>7</v>
      </c>
      <c r="C643" s="184">
        <f>SUM(C644:C645)</f>
        <v>0</v>
      </c>
      <c r="D643" s="184">
        <f>SUM(D644:D645)</f>
        <v>0</v>
      </c>
      <c r="E643" s="184">
        <f>SUM(E644:E645)</f>
        <v>7</v>
      </c>
      <c r="F643" s="180"/>
    </row>
    <row r="644" s="153" customFormat="1" ht="14" customHeight="1" spans="1:6">
      <c r="A644" s="202" t="s">
        <v>128</v>
      </c>
      <c r="B644" s="183">
        <v>2</v>
      </c>
      <c r="C644" s="183"/>
      <c r="D644" s="183"/>
      <c r="E644" s="183">
        <f t="shared" ref="E644:E647" si="87">B644+C644-D644</f>
        <v>2</v>
      </c>
      <c r="F644" s="180"/>
    </row>
    <row r="645" s="153" customFormat="1" ht="14" customHeight="1" spans="1:6">
      <c r="A645" s="202" t="s">
        <v>608</v>
      </c>
      <c r="B645" s="183">
        <v>5</v>
      </c>
      <c r="C645" s="183"/>
      <c r="D645" s="183"/>
      <c r="E645" s="183">
        <f t="shared" si="87"/>
        <v>5</v>
      </c>
      <c r="F645" s="219"/>
    </row>
    <row r="646" s="153" customFormat="1" ht="14" customHeight="1" spans="1:6">
      <c r="A646" s="233" t="s">
        <v>609</v>
      </c>
      <c r="B646" s="184">
        <f>SUM(B647:B647)</f>
        <v>4.1</v>
      </c>
      <c r="C646" s="184">
        <f>SUM(C647:C647)</f>
        <v>0</v>
      </c>
      <c r="D646" s="184">
        <f>SUM(D647:D647)</f>
        <v>0</v>
      </c>
      <c r="E646" s="184">
        <f>SUM(E647:E647)</f>
        <v>4.1</v>
      </c>
      <c r="F646" s="180"/>
    </row>
    <row r="647" s="153" customFormat="1" ht="14" customHeight="1" spans="1:6">
      <c r="A647" s="202" t="s">
        <v>128</v>
      </c>
      <c r="B647" s="183">
        <v>4.1</v>
      </c>
      <c r="C647" s="183"/>
      <c r="D647" s="183"/>
      <c r="E647" s="183">
        <f t="shared" si="87"/>
        <v>4.1</v>
      </c>
      <c r="F647" s="180"/>
    </row>
    <row r="648" s="153" customFormat="1" ht="14" customHeight="1" spans="1:6">
      <c r="A648" s="233" t="s">
        <v>610</v>
      </c>
      <c r="B648" s="184">
        <f>SUM(B649:B649)</f>
        <v>2</v>
      </c>
      <c r="C648" s="184">
        <f>SUM(C649:C649)</f>
        <v>0</v>
      </c>
      <c r="D648" s="184">
        <f>SUM(D649:D649)</f>
        <v>0</v>
      </c>
      <c r="E648" s="184">
        <f>SUM(E649:E649)</f>
        <v>2</v>
      </c>
      <c r="F648" s="219"/>
    </row>
    <row r="649" s="153" customFormat="1" ht="14" customHeight="1" spans="1:6">
      <c r="A649" s="202" t="s">
        <v>128</v>
      </c>
      <c r="B649" s="183">
        <v>2</v>
      </c>
      <c r="C649" s="183"/>
      <c r="D649" s="183"/>
      <c r="E649" s="183">
        <f t="shared" ref="E649:E653" si="88">B649+C649-D649</f>
        <v>2</v>
      </c>
      <c r="F649" s="180"/>
    </row>
    <row r="650" s="153" customFormat="1" ht="14" customHeight="1" spans="1:6">
      <c r="A650" s="232" t="s">
        <v>611</v>
      </c>
      <c r="B650" s="184">
        <f>SUM(B651:B653)</f>
        <v>35.22</v>
      </c>
      <c r="C650" s="184">
        <f>SUM(C651:C653)</f>
        <v>0</v>
      </c>
      <c r="D650" s="184">
        <f>SUM(D651:D653)</f>
        <v>0</v>
      </c>
      <c r="E650" s="184">
        <f>SUM(E651:E653)</f>
        <v>35.22</v>
      </c>
      <c r="F650" s="180"/>
    </row>
    <row r="651" s="153" customFormat="1" ht="14" customHeight="1" spans="1:6">
      <c r="A651" s="202" t="s">
        <v>128</v>
      </c>
      <c r="B651" s="183">
        <v>4</v>
      </c>
      <c r="C651" s="183"/>
      <c r="D651" s="183"/>
      <c r="E651" s="183">
        <f t="shared" si="88"/>
        <v>4</v>
      </c>
      <c r="F651" s="180"/>
    </row>
    <row r="652" s="153" customFormat="1" ht="14" customHeight="1" spans="1:6">
      <c r="A652" s="202" t="s">
        <v>612</v>
      </c>
      <c r="B652" s="183">
        <v>11.22</v>
      </c>
      <c r="C652" s="183"/>
      <c r="D652" s="183"/>
      <c r="E652" s="183">
        <f t="shared" si="88"/>
        <v>11.22</v>
      </c>
      <c r="F652" s="180"/>
    </row>
    <row r="653" s="159" customFormat="1" ht="14" customHeight="1" spans="1:6">
      <c r="A653" s="202" t="s">
        <v>613</v>
      </c>
      <c r="B653" s="183">
        <v>20</v>
      </c>
      <c r="C653" s="183"/>
      <c r="D653" s="183"/>
      <c r="E653" s="183">
        <f t="shared" si="88"/>
        <v>20</v>
      </c>
      <c r="F653" s="219"/>
    </row>
    <row r="654" s="153" customFormat="1" ht="14" customHeight="1" spans="1:6">
      <c r="A654" s="232" t="s">
        <v>614</v>
      </c>
      <c r="B654" s="184">
        <f>SUM(B655:B655)</f>
        <v>8</v>
      </c>
      <c r="C654" s="184">
        <f>SUM(C655:C655)</f>
        <v>0</v>
      </c>
      <c r="D654" s="184">
        <f>SUM(D655:D655)</f>
        <v>0</v>
      </c>
      <c r="E654" s="184">
        <f>SUM(E655:E655)</f>
        <v>8</v>
      </c>
      <c r="F654" s="219"/>
    </row>
    <row r="655" s="153" customFormat="1" ht="14" customHeight="1" spans="1:6">
      <c r="A655" s="202" t="s">
        <v>128</v>
      </c>
      <c r="B655" s="183">
        <v>8</v>
      </c>
      <c r="C655" s="183"/>
      <c r="D655" s="183"/>
      <c r="E655" s="183">
        <f t="shared" ref="E655:E661" si="89">B655+C655-D655</f>
        <v>8</v>
      </c>
      <c r="F655" s="180"/>
    </row>
    <row r="656" s="153" customFormat="1" ht="14" customHeight="1" spans="1:6">
      <c r="A656" s="232" t="s">
        <v>615</v>
      </c>
      <c r="B656" s="184">
        <f>SUM(B657:B657)</f>
        <v>30</v>
      </c>
      <c r="C656" s="184">
        <f>SUM(C657:C657)</f>
        <v>0</v>
      </c>
      <c r="D656" s="184">
        <f>SUM(D657:D657)</f>
        <v>0.4</v>
      </c>
      <c r="E656" s="184">
        <f>SUM(E657:E657)</f>
        <v>29.6</v>
      </c>
      <c r="F656" s="180"/>
    </row>
    <row r="657" s="153" customFormat="1" ht="14" customHeight="1" spans="1:6">
      <c r="A657" s="203" t="s">
        <v>616</v>
      </c>
      <c r="B657" s="183">
        <v>30</v>
      </c>
      <c r="C657" s="183"/>
      <c r="D657" s="183">
        <v>0.4</v>
      </c>
      <c r="E657" s="183">
        <f t="shared" si="89"/>
        <v>29.6</v>
      </c>
      <c r="F657" s="180"/>
    </row>
    <row r="658" s="153" customFormat="1" ht="14" customHeight="1" spans="1:6">
      <c r="A658" s="232" t="s">
        <v>617</v>
      </c>
      <c r="B658" s="184">
        <f>SUM(B659:B661)</f>
        <v>317</v>
      </c>
      <c r="C658" s="184">
        <f>SUM(C659:C661)</f>
        <v>0</v>
      </c>
      <c r="D658" s="184">
        <f>SUM(D659:D661)</f>
        <v>0</v>
      </c>
      <c r="E658" s="184">
        <f>SUM(E659:E661)</f>
        <v>317</v>
      </c>
      <c r="F658" s="180"/>
    </row>
    <row r="659" s="153" customFormat="1" ht="14" customHeight="1" spans="1:6">
      <c r="A659" s="202" t="s">
        <v>128</v>
      </c>
      <c r="B659" s="183">
        <v>2</v>
      </c>
      <c r="C659" s="183"/>
      <c r="D659" s="183"/>
      <c r="E659" s="183">
        <f t="shared" si="89"/>
        <v>2</v>
      </c>
      <c r="F659" s="180"/>
    </row>
    <row r="660" s="153" customFormat="1" ht="14" customHeight="1" spans="1:6">
      <c r="A660" s="202" t="s">
        <v>172</v>
      </c>
      <c r="B660" s="183">
        <v>300</v>
      </c>
      <c r="C660" s="183"/>
      <c r="D660" s="183"/>
      <c r="E660" s="183">
        <f t="shared" si="89"/>
        <v>300</v>
      </c>
      <c r="F660" s="219"/>
    </row>
    <row r="661" s="153" customFormat="1" ht="14" customHeight="1" spans="1:6">
      <c r="A661" s="202" t="s">
        <v>618</v>
      </c>
      <c r="B661" s="183">
        <v>15</v>
      </c>
      <c r="C661" s="183"/>
      <c r="D661" s="183"/>
      <c r="E661" s="183">
        <f t="shared" si="89"/>
        <v>15</v>
      </c>
      <c r="F661" s="180"/>
    </row>
    <row r="662" s="153" customFormat="1" ht="14" customHeight="1" spans="1:6">
      <c r="A662" s="232" t="s">
        <v>619</v>
      </c>
      <c r="B662" s="184">
        <f>SUM(B663:B663)</f>
        <v>2</v>
      </c>
      <c r="C662" s="184">
        <f>SUM(C663:C663)</f>
        <v>0</v>
      </c>
      <c r="D662" s="184">
        <f>SUM(D663:D663)</f>
        <v>0</v>
      </c>
      <c r="E662" s="184">
        <f>SUM(E663:E663)</f>
        <v>2</v>
      </c>
      <c r="F662" s="180"/>
    </row>
    <row r="663" s="153" customFormat="1" ht="14" customHeight="1" spans="1:6">
      <c r="A663" s="202" t="s">
        <v>128</v>
      </c>
      <c r="B663" s="183">
        <v>2</v>
      </c>
      <c r="C663" s="183"/>
      <c r="D663" s="183"/>
      <c r="E663" s="183">
        <f t="shared" ref="E663:E666" si="90">B663+C663-D663</f>
        <v>2</v>
      </c>
      <c r="F663" s="180"/>
    </row>
    <row r="664" s="153" customFormat="1" ht="14" customHeight="1" spans="1:6">
      <c r="A664" s="232" t="s">
        <v>620</v>
      </c>
      <c r="B664" s="184">
        <f>SUM(B665:B666)</f>
        <v>8</v>
      </c>
      <c r="C664" s="184">
        <f>SUM(C665:C666)</f>
        <v>0</v>
      </c>
      <c r="D664" s="184">
        <f>SUM(D665:D666)</f>
        <v>0</v>
      </c>
      <c r="E664" s="184">
        <f>SUM(E665:E666)</f>
        <v>8</v>
      </c>
      <c r="F664" s="219"/>
    </row>
    <row r="665" s="153" customFormat="1" ht="14" customHeight="1" spans="1:6">
      <c r="A665" s="202" t="s">
        <v>128</v>
      </c>
      <c r="B665" s="183">
        <v>2</v>
      </c>
      <c r="C665" s="183"/>
      <c r="D665" s="183"/>
      <c r="E665" s="183">
        <f t="shared" si="90"/>
        <v>2</v>
      </c>
      <c r="F665" s="180"/>
    </row>
    <row r="666" s="78" customFormat="1" ht="14" customHeight="1" spans="1:6">
      <c r="A666" s="202" t="s">
        <v>621</v>
      </c>
      <c r="B666" s="183">
        <v>6</v>
      </c>
      <c r="C666" s="183"/>
      <c r="D666" s="183"/>
      <c r="E666" s="183">
        <f t="shared" si="90"/>
        <v>6</v>
      </c>
      <c r="F666" s="188"/>
    </row>
    <row r="667" s="78" customFormat="1" ht="14" customHeight="1" spans="1:6">
      <c r="A667" s="232" t="s">
        <v>622</v>
      </c>
      <c r="B667" s="184">
        <f>SUM(B668:B670)</f>
        <v>101.8</v>
      </c>
      <c r="C667" s="184">
        <f>SUM(C668:C670)</f>
        <v>0</v>
      </c>
      <c r="D667" s="184">
        <f>SUM(D668:D670)</f>
        <v>0</v>
      </c>
      <c r="E667" s="184">
        <f>SUM(E668:E670)</f>
        <v>101.8</v>
      </c>
      <c r="F667" s="188"/>
    </row>
    <row r="668" s="78" customFormat="1" ht="14" customHeight="1" spans="1:6">
      <c r="A668" s="202" t="s">
        <v>128</v>
      </c>
      <c r="B668" s="183">
        <v>11.8</v>
      </c>
      <c r="C668" s="183"/>
      <c r="D668" s="183"/>
      <c r="E668" s="183">
        <f t="shared" ref="E668:E670" si="91">B668+C668-D668</f>
        <v>11.8</v>
      </c>
      <c r="F668" s="188"/>
    </row>
    <row r="669" s="78" customFormat="1" ht="14" customHeight="1" spans="1:6">
      <c r="A669" s="202" t="s">
        <v>282</v>
      </c>
      <c r="B669" s="183">
        <v>10</v>
      </c>
      <c r="C669" s="183"/>
      <c r="D669" s="183"/>
      <c r="E669" s="183">
        <f t="shared" si="91"/>
        <v>10</v>
      </c>
      <c r="F669" s="180"/>
    </row>
    <row r="670" s="78" customFormat="1" ht="14" customHeight="1" spans="1:6">
      <c r="A670" s="234" t="s">
        <v>623</v>
      </c>
      <c r="B670" s="183">
        <v>80</v>
      </c>
      <c r="C670" s="183"/>
      <c r="D670" s="183"/>
      <c r="E670" s="183">
        <f t="shared" si="91"/>
        <v>80</v>
      </c>
      <c r="F670" s="180"/>
    </row>
    <row r="671" s="78" customFormat="1" ht="14" customHeight="1" spans="1:6">
      <c r="A671" s="232" t="s">
        <v>624</v>
      </c>
      <c r="B671" s="184">
        <f>SUM(B672:B673)</f>
        <v>39.7</v>
      </c>
      <c r="C671" s="184">
        <f>SUM(C672:C673)</f>
        <v>0</v>
      </c>
      <c r="D671" s="184">
        <f>SUM(D672:D673)</f>
        <v>0</v>
      </c>
      <c r="E671" s="184">
        <f>SUM(E672:E673)</f>
        <v>39.7</v>
      </c>
      <c r="F671" s="180"/>
    </row>
    <row r="672" s="78" customFormat="1" ht="14" customHeight="1" spans="1:6">
      <c r="A672" s="202" t="s">
        <v>128</v>
      </c>
      <c r="B672" s="183">
        <v>4.7</v>
      </c>
      <c r="C672" s="183"/>
      <c r="D672" s="183"/>
      <c r="E672" s="183">
        <f t="shared" ref="E672:E681" si="92">B672+C672-D672</f>
        <v>4.7</v>
      </c>
      <c r="F672" s="180"/>
    </row>
    <row r="673" s="78" customFormat="1" ht="14" customHeight="1" spans="1:6">
      <c r="A673" s="202" t="s">
        <v>625</v>
      </c>
      <c r="B673" s="207">
        <v>35</v>
      </c>
      <c r="C673" s="207"/>
      <c r="D673" s="207"/>
      <c r="E673" s="207">
        <f t="shared" si="92"/>
        <v>35</v>
      </c>
      <c r="F673" s="180"/>
    </row>
    <row r="674" s="78" customFormat="1" ht="14" customHeight="1" spans="1:6">
      <c r="A674" s="232" t="s">
        <v>626</v>
      </c>
      <c r="B674" s="235">
        <f>SUM(B675,B682,B685)</f>
        <v>215.85</v>
      </c>
      <c r="C674" s="235">
        <f>SUM(C675,C682,C685)</f>
        <v>0</v>
      </c>
      <c r="D674" s="235">
        <f>SUM(D675,D682,D685)</f>
        <v>0</v>
      </c>
      <c r="E674" s="235">
        <f>SUM(E675,E682,E685)</f>
        <v>215.85</v>
      </c>
      <c r="F674" s="180"/>
    </row>
    <row r="675" s="78" customFormat="1" ht="14" customHeight="1" spans="1:6">
      <c r="A675" s="232" t="s">
        <v>627</v>
      </c>
      <c r="B675" s="184">
        <f>SUM(B676:B681)</f>
        <v>178.05</v>
      </c>
      <c r="C675" s="184">
        <f>SUM(C676:C681)</f>
        <v>0</v>
      </c>
      <c r="D675" s="184">
        <f>SUM(D676:D681)</f>
        <v>0</v>
      </c>
      <c r="E675" s="184">
        <f>SUM(E676:E681)</f>
        <v>178.05</v>
      </c>
      <c r="F675" s="180"/>
    </row>
    <row r="676" s="78" customFormat="1" ht="14" customHeight="1" spans="1:6">
      <c r="A676" s="202" t="s">
        <v>128</v>
      </c>
      <c r="B676" s="183">
        <v>2.8</v>
      </c>
      <c r="C676" s="183"/>
      <c r="D676" s="183"/>
      <c r="E676" s="183">
        <f t="shared" si="92"/>
        <v>2.8</v>
      </c>
      <c r="F676" s="180"/>
    </row>
    <row r="677" s="78" customFormat="1" ht="14" customHeight="1" spans="1:6">
      <c r="A677" s="202" t="s">
        <v>628</v>
      </c>
      <c r="B677" s="183">
        <v>3.96</v>
      </c>
      <c r="C677" s="183"/>
      <c r="D677" s="183"/>
      <c r="E677" s="183">
        <f t="shared" si="92"/>
        <v>3.96</v>
      </c>
      <c r="F677" s="177"/>
    </row>
    <row r="678" s="78" customFormat="1" ht="14" customHeight="1" spans="1:6">
      <c r="A678" s="202" t="s">
        <v>629</v>
      </c>
      <c r="B678" s="183">
        <v>54.29</v>
      </c>
      <c r="C678" s="183"/>
      <c r="D678" s="183"/>
      <c r="E678" s="183">
        <f t="shared" si="92"/>
        <v>54.29</v>
      </c>
      <c r="F678" s="180"/>
    </row>
    <row r="679" s="78" customFormat="1" ht="14" customHeight="1" spans="1:6">
      <c r="A679" s="202" t="s">
        <v>630</v>
      </c>
      <c r="B679" s="183">
        <v>15</v>
      </c>
      <c r="C679" s="183"/>
      <c r="D679" s="183"/>
      <c r="E679" s="183">
        <f t="shared" si="92"/>
        <v>15</v>
      </c>
      <c r="F679" s="180"/>
    </row>
    <row r="680" s="78" customFormat="1" ht="14" customHeight="1" spans="1:6">
      <c r="A680" s="202" t="s">
        <v>631</v>
      </c>
      <c r="B680" s="179">
        <v>52</v>
      </c>
      <c r="C680" s="179"/>
      <c r="D680" s="179"/>
      <c r="E680" s="179">
        <f t="shared" si="92"/>
        <v>52</v>
      </c>
      <c r="F680" s="180"/>
    </row>
    <row r="681" s="78" customFormat="1" ht="14" customHeight="1" spans="1:6">
      <c r="A681" s="202" t="s">
        <v>632</v>
      </c>
      <c r="B681" s="179">
        <v>50</v>
      </c>
      <c r="C681" s="179"/>
      <c r="D681" s="179"/>
      <c r="E681" s="179">
        <f t="shared" si="92"/>
        <v>50</v>
      </c>
      <c r="F681" s="180"/>
    </row>
    <row r="682" s="78" customFormat="1" ht="14" customHeight="1" spans="1:6">
      <c r="A682" s="232" t="s">
        <v>633</v>
      </c>
      <c r="B682" s="184">
        <f>SUM(B683:B684)</f>
        <v>6.9</v>
      </c>
      <c r="C682" s="184">
        <f>SUM(C683:C684)</f>
        <v>0</v>
      </c>
      <c r="D682" s="184">
        <f>SUM(D683:D684)</f>
        <v>0</v>
      </c>
      <c r="E682" s="184">
        <f>SUM(E683:E684)</f>
        <v>6.9</v>
      </c>
      <c r="F682" s="180"/>
    </row>
    <row r="683" s="78" customFormat="1" ht="14" customHeight="1" spans="1:6">
      <c r="A683" s="202" t="s">
        <v>128</v>
      </c>
      <c r="B683" s="183">
        <v>4.9</v>
      </c>
      <c r="C683" s="183"/>
      <c r="D683" s="183"/>
      <c r="E683" s="183">
        <f t="shared" ref="E683:E688" si="93">B683+C683-D683</f>
        <v>4.9</v>
      </c>
      <c r="F683" s="180"/>
    </row>
    <row r="684" s="78" customFormat="1" ht="14" customHeight="1" spans="1:6">
      <c r="A684" s="202" t="s">
        <v>290</v>
      </c>
      <c r="B684" s="183">
        <v>2</v>
      </c>
      <c r="C684" s="183"/>
      <c r="D684" s="183"/>
      <c r="E684" s="183">
        <f t="shared" si="93"/>
        <v>2</v>
      </c>
      <c r="F684" s="180"/>
    </row>
    <row r="685" s="78" customFormat="1" ht="14" customHeight="1" spans="1:6">
      <c r="A685" s="232" t="s">
        <v>634</v>
      </c>
      <c r="B685" s="184">
        <f>SUM(B686:B688)</f>
        <v>30.9</v>
      </c>
      <c r="C685" s="184">
        <f>SUM(C686:C688)</f>
        <v>0</v>
      </c>
      <c r="D685" s="184">
        <f>SUM(D686:D688)</f>
        <v>0</v>
      </c>
      <c r="E685" s="184">
        <f>SUM(E686:E688)</f>
        <v>30.9</v>
      </c>
      <c r="F685" s="180"/>
    </row>
    <row r="686" s="78" customFormat="1" ht="14" customHeight="1" spans="1:6">
      <c r="A686" s="202" t="s">
        <v>128</v>
      </c>
      <c r="B686" s="183">
        <v>2.3</v>
      </c>
      <c r="C686" s="183"/>
      <c r="D686" s="183"/>
      <c r="E686" s="183">
        <f t="shared" si="93"/>
        <v>2.3</v>
      </c>
      <c r="F686" s="188"/>
    </row>
    <row r="687" s="78" customFormat="1" ht="14" customHeight="1" spans="1:6">
      <c r="A687" s="202" t="s">
        <v>635</v>
      </c>
      <c r="B687" s="183">
        <v>18.6</v>
      </c>
      <c r="C687" s="183"/>
      <c r="D687" s="183"/>
      <c r="E687" s="183">
        <f t="shared" si="93"/>
        <v>18.6</v>
      </c>
      <c r="F687" s="180"/>
    </row>
    <row r="688" s="78" customFormat="1" ht="14" customHeight="1" spans="1:6">
      <c r="A688" s="202" t="s">
        <v>636</v>
      </c>
      <c r="B688" s="183">
        <v>10</v>
      </c>
      <c r="C688" s="183"/>
      <c r="D688" s="183"/>
      <c r="E688" s="183">
        <f t="shared" si="93"/>
        <v>10</v>
      </c>
      <c r="F688" s="180"/>
    </row>
    <row r="689" s="78" customFormat="1" ht="14" customHeight="1" spans="1:6">
      <c r="A689" s="176" t="s">
        <v>637</v>
      </c>
      <c r="B689" s="184">
        <f>SUM(B690,B745,B757,B777)</f>
        <v>4044.68</v>
      </c>
      <c r="C689" s="184">
        <f>SUM(C690,C745,C757,C777)</f>
        <v>100</v>
      </c>
      <c r="D689" s="184">
        <f>SUM(D690,D745,D757,D777)</f>
        <v>874.7116</v>
      </c>
      <c r="E689" s="184">
        <f>SUM(E690,E745,E757,E777)</f>
        <v>3269.9684</v>
      </c>
      <c r="F689" s="180"/>
    </row>
    <row r="690" s="78" customFormat="1" ht="14" customHeight="1" spans="1:6">
      <c r="A690" s="186" t="s">
        <v>638</v>
      </c>
      <c r="B690" s="184">
        <f>SUM(B691,B706,B710,B713,B716,B719,B722,B725,B730,B733,B735,B737,B741)</f>
        <v>3356.18</v>
      </c>
      <c r="C690" s="184">
        <f>SUM(C691,C706,C710,C713,C716,C719,C722,C725,C730,C733,C735,C737,C741)</f>
        <v>66</v>
      </c>
      <c r="D690" s="184">
        <f>SUM(D691,D706,D710,D713,D716,D719,D722,D725,D730,D733,D735,D737,D741)</f>
        <v>834.18</v>
      </c>
      <c r="E690" s="184">
        <f>SUM(E691,E706,E710,E713,E716,E719,E722,E725,E730,E733,E735,E737,E741)</f>
        <v>2588</v>
      </c>
      <c r="F690" s="180"/>
    </row>
    <row r="691" s="78" customFormat="1" ht="14" customHeight="1" spans="1:6">
      <c r="A691" s="186" t="s">
        <v>639</v>
      </c>
      <c r="B691" s="184">
        <f>SUM(B692:B705)</f>
        <v>2915.53</v>
      </c>
      <c r="C691" s="184">
        <f>SUM(C692:C705)</f>
        <v>54</v>
      </c>
      <c r="D691" s="184">
        <f>SUM(D692:D705)</f>
        <v>825.18</v>
      </c>
      <c r="E691" s="184">
        <f>SUM(E692:E705)</f>
        <v>2144.35</v>
      </c>
      <c r="F691" s="188"/>
    </row>
    <row r="692" s="78" customFormat="1" ht="14" customHeight="1" spans="1:6">
      <c r="A692" s="202" t="s">
        <v>128</v>
      </c>
      <c r="B692" s="183">
        <v>7.9</v>
      </c>
      <c r="C692" s="183"/>
      <c r="D692" s="183"/>
      <c r="E692" s="183">
        <f t="shared" ref="E692:E705" si="94">B692+C692-D692</f>
        <v>7.9</v>
      </c>
      <c r="F692" s="180"/>
    </row>
    <row r="693" s="78" customFormat="1" ht="14" customHeight="1" spans="1:6">
      <c r="A693" s="202" t="s">
        <v>282</v>
      </c>
      <c r="B693" s="183">
        <v>30</v>
      </c>
      <c r="C693" s="183"/>
      <c r="D693" s="183"/>
      <c r="E693" s="183">
        <f t="shared" si="94"/>
        <v>30</v>
      </c>
      <c r="F693" s="180"/>
    </row>
    <row r="694" s="78" customFormat="1" ht="14" customHeight="1" spans="1:6">
      <c r="A694" s="202" t="s">
        <v>640</v>
      </c>
      <c r="B694" s="183">
        <v>35</v>
      </c>
      <c r="C694" s="183"/>
      <c r="D694" s="183"/>
      <c r="E694" s="183">
        <f t="shared" si="94"/>
        <v>35</v>
      </c>
      <c r="F694" s="180"/>
    </row>
    <row r="695" s="78" customFormat="1" ht="14" customHeight="1" spans="1:6">
      <c r="A695" s="202" t="s">
        <v>641</v>
      </c>
      <c r="B695" s="183">
        <v>20</v>
      </c>
      <c r="C695" s="183"/>
      <c r="D695" s="183"/>
      <c r="E695" s="183">
        <f t="shared" si="94"/>
        <v>20</v>
      </c>
      <c r="F695" s="188"/>
    </row>
    <row r="696" s="78" customFormat="1" ht="14" customHeight="1" spans="1:6">
      <c r="A696" s="202" t="s">
        <v>642</v>
      </c>
      <c r="B696" s="183">
        <v>10.8</v>
      </c>
      <c r="C696" s="183"/>
      <c r="D696" s="183"/>
      <c r="E696" s="183">
        <f t="shared" si="94"/>
        <v>10.8</v>
      </c>
      <c r="F696" s="180"/>
    </row>
    <row r="697" s="78" customFormat="1" ht="14" customHeight="1" spans="1:6">
      <c r="A697" s="202" t="s">
        <v>643</v>
      </c>
      <c r="B697" s="183">
        <v>10</v>
      </c>
      <c r="C697" s="183"/>
      <c r="D697" s="183"/>
      <c r="E697" s="183">
        <f t="shared" si="94"/>
        <v>10</v>
      </c>
      <c r="F697" s="180"/>
    </row>
    <row r="698" s="78" customFormat="1" ht="14" customHeight="1" spans="1:6">
      <c r="A698" s="202" t="s">
        <v>644</v>
      </c>
      <c r="B698" s="183">
        <v>31.34</v>
      </c>
      <c r="C698" s="183"/>
      <c r="D698" s="183"/>
      <c r="E698" s="183">
        <f t="shared" si="94"/>
        <v>31.34</v>
      </c>
      <c r="F698" s="188"/>
    </row>
    <row r="699" s="78" customFormat="1" ht="14" customHeight="1" spans="1:6">
      <c r="A699" s="203" t="s">
        <v>645</v>
      </c>
      <c r="B699" s="183">
        <v>60</v>
      </c>
      <c r="C699" s="183"/>
      <c r="D699" s="183"/>
      <c r="E699" s="183">
        <f t="shared" si="94"/>
        <v>60</v>
      </c>
      <c r="F699" s="180"/>
    </row>
    <row r="700" s="78" customFormat="1" ht="14" customHeight="1" spans="1:6">
      <c r="A700" s="203" t="s">
        <v>646</v>
      </c>
      <c r="B700" s="183">
        <v>27.09</v>
      </c>
      <c r="C700" s="183"/>
      <c r="D700" s="183"/>
      <c r="E700" s="183">
        <f t="shared" si="94"/>
        <v>27.09</v>
      </c>
      <c r="F700" s="180"/>
    </row>
    <row r="701" s="78" customFormat="1" ht="14" customHeight="1" spans="1:6">
      <c r="A701" s="203" t="s">
        <v>647</v>
      </c>
      <c r="B701" s="183">
        <v>1900</v>
      </c>
      <c r="C701" s="183"/>
      <c r="D701" s="183">
        <v>700</v>
      </c>
      <c r="E701" s="183">
        <f t="shared" si="94"/>
        <v>1200</v>
      </c>
      <c r="F701" s="188"/>
    </row>
    <row r="702" s="78" customFormat="1" ht="14" customHeight="1" spans="1:6">
      <c r="A702" s="203" t="s">
        <v>648</v>
      </c>
      <c r="B702" s="183">
        <v>220</v>
      </c>
      <c r="C702" s="183">
        <v>54</v>
      </c>
      <c r="D702" s="183"/>
      <c r="E702" s="183">
        <f t="shared" si="94"/>
        <v>274</v>
      </c>
      <c r="F702" s="180"/>
    </row>
    <row r="703" s="78" customFormat="1" ht="14" customHeight="1" spans="1:6">
      <c r="A703" s="203" t="s">
        <v>649</v>
      </c>
      <c r="B703" s="183">
        <v>197</v>
      </c>
      <c r="C703" s="183"/>
      <c r="D703" s="183">
        <v>122</v>
      </c>
      <c r="E703" s="183">
        <f t="shared" si="94"/>
        <v>75</v>
      </c>
      <c r="F703" s="188"/>
    </row>
    <row r="704" s="78" customFormat="1" ht="14" customHeight="1" spans="1:6">
      <c r="A704" s="203" t="s">
        <v>650</v>
      </c>
      <c r="B704" s="183">
        <v>312.4</v>
      </c>
      <c r="C704" s="183"/>
      <c r="D704" s="183"/>
      <c r="E704" s="183">
        <f t="shared" si="94"/>
        <v>312.4</v>
      </c>
      <c r="F704" s="180"/>
    </row>
    <row r="705" s="78" customFormat="1" ht="14" customHeight="1" spans="1:6">
      <c r="A705" s="203" t="s">
        <v>651</v>
      </c>
      <c r="B705" s="183">
        <v>54</v>
      </c>
      <c r="C705" s="183"/>
      <c r="D705" s="183">
        <v>3.18</v>
      </c>
      <c r="E705" s="183">
        <f t="shared" si="94"/>
        <v>50.82</v>
      </c>
      <c r="F705" s="180"/>
    </row>
    <row r="706" s="78" customFormat="1" ht="14" customHeight="1" spans="1:6">
      <c r="A706" s="186" t="s">
        <v>652</v>
      </c>
      <c r="B706" s="184">
        <f>SUM(B707:B709)</f>
        <v>33.7</v>
      </c>
      <c r="C706" s="184">
        <f>SUM(C707:C709)</f>
        <v>2</v>
      </c>
      <c r="D706" s="184">
        <f>SUM(D707:D709)</f>
        <v>0</v>
      </c>
      <c r="E706" s="184">
        <f>SUM(E707:E709)</f>
        <v>35.7</v>
      </c>
      <c r="F706" s="188"/>
    </row>
    <row r="707" s="78" customFormat="1" ht="14" customHeight="1" spans="1:6">
      <c r="A707" s="202" t="s">
        <v>128</v>
      </c>
      <c r="B707" s="183">
        <v>3.2</v>
      </c>
      <c r="C707" s="183">
        <v>2</v>
      </c>
      <c r="D707" s="183"/>
      <c r="E707" s="183">
        <f t="shared" ref="E707:E709" si="95">B707+C707-D707</f>
        <v>5.2</v>
      </c>
      <c r="F707" s="180"/>
    </row>
    <row r="708" s="78" customFormat="1" ht="14" customHeight="1" spans="1:6">
      <c r="A708" s="202" t="s">
        <v>653</v>
      </c>
      <c r="B708" s="183">
        <v>25</v>
      </c>
      <c r="C708" s="183"/>
      <c r="D708" s="183"/>
      <c r="E708" s="183">
        <f t="shared" si="95"/>
        <v>25</v>
      </c>
      <c r="F708" s="180"/>
    </row>
    <row r="709" s="78" customFormat="1" ht="14" customHeight="1" spans="1:6">
      <c r="A709" s="202" t="s">
        <v>654</v>
      </c>
      <c r="B709" s="183">
        <v>5.5</v>
      </c>
      <c r="C709" s="183"/>
      <c r="D709" s="183"/>
      <c r="E709" s="183">
        <f t="shared" si="95"/>
        <v>5.5</v>
      </c>
      <c r="F709" s="188"/>
    </row>
    <row r="710" s="78" customFormat="1" ht="14" customHeight="1" spans="1:16365">
      <c r="A710" s="186" t="s">
        <v>655</v>
      </c>
      <c r="B710" s="184">
        <f>SUM(B711:B712)</f>
        <v>59.5</v>
      </c>
      <c r="C710" s="184">
        <f>SUM(C711:C712)</f>
        <v>0</v>
      </c>
      <c r="D710" s="184">
        <f>SUM(D711:D712)</f>
        <v>0</v>
      </c>
      <c r="E710" s="184">
        <f>SUM(E711:E712)</f>
        <v>59.5</v>
      </c>
      <c r="F710" s="188"/>
      <c r="G710" s="236"/>
      <c r="H710" s="236"/>
      <c r="I710" s="236"/>
      <c r="J710" s="236"/>
      <c r="K710" s="236"/>
      <c r="L710" s="236"/>
      <c r="M710" s="236"/>
      <c r="N710" s="236"/>
      <c r="O710" s="236"/>
      <c r="P710" s="236"/>
      <c r="Q710" s="236"/>
      <c r="R710" s="236"/>
      <c r="S710" s="236"/>
      <c r="T710" s="236"/>
      <c r="U710" s="236"/>
      <c r="V710" s="236"/>
      <c r="W710" s="236"/>
      <c r="X710" s="236"/>
      <c r="Y710" s="236"/>
      <c r="Z710" s="236"/>
      <c r="AA710" s="236"/>
      <c r="AB710" s="236"/>
      <c r="AC710" s="236"/>
      <c r="AD710" s="236"/>
      <c r="AE710" s="236"/>
      <c r="AF710" s="236"/>
      <c r="AG710" s="236"/>
      <c r="AH710" s="236"/>
      <c r="AI710" s="236"/>
      <c r="AJ710" s="236"/>
      <c r="AK710" s="236"/>
      <c r="AL710" s="236"/>
      <c r="AM710" s="236"/>
      <c r="AN710" s="236"/>
      <c r="AO710" s="236"/>
      <c r="AP710" s="236"/>
      <c r="AQ710" s="236"/>
      <c r="AR710" s="236"/>
      <c r="AS710" s="236"/>
      <c r="AT710" s="236"/>
      <c r="AU710" s="236"/>
      <c r="AV710" s="236"/>
      <c r="AW710" s="236"/>
      <c r="AX710" s="236"/>
      <c r="AY710" s="236"/>
      <c r="AZ710" s="236"/>
      <c r="BA710" s="236"/>
      <c r="BB710" s="236"/>
      <c r="BC710" s="236"/>
      <c r="BD710" s="236"/>
      <c r="BE710" s="236"/>
      <c r="BF710" s="236"/>
      <c r="BG710" s="236"/>
      <c r="BH710" s="236"/>
      <c r="BI710" s="236"/>
      <c r="BJ710" s="236"/>
      <c r="BK710" s="236"/>
      <c r="BL710" s="236"/>
      <c r="BM710" s="236"/>
      <c r="BN710" s="236"/>
      <c r="BO710" s="236"/>
      <c r="BP710" s="236"/>
      <c r="BQ710" s="236"/>
      <c r="BR710" s="236"/>
      <c r="BS710" s="236"/>
      <c r="BT710" s="236"/>
      <c r="BU710" s="236"/>
      <c r="BV710" s="236"/>
      <c r="BW710" s="236"/>
      <c r="BX710" s="236"/>
      <c r="BY710" s="236"/>
      <c r="BZ710" s="236"/>
      <c r="CA710" s="236"/>
      <c r="CB710" s="236"/>
      <c r="CC710" s="236"/>
      <c r="CD710" s="236"/>
      <c r="CE710" s="236"/>
      <c r="CF710" s="236"/>
      <c r="CG710" s="236"/>
      <c r="CH710" s="236"/>
      <c r="CI710" s="236"/>
      <c r="CJ710" s="236"/>
      <c r="CK710" s="236"/>
      <c r="CL710" s="236"/>
      <c r="CM710" s="236"/>
      <c r="CN710" s="236"/>
      <c r="CO710" s="236"/>
      <c r="CP710" s="236"/>
      <c r="CQ710" s="236"/>
      <c r="CR710" s="236"/>
      <c r="CS710" s="236"/>
      <c r="CT710" s="236"/>
      <c r="CU710" s="236"/>
      <c r="CV710" s="236"/>
      <c r="CW710" s="236"/>
      <c r="CX710" s="236"/>
      <c r="CY710" s="236"/>
      <c r="CZ710" s="236"/>
      <c r="DA710" s="236"/>
      <c r="DB710" s="236"/>
      <c r="DC710" s="236"/>
      <c r="DD710" s="236"/>
      <c r="DE710" s="236"/>
      <c r="DF710" s="236"/>
      <c r="DG710" s="236"/>
      <c r="DH710" s="236"/>
      <c r="DI710" s="236"/>
      <c r="DJ710" s="236"/>
      <c r="DK710" s="236"/>
      <c r="DL710" s="236"/>
      <c r="DM710" s="236"/>
      <c r="DN710" s="236"/>
      <c r="DO710" s="236"/>
      <c r="DP710" s="236"/>
      <c r="DQ710" s="236"/>
      <c r="DR710" s="236"/>
      <c r="DS710" s="236"/>
      <c r="DT710" s="236"/>
      <c r="DU710" s="236"/>
      <c r="DV710" s="236"/>
      <c r="DW710" s="236"/>
      <c r="DX710" s="236"/>
      <c r="DY710" s="236"/>
      <c r="DZ710" s="236"/>
      <c r="EA710" s="236"/>
      <c r="EB710" s="236"/>
      <c r="EC710" s="236"/>
      <c r="ED710" s="236"/>
      <c r="EE710" s="236"/>
      <c r="EF710" s="236"/>
      <c r="EG710" s="236"/>
      <c r="EH710" s="236"/>
      <c r="EI710" s="236"/>
      <c r="EJ710" s="236"/>
      <c r="EK710" s="236"/>
      <c r="EL710" s="236"/>
      <c r="EM710" s="236"/>
      <c r="EN710" s="236"/>
      <c r="EO710" s="236"/>
      <c r="EP710" s="236"/>
      <c r="EQ710" s="236"/>
      <c r="ER710" s="236"/>
      <c r="ES710" s="236"/>
      <c r="ET710" s="236"/>
      <c r="EU710" s="236"/>
      <c r="EV710" s="236"/>
      <c r="EW710" s="236"/>
      <c r="EX710" s="236"/>
      <c r="EY710" s="236"/>
      <c r="EZ710" s="236"/>
      <c r="FA710" s="236"/>
      <c r="FB710" s="236"/>
      <c r="FC710" s="236"/>
      <c r="FD710" s="236"/>
      <c r="FE710" s="236"/>
      <c r="FF710" s="236"/>
      <c r="FG710" s="236"/>
      <c r="FH710" s="236"/>
      <c r="FI710" s="236"/>
      <c r="FJ710" s="236"/>
      <c r="FK710" s="236"/>
      <c r="FL710" s="236"/>
      <c r="FM710" s="236"/>
      <c r="FN710" s="236"/>
      <c r="FO710" s="236"/>
      <c r="FP710" s="236"/>
      <c r="FQ710" s="236"/>
      <c r="FR710" s="236"/>
      <c r="FS710" s="236"/>
      <c r="FT710" s="236"/>
      <c r="FU710" s="236"/>
      <c r="FV710" s="236"/>
      <c r="FW710" s="236"/>
      <c r="FX710" s="236"/>
      <c r="FY710" s="236"/>
      <c r="FZ710" s="236"/>
      <c r="GA710" s="236"/>
      <c r="GB710" s="236"/>
      <c r="GC710" s="236"/>
      <c r="GD710" s="236"/>
      <c r="GE710" s="236"/>
      <c r="GF710" s="236"/>
      <c r="GG710" s="236"/>
      <c r="GH710" s="236"/>
      <c r="GI710" s="236"/>
      <c r="GJ710" s="236"/>
      <c r="GK710" s="236"/>
      <c r="GL710" s="236"/>
      <c r="GM710" s="236"/>
      <c r="GN710" s="236"/>
      <c r="GO710" s="236"/>
      <c r="GP710" s="236"/>
      <c r="GQ710" s="236"/>
      <c r="GR710" s="236"/>
      <c r="GS710" s="236"/>
      <c r="GT710" s="236"/>
      <c r="GU710" s="236"/>
      <c r="GV710" s="236"/>
      <c r="GW710" s="236"/>
      <c r="GX710" s="236"/>
      <c r="GY710" s="236"/>
      <c r="GZ710" s="236"/>
      <c r="HA710" s="236"/>
      <c r="HB710" s="236"/>
      <c r="HC710" s="236"/>
      <c r="HD710" s="236"/>
      <c r="HE710" s="236"/>
      <c r="HF710" s="236"/>
      <c r="HG710" s="236"/>
      <c r="HH710" s="236"/>
      <c r="HI710" s="236"/>
      <c r="HJ710" s="236"/>
      <c r="HK710" s="236"/>
      <c r="HL710" s="236"/>
      <c r="HM710" s="236"/>
      <c r="HN710" s="236"/>
      <c r="HO710" s="236"/>
      <c r="HP710" s="236"/>
      <c r="HQ710" s="236"/>
      <c r="HR710" s="236"/>
      <c r="HS710" s="236"/>
      <c r="HT710" s="236"/>
      <c r="HU710" s="236"/>
      <c r="HV710" s="236"/>
      <c r="HW710" s="236"/>
      <c r="HX710" s="236"/>
      <c r="HY710" s="236"/>
      <c r="HZ710" s="236"/>
      <c r="IA710" s="236"/>
      <c r="IB710" s="236"/>
      <c r="IC710" s="236"/>
      <c r="ID710" s="236"/>
      <c r="IE710" s="236"/>
      <c r="IF710" s="236"/>
      <c r="IG710" s="236"/>
      <c r="IH710" s="236"/>
      <c r="II710" s="236"/>
      <c r="IJ710" s="236"/>
      <c r="IK710" s="236"/>
      <c r="IL710" s="236"/>
      <c r="IM710" s="236"/>
      <c r="IN710" s="236"/>
      <c r="IO710" s="236"/>
      <c r="IP710" s="236"/>
      <c r="IQ710" s="236"/>
      <c r="IR710" s="236"/>
      <c r="IS710" s="236"/>
      <c r="IT710" s="236"/>
      <c r="IU710" s="236"/>
      <c r="IV710" s="236"/>
      <c r="IW710" s="236"/>
      <c r="IX710" s="236"/>
      <c r="IY710" s="236"/>
      <c r="IZ710" s="236"/>
      <c r="JA710" s="236"/>
      <c r="JB710" s="236"/>
      <c r="JC710" s="236"/>
      <c r="JD710" s="236"/>
      <c r="JE710" s="236"/>
      <c r="JF710" s="236"/>
      <c r="JG710" s="236"/>
      <c r="JH710" s="236"/>
      <c r="JI710" s="236"/>
      <c r="JJ710" s="236"/>
      <c r="JK710" s="236"/>
      <c r="JL710" s="236"/>
      <c r="JM710" s="236"/>
      <c r="JN710" s="236"/>
      <c r="JO710" s="236"/>
      <c r="JP710" s="236"/>
      <c r="JQ710" s="236"/>
      <c r="JR710" s="236"/>
      <c r="JS710" s="236"/>
      <c r="JT710" s="236"/>
      <c r="JU710" s="236"/>
      <c r="JV710" s="236"/>
      <c r="JW710" s="236"/>
      <c r="JX710" s="236"/>
      <c r="JY710" s="236"/>
      <c r="JZ710" s="236"/>
      <c r="KA710" s="236"/>
      <c r="KB710" s="236"/>
      <c r="KC710" s="236"/>
      <c r="KD710" s="236"/>
      <c r="KE710" s="236"/>
      <c r="KF710" s="236"/>
      <c r="KG710" s="236"/>
      <c r="KH710" s="236"/>
      <c r="KI710" s="236"/>
      <c r="KJ710" s="236"/>
      <c r="KK710" s="236"/>
      <c r="KL710" s="236"/>
      <c r="KM710" s="236"/>
      <c r="KN710" s="236"/>
      <c r="KO710" s="236"/>
      <c r="KP710" s="236"/>
      <c r="KQ710" s="236"/>
      <c r="KR710" s="236"/>
      <c r="KS710" s="236"/>
      <c r="KT710" s="236"/>
      <c r="KU710" s="236"/>
      <c r="KV710" s="236"/>
      <c r="KW710" s="236"/>
      <c r="KX710" s="236"/>
      <c r="KY710" s="236"/>
      <c r="KZ710" s="236"/>
      <c r="LA710" s="236"/>
      <c r="LB710" s="236"/>
      <c r="LC710" s="236"/>
      <c r="LD710" s="236"/>
      <c r="LE710" s="236"/>
      <c r="LF710" s="236"/>
      <c r="LG710" s="236"/>
      <c r="LH710" s="236"/>
      <c r="LI710" s="236"/>
      <c r="LJ710" s="236"/>
      <c r="LK710" s="236"/>
      <c r="LL710" s="236"/>
      <c r="LM710" s="236"/>
      <c r="LN710" s="236"/>
      <c r="LO710" s="236"/>
      <c r="LP710" s="236"/>
      <c r="LQ710" s="236"/>
      <c r="LR710" s="236"/>
      <c r="LS710" s="236"/>
      <c r="LT710" s="236"/>
      <c r="LU710" s="236"/>
      <c r="LV710" s="236"/>
      <c r="LW710" s="236"/>
      <c r="LX710" s="236"/>
      <c r="LY710" s="236"/>
      <c r="LZ710" s="236"/>
      <c r="MA710" s="236"/>
      <c r="MB710" s="236"/>
      <c r="MC710" s="236"/>
      <c r="MD710" s="236"/>
      <c r="ME710" s="236"/>
      <c r="MF710" s="236"/>
      <c r="MG710" s="236"/>
      <c r="MH710" s="236"/>
      <c r="MI710" s="236"/>
      <c r="MJ710" s="236"/>
      <c r="MK710" s="236"/>
      <c r="ML710" s="236"/>
      <c r="MM710" s="236"/>
      <c r="MN710" s="236"/>
      <c r="MO710" s="236"/>
      <c r="MP710" s="236"/>
      <c r="MQ710" s="236"/>
      <c r="MR710" s="236"/>
      <c r="MS710" s="236"/>
      <c r="MT710" s="236"/>
      <c r="MU710" s="236"/>
      <c r="MV710" s="236"/>
      <c r="MW710" s="236"/>
      <c r="MX710" s="236"/>
      <c r="MY710" s="236"/>
      <c r="MZ710" s="236"/>
      <c r="NA710" s="236"/>
      <c r="NB710" s="236"/>
      <c r="NC710" s="236"/>
      <c r="ND710" s="236"/>
      <c r="NE710" s="236"/>
      <c r="NF710" s="236"/>
      <c r="NG710" s="236"/>
      <c r="NH710" s="236"/>
      <c r="NI710" s="236"/>
      <c r="NJ710" s="236"/>
      <c r="NK710" s="236"/>
      <c r="NL710" s="236"/>
      <c r="NM710" s="236"/>
      <c r="NN710" s="236"/>
      <c r="NO710" s="236"/>
      <c r="NP710" s="236"/>
      <c r="NQ710" s="236"/>
      <c r="NR710" s="236"/>
      <c r="NS710" s="236"/>
      <c r="NT710" s="236"/>
      <c r="NU710" s="236"/>
      <c r="NV710" s="236"/>
      <c r="NW710" s="236"/>
      <c r="NX710" s="236"/>
      <c r="NY710" s="236"/>
      <c r="NZ710" s="236"/>
      <c r="OA710" s="236"/>
      <c r="OB710" s="236"/>
      <c r="OC710" s="236"/>
      <c r="OD710" s="236"/>
      <c r="OE710" s="236"/>
      <c r="OF710" s="236"/>
      <c r="OG710" s="236"/>
      <c r="OH710" s="236"/>
      <c r="OI710" s="236"/>
      <c r="OJ710" s="236"/>
      <c r="OK710" s="236"/>
      <c r="OL710" s="236"/>
      <c r="OM710" s="236"/>
      <c r="ON710" s="236"/>
      <c r="OO710" s="236"/>
      <c r="OP710" s="236"/>
      <c r="OQ710" s="236"/>
      <c r="OR710" s="236"/>
      <c r="OS710" s="236"/>
      <c r="OT710" s="236"/>
      <c r="OU710" s="236"/>
      <c r="OV710" s="236"/>
      <c r="OW710" s="236"/>
      <c r="OX710" s="236"/>
      <c r="OY710" s="236"/>
      <c r="OZ710" s="236"/>
      <c r="PA710" s="236"/>
      <c r="PB710" s="236"/>
      <c r="PC710" s="236"/>
      <c r="PD710" s="236"/>
      <c r="PE710" s="236"/>
      <c r="PF710" s="236"/>
      <c r="PG710" s="236"/>
      <c r="PH710" s="236"/>
      <c r="PI710" s="236"/>
      <c r="PJ710" s="236"/>
      <c r="PK710" s="236"/>
      <c r="PL710" s="236"/>
      <c r="PM710" s="236"/>
      <c r="PN710" s="236"/>
      <c r="PO710" s="236"/>
      <c r="PP710" s="236"/>
      <c r="PQ710" s="236"/>
      <c r="PR710" s="236"/>
      <c r="PS710" s="236"/>
      <c r="PT710" s="236"/>
      <c r="PU710" s="236"/>
      <c r="PV710" s="236"/>
      <c r="PW710" s="236"/>
      <c r="PX710" s="236"/>
      <c r="PY710" s="236"/>
      <c r="PZ710" s="236"/>
      <c r="QA710" s="236"/>
      <c r="QB710" s="236"/>
      <c r="QC710" s="236"/>
      <c r="QD710" s="236"/>
      <c r="QE710" s="236"/>
      <c r="QF710" s="236"/>
      <c r="QG710" s="236"/>
      <c r="QH710" s="236"/>
      <c r="QI710" s="236"/>
      <c r="QJ710" s="236"/>
      <c r="QK710" s="236"/>
      <c r="QL710" s="236"/>
      <c r="QM710" s="236"/>
      <c r="QN710" s="236"/>
      <c r="QO710" s="236"/>
      <c r="QP710" s="236"/>
      <c r="QQ710" s="236"/>
      <c r="QR710" s="236"/>
      <c r="QS710" s="236"/>
      <c r="QT710" s="236"/>
      <c r="QU710" s="236"/>
      <c r="QV710" s="236"/>
      <c r="QW710" s="236"/>
      <c r="QX710" s="236"/>
      <c r="QY710" s="236"/>
      <c r="QZ710" s="236"/>
      <c r="RA710" s="236"/>
      <c r="RB710" s="236"/>
      <c r="RC710" s="236"/>
      <c r="RD710" s="236"/>
      <c r="RE710" s="236"/>
      <c r="RF710" s="236"/>
      <c r="RG710" s="236"/>
      <c r="RH710" s="236"/>
      <c r="RI710" s="236"/>
      <c r="RJ710" s="236"/>
      <c r="RK710" s="236"/>
      <c r="RL710" s="236"/>
      <c r="RM710" s="236"/>
      <c r="RN710" s="236"/>
      <c r="RO710" s="236"/>
      <c r="RP710" s="236"/>
      <c r="RQ710" s="236"/>
      <c r="RR710" s="236"/>
      <c r="RS710" s="236"/>
      <c r="RT710" s="236"/>
      <c r="RU710" s="236"/>
      <c r="RV710" s="236"/>
      <c r="RW710" s="236"/>
      <c r="RX710" s="236"/>
      <c r="RY710" s="236"/>
      <c r="RZ710" s="236"/>
      <c r="SA710" s="236"/>
      <c r="SB710" s="236"/>
      <c r="SC710" s="236"/>
      <c r="SD710" s="236"/>
      <c r="SE710" s="236"/>
      <c r="SF710" s="236"/>
      <c r="SG710" s="236"/>
      <c r="SH710" s="236"/>
      <c r="SI710" s="236"/>
      <c r="SJ710" s="236"/>
      <c r="SK710" s="236"/>
      <c r="SL710" s="236"/>
      <c r="SM710" s="236"/>
      <c r="SN710" s="236"/>
      <c r="SO710" s="236"/>
      <c r="SP710" s="236"/>
      <c r="SQ710" s="236"/>
      <c r="SR710" s="236"/>
      <c r="SS710" s="236"/>
      <c r="ST710" s="236"/>
      <c r="SU710" s="236"/>
      <c r="SV710" s="236"/>
      <c r="SW710" s="236"/>
      <c r="SX710" s="236"/>
      <c r="SY710" s="236"/>
      <c r="SZ710" s="236"/>
      <c r="TA710" s="236"/>
      <c r="TB710" s="236"/>
      <c r="TC710" s="236"/>
      <c r="TD710" s="236"/>
      <c r="TE710" s="236"/>
      <c r="TF710" s="236"/>
      <c r="TG710" s="236"/>
      <c r="TH710" s="236"/>
      <c r="TI710" s="236"/>
      <c r="TJ710" s="236"/>
      <c r="TK710" s="236"/>
      <c r="TL710" s="236"/>
      <c r="TM710" s="236"/>
      <c r="TN710" s="236"/>
      <c r="TO710" s="236"/>
      <c r="TP710" s="236"/>
      <c r="TQ710" s="236"/>
      <c r="TR710" s="236"/>
      <c r="TS710" s="236"/>
      <c r="TT710" s="236"/>
      <c r="TU710" s="236"/>
      <c r="TV710" s="236"/>
      <c r="TW710" s="236"/>
      <c r="TX710" s="236"/>
      <c r="TY710" s="236"/>
      <c r="TZ710" s="236"/>
      <c r="UA710" s="236"/>
      <c r="UB710" s="236"/>
      <c r="UC710" s="236"/>
      <c r="UD710" s="236"/>
      <c r="UE710" s="236"/>
      <c r="UF710" s="236"/>
      <c r="UG710" s="236"/>
      <c r="UH710" s="236"/>
      <c r="UI710" s="236"/>
      <c r="UJ710" s="236"/>
      <c r="UK710" s="236"/>
      <c r="UL710" s="236"/>
      <c r="UM710" s="236"/>
      <c r="UN710" s="236"/>
      <c r="UO710" s="236"/>
      <c r="UP710" s="236"/>
      <c r="UQ710" s="236"/>
      <c r="UR710" s="236"/>
      <c r="US710" s="236"/>
      <c r="UT710" s="236"/>
      <c r="UU710" s="236"/>
      <c r="UV710" s="236"/>
      <c r="UW710" s="236"/>
      <c r="UX710" s="236"/>
      <c r="UY710" s="236"/>
      <c r="UZ710" s="236"/>
      <c r="VA710" s="236"/>
      <c r="VB710" s="236"/>
      <c r="VC710" s="236"/>
      <c r="VD710" s="236"/>
      <c r="VE710" s="236"/>
      <c r="VF710" s="236"/>
      <c r="VG710" s="236"/>
      <c r="VH710" s="236"/>
      <c r="VI710" s="236"/>
      <c r="VJ710" s="236"/>
      <c r="VK710" s="236"/>
      <c r="VL710" s="236"/>
      <c r="VM710" s="236"/>
      <c r="VN710" s="236"/>
      <c r="VO710" s="236"/>
      <c r="VP710" s="236"/>
      <c r="VQ710" s="236"/>
      <c r="VR710" s="236"/>
      <c r="VS710" s="236"/>
      <c r="VT710" s="236"/>
      <c r="VU710" s="236"/>
      <c r="VV710" s="236"/>
      <c r="VW710" s="236"/>
      <c r="VX710" s="236"/>
      <c r="VY710" s="236"/>
      <c r="VZ710" s="236"/>
      <c r="WA710" s="236"/>
      <c r="WB710" s="236"/>
      <c r="WC710" s="236"/>
      <c r="WD710" s="236"/>
      <c r="WE710" s="236"/>
      <c r="WF710" s="236"/>
      <c r="WG710" s="236"/>
      <c r="WH710" s="236"/>
      <c r="WI710" s="236"/>
      <c r="WJ710" s="236"/>
      <c r="WK710" s="236"/>
      <c r="WL710" s="236"/>
      <c r="WM710" s="236"/>
      <c r="WN710" s="236"/>
      <c r="WO710" s="236"/>
      <c r="WP710" s="236"/>
      <c r="WQ710" s="236"/>
      <c r="WR710" s="236"/>
      <c r="WS710" s="236"/>
      <c r="WT710" s="236"/>
      <c r="WU710" s="236"/>
      <c r="WV710" s="236"/>
      <c r="WW710" s="236"/>
      <c r="WX710" s="236"/>
      <c r="WY710" s="236"/>
      <c r="WZ710" s="236"/>
      <c r="XA710" s="236"/>
      <c r="XB710" s="236"/>
      <c r="XC710" s="236"/>
      <c r="XD710" s="236"/>
      <c r="XE710" s="236"/>
      <c r="XF710" s="236"/>
      <c r="XG710" s="236"/>
      <c r="XH710" s="236"/>
      <c r="XI710" s="236"/>
      <c r="XJ710" s="236"/>
      <c r="XK710" s="236"/>
      <c r="XL710" s="236"/>
      <c r="XM710" s="236"/>
      <c r="XN710" s="236"/>
      <c r="XO710" s="236"/>
      <c r="XP710" s="236"/>
      <c r="XQ710" s="236"/>
      <c r="XR710" s="236"/>
      <c r="XS710" s="236"/>
      <c r="XT710" s="236"/>
      <c r="XU710" s="236"/>
      <c r="XV710" s="236"/>
      <c r="XW710" s="236"/>
      <c r="XX710" s="236"/>
      <c r="XY710" s="236"/>
      <c r="XZ710" s="236"/>
      <c r="YA710" s="236"/>
      <c r="YB710" s="236"/>
      <c r="YC710" s="236"/>
      <c r="YD710" s="236"/>
      <c r="YE710" s="236"/>
      <c r="YF710" s="236"/>
      <c r="YG710" s="236"/>
      <c r="YH710" s="236"/>
      <c r="YI710" s="236"/>
      <c r="YJ710" s="236"/>
      <c r="YK710" s="236"/>
      <c r="YL710" s="236"/>
      <c r="YM710" s="236"/>
      <c r="YN710" s="236"/>
      <c r="YO710" s="236"/>
      <c r="YP710" s="236"/>
      <c r="YQ710" s="236"/>
      <c r="YR710" s="236"/>
      <c r="YS710" s="236"/>
      <c r="YT710" s="236"/>
      <c r="YU710" s="236"/>
      <c r="YV710" s="236"/>
      <c r="YW710" s="236"/>
      <c r="YX710" s="236"/>
      <c r="YY710" s="236"/>
      <c r="YZ710" s="236"/>
      <c r="ZA710" s="236"/>
      <c r="ZB710" s="236"/>
      <c r="ZC710" s="236"/>
      <c r="ZD710" s="236"/>
      <c r="ZE710" s="236"/>
      <c r="ZF710" s="236"/>
      <c r="ZG710" s="236"/>
      <c r="ZH710" s="236"/>
      <c r="ZI710" s="236"/>
      <c r="ZJ710" s="236"/>
      <c r="ZK710" s="236"/>
      <c r="ZL710" s="236"/>
      <c r="ZM710" s="236"/>
      <c r="ZN710" s="236"/>
      <c r="ZO710" s="236"/>
      <c r="ZP710" s="236"/>
      <c r="ZQ710" s="236"/>
      <c r="ZR710" s="236"/>
      <c r="ZS710" s="236"/>
      <c r="ZT710" s="236"/>
      <c r="ZU710" s="236"/>
      <c r="ZV710" s="236"/>
      <c r="ZW710" s="236"/>
      <c r="ZX710" s="236"/>
      <c r="ZY710" s="236"/>
      <c r="ZZ710" s="236"/>
      <c r="AAA710" s="236"/>
      <c r="AAB710" s="236"/>
      <c r="AAC710" s="236"/>
      <c r="AAD710" s="236"/>
      <c r="AAE710" s="236"/>
      <c r="AAF710" s="236"/>
      <c r="AAG710" s="236"/>
      <c r="AAH710" s="236"/>
      <c r="AAI710" s="236"/>
      <c r="AAJ710" s="236"/>
      <c r="AAK710" s="236"/>
      <c r="AAL710" s="236"/>
      <c r="AAM710" s="236"/>
      <c r="AAN710" s="236"/>
      <c r="AAO710" s="236"/>
      <c r="AAP710" s="236"/>
      <c r="AAQ710" s="236"/>
      <c r="AAR710" s="236"/>
      <c r="AAS710" s="236"/>
      <c r="AAT710" s="236"/>
      <c r="AAU710" s="236"/>
      <c r="AAV710" s="236"/>
      <c r="AAW710" s="236"/>
      <c r="AAX710" s="236"/>
      <c r="AAY710" s="236"/>
      <c r="AAZ710" s="236"/>
      <c r="ABA710" s="236"/>
      <c r="ABB710" s="236"/>
      <c r="ABC710" s="236"/>
      <c r="ABD710" s="236"/>
      <c r="ABE710" s="236"/>
      <c r="ABF710" s="236"/>
      <c r="ABG710" s="236"/>
      <c r="ABH710" s="236"/>
      <c r="ABI710" s="236"/>
      <c r="ABJ710" s="236"/>
      <c r="ABK710" s="236"/>
      <c r="ABL710" s="236"/>
      <c r="ABM710" s="236"/>
      <c r="ABN710" s="236"/>
      <c r="ABO710" s="236"/>
      <c r="ABP710" s="236"/>
      <c r="ABQ710" s="236"/>
      <c r="ABR710" s="236"/>
      <c r="ABS710" s="236"/>
      <c r="ABT710" s="236"/>
      <c r="ABU710" s="236"/>
      <c r="ABV710" s="236"/>
      <c r="ABW710" s="236"/>
      <c r="ABX710" s="236"/>
      <c r="ABY710" s="236"/>
      <c r="ABZ710" s="236"/>
      <c r="ACA710" s="236"/>
      <c r="ACB710" s="236"/>
      <c r="ACC710" s="236"/>
      <c r="ACD710" s="236"/>
      <c r="ACE710" s="236"/>
      <c r="ACF710" s="236"/>
      <c r="ACG710" s="236"/>
      <c r="ACH710" s="236"/>
      <c r="ACI710" s="236"/>
      <c r="ACJ710" s="236"/>
      <c r="ACK710" s="236"/>
      <c r="ACL710" s="236"/>
      <c r="ACM710" s="236"/>
      <c r="ACN710" s="236"/>
      <c r="ACO710" s="236"/>
      <c r="ACP710" s="236"/>
      <c r="ACQ710" s="236"/>
      <c r="ACR710" s="236"/>
      <c r="ACS710" s="236"/>
      <c r="ACT710" s="236"/>
      <c r="ACU710" s="236"/>
      <c r="ACV710" s="236"/>
      <c r="ACW710" s="236"/>
      <c r="ACX710" s="236"/>
      <c r="ACY710" s="236"/>
      <c r="ACZ710" s="236"/>
      <c r="ADA710" s="236"/>
      <c r="ADB710" s="236"/>
      <c r="ADC710" s="236"/>
      <c r="ADD710" s="236"/>
      <c r="ADE710" s="236"/>
      <c r="ADF710" s="236"/>
      <c r="ADG710" s="236"/>
      <c r="ADH710" s="236"/>
      <c r="ADI710" s="236"/>
      <c r="ADJ710" s="236"/>
      <c r="ADK710" s="236"/>
      <c r="ADL710" s="236"/>
      <c r="ADM710" s="236"/>
      <c r="ADN710" s="236"/>
      <c r="ADO710" s="236"/>
      <c r="ADP710" s="236"/>
      <c r="ADQ710" s="236"/>
      <c r="ADR710" s="236"/>
      <c r="ADS710" s="236"/>
      <c r="ADT710" s="236"/>
      <c r="ADU710" s="236"/>
      <c r="ADV710" s="236"/>
      <c r="ADW710" s="236"/>
      <c r="ADX710" s="236"/>
      <c r="ADY710" s="236"/>
      <c r="ADZ710" s="236"/>
      <c r="AEA710" s="236"/>
      <c r="AEB710" s="236"/>
      <c r="AEC710" s="236"/>
      <c r="AED710" s="236"/>
      <c r="AEE710" s="236"/>
      <c r="AEF710" s="236"/>
      <c r="AEG710" s="236"/>
      <c r="AEH710" s="236"/>
      <c r="AEI710" s="236"/>
      <c r="AEJ710" s="236"/>
      <c r="AEK710" s="236"/>
      <c r="AEL710" s="236"/>
      <c r="AEM710" s="236"/>
      <c r="AEN710" s="236"/>
      <c r="AEO710" s="236"/>
      <c r="AEP710" s="236"/>
      <c r="AEQ710" s="236"/>
      <c r="AER710" s="236"/>
      <c r="AES710" s="236"/>
      <c r="AET710" s="236"/>
      <c r="AEU710" s="236"/>
      <c r="AEV710" s="236"/>
      <c r="AEW710" s="236"/>
      <c r="AEX710" s="236"/>
      <c r="AEY710" s="236"/>
      <c r="AEZ710" s="236"/>
      <c r="AFA710" s="236"/>
      <c r="AFB710" s="236"/>
      <c r="AFC710" s="236"/>
      <c r="AFD710" s="236"/>
      <c r="AFE710" s="236"/>
      <c r="AFF710" s="236"/>
      <c r="AFG710" s="236"/>
      <c r="AFH710" s="236"/>
      <c r="AFI710" s="236"/>
      <c r="AFJ710" s="236"/>
      <c r="AFK710" s="236"/>
      <c r="AFL710" s="236"/>
      <c r="AFM710" s="236"/>
      <c r="AFN710" s="236"/>
      <c r="AFO710" s="236"/>
      <c r="AFP710" s="236"/>
      <c r="AFQ710" s="236"/>
      <c r="AFR710" s="236"/>
      <c r="AFS710" s="236"/>
      <c r="AFT710" s="236"/>
      <c r="AFU710" s="236"/>
      <c r="AFV710" s="236"/>
      <c r="AFW710" s="236"/>
      <c r="AFX710" s="236"/>
      <c r="AFY710" s="236"/>
      <c r="AFZ710" s="236"/>
      <c r="AGA710" s="236"/>
      <c r="AGB710" s="236"/>
      <c r="AGC710" s="236"/>
      <c r="AGD710" s="236"/>
      <c r="AGE710" s="236"/>
      <c r="AGF710" s="236"/>
      <c r="AGG710" s="236"/>
      <c r="AGH710" s="236"/>
      <c r="AGI710" s="236"/>
      <c r="AGJ710" s="236"/>
      <c r="AGK710" s="236"/>
      <c r="AGL710" s="236"/>
      <c r="AGM710" s="236"/>
      <c r="AGN710" s="236"/>
      <c r="AGO710" s="236"/>
      <c r="AGP710" s="236"/>
      <c r="AGQ710" s="236"/>
      <c r="AGR710" s="236"/>
      <c r="AGS710" s="236"/>
      <c r="AGT710" s="236"/>
      <c r="AGU710" s="236"/>
      <c r="AGV710" s="236"/>
      <c r="AGW710" s="236"/>
      <c r="AGX710" s="236"/>
      <c r="AGY710" s="236"/>
      <c r="AGZ710" s="236"/>
      <c r="AHA710" s="236"/>
      <c r="AHB710" s="236"/>
      <c r="AHC710" s="236"/>
      <c r="AHD710" s="236"/>
      <c r="AHE710" s="236"/>
      <c r="AHF710" s="236"/>
      <c r="AHG710" s="236"/>
      <c r="AHH710" s="236"/>
      <c r="AHI710" s="236"/>
      <c r="AHJ710" s="236"/>
      <c r="AHK710" s="236"/>
      <c r="AHL710" s="236"/>
      <c r="AHM710" s="236"/>
      <c r="AHN710" s="236"/>
      <c r="AHO710" s="236"/>
      <c r="AHP710" s="236"/>
      <c r="AHQ710" s="236"/>
      <c r="AHR710" s="236"/>
      <c r="AHS710" s="236"/>
      <c r="AHT710" s="236"/>
      <c r="AHU710" s="236"/>
      <c r="AHV710" s="236"/>
      <c r="AHW710" s="236"/>
      <c r="AHX710" s="236"/>
      <c r="AHY710" s="236"/>
      <c r="AHZ710" s="236"/>
      <c r="AIA710" s="236"/>
      <c r="AIB710" s="236"/>
      <c r="AIC710" s="236"/>
      <c r="AID710" s="236"/>
      <c r="AIE710" s="236"/>
      <c r="AIF710" s="236"/>
      <c r="AIG710" s="236"/>
      <c r="AIH710" s="236"/>
      <c r="AII710" s="236"/>
      <c r="AIJ710" s="236"/>
      <c r="AIK710" s="236"/>
      <c r="AIL710" s="236"/>
      <c r="AIM710" s="236"/>
      <c r="AIN710" s="236"/>
      <c r="AIO710" s="236"/>
      <c r="AIP710" s="236"/>
      <c r="AIQ710" s="236"/>
      <c r="AIR710" s="236"/>
      <c r="AIS710" s="236"/>
      <c r="AIT710" s="236"/>
      <c r="AIU710" s="236"/>
      <c r="AIV710" s="236"/>
      <c r="AIW710" s="236"/>
      <c r="AIX710" s="236"/>
      <c r="AIY710" s="236"/>
      <c r="AIZ710" s="236"/>
      <c r="AJA710" s="236"/>
      <c r="AJB710" s="236"/>
      <c r="AJC710" s="236"/>
      <c r="AJD710" s="236"/>
      <c r="AJE710" s="236"/>
      <c r="AJF710" s="236"/>
      <c r="AJG710" s="236"/>
      <c r="AJH710" s="236"/>
      <c r="AJI710" s="236"/>
      <c r="AJJ710" s="236"/>
      <c r="AJK710" s="236"/>
      <c r="AJL710" s="236"/>
      <c r="AJM710" s="236"/>
      <c r="AJN710" s="236"/>
      <c r="AJO710" s="236"/>
      <c r="AJP710" s="236"/>
      <c r="AJQ710" s="236"/>
      <c r="AJR710" s="236"/>
      <c r="AJS710" s="236"/>
      <c r="AJT710" s="236"/>
      <c r="AJU710" s="236"/>
      <c r="AJV710" s="236"/>
      <c r="AJW710" s="236"/>
      <c r="AJX710" s="236"/>
      <c r="AJY710" s="236"/>
      <c r="AJZ710" s="236"/>
      <c r="AKA710" s="236"/>
      <c r="AKB710" s="236"/>
      <c r="AKC710" s="236"/>
      <c r="AKD710" s="236"/>
      <c r="AKE710" s="236"/>
      <c r="AKF710" s="236"/>
      <c r="AKG710" s="236"/>
      <c r="AKH710" s="236"/>
      <c r="AKI710" s="236"/>
      <c r="AKJ710" s="236"/>
      <c r="AKK710" s="236"/>
      <c r="AKL710" s="236"/>
      <c r="AKM710" s="236"/>
      <c r="AKN710" s="236"/>
      <c r="AKO710" s="236"/>
      <c r="AKP710" s="236"/>
      <c r="AKQ710" s="236"/>
      <c r="AKR710" s="236"/>
      <c r="AKS710" s="236"/>
      <c r="AKT710" s="236"/>
      <c r="AKU710" s="236"/>
      <c r="AKV710" s="236"/>
      <c r="AKW710" s="236"/>
      <c r="AKX710" s="236"/>
      <c r="AKY710" s="236"/>
      <c r="AKZ710" s="236"/>
      <c r="ALA710" s="236"/>
      <c r="ALB710" s="236"/>
      <c r="ALC710" s="236"/>
      <c r="ALD710" s="236"/>
      <c r="ALE710" s="236"/>
      <c r="ALF710" s="236"/>
      <c r="ALG710" s="236"/>
      <c r="ALH710" s="236"/>
      <c r="ALI710" s="236"/>
      <c r="ALJ710" s="236"/>
      <c r="ALK710" s="236"/>
      <c r="ALL710" s="236"/>
      <c r="ALM710" s="236"/>
      <c r="ALN710" s="236"/>
      <c r="ALO710" s="236"/>
      <c r="ALP710" s="236"/>
      <c r="ALQ710" s="236"/>
      <c r="ALR710" s="236"/>
      <c r="ALS710" s="236"/>
      <c r="ALT710" s="236"/>
      <c r="ALU710" s="236"/>
      <c r="ALV710" s="236"/>
      <c r="ALW710" s="236"/>
      <c r="ALX710" s="236"/>
      <c r="ALY710" s="236"/>
      <c r="ALZ710" s="236"/>
      <c r="AMA710" s="236"/>
      <c r="AMB710" s="236"/>
      <c r="AMC710" s="236"/>
      <c r="AMD710" s="236"/>
      <c r="AME710" s="236"/>
      <c r="AMF710" s="236"/>
      <c r="AMG710" s="236"/>
      <c r="AMH710" s="236"/>
      <c r="AMI710" s="236"/>
      <c r="AMJ710" s="236"/>
      <c r="AMK710" s="236"/>
      <c r="AML710" s="236"/>
      <c r="AMM710" s="236"/>
      <c r="AMN710" s="236"/>
      <c r="AMO710" s="236"/>
      <c r="AMP710" s="236"/>
      <c r="AMQ710" s="236"/>
      <c r="AMR710" s="236"/>
      <c r="AMS710" s="236"/>
      <c r="AMT710" s="236"/>
      <c r="AMU710" s="236"/>
      <c r="AMV710" s="236"/>
      <c r="AMW710" s="236"/>
      <c r="AMX710" s="236"/>
      <c r="AMY710" s="236"/>
      <c r="AMZ710" s="236"/>
      <c r="ANA710" s="236"/>
      <c r="ANB710" s="236"/>
      <c r="ANC710" s="236"/>
      <c r="AND710" s="236"/>
      <c r="ANE710" s="236"/>
      <c r="ANF710" s="236"/>
      <c r="ANG710" s="236"/>
      <c r="ANH710" s="236"/>
      <c r="ANI710" s="236"/>
      <c r="ANJ710" s="236"/>
      <c r="ANK710" s="236"/>
      <c r="ANL710" s="236"/>
      <c r="ANM710" s="236"/>
      <c r="ANN710" s="236"/>
      <c r="ANO710" s="236"/>
      <c r="ANP710" s="236"/>
      <c r="ANQ710" s="236"/>
      <c r="ANR710" s="236"/>
      <c r="ANS710" s="236"/>
      <c r="ANT710" s="236"/>
      <c r="ANU710" s="236"/>
      <c r="ANV710" s="236"/>
      <c r="ANW710" s="236"/>
      <c r="ANX710" s="236"/>
      <c r="ANY710" s="236"/>
      <c r="ANZ710" s="236"/>
      <c r="AOA710" s="236"/>
      <c r="AOB710" s="236"/>
      <c r="AOC710" s="236"/>
      <c r="AOD710" s="236"/>
      <c r="AOE710" s="236"/>
      <c r="AOF710" s="236"/>
      <c r="AOG710" s="236"/>
      <c r="AOH710" s="236"/>
      <c r="AOI710" s="236"/>
      <c r="AOJ710" s="236"/>
      <c r="AOK710" s="236"/>
      <c r="AOL710" s="236"/>
      <c r="AOM710" s="236"/>
      <c r="AON710" s="236"/>
      <c r="AOO710" s="236"/>
      <c r="AOP710" s="236"/>
      <c r="AOQ710" s="236"/>
      <c r="AOR710" s="236"/>
      <c r="AOS710" s="236"/>
      <c r="AOT710" s="236"/>
      <c r="AOU710" s="236"/>
      <c r="AOV710" s="236"/>
      <c r="AOW710" s="236"/>
      <c r="AOX710" s="236"/>
      <c r="AOY710" s="236"/>
      <c r="AOZ710" s="236"/>
      <c r="APA710" s="236"/>
      <c r="APB710" s="236"/>
      <c r="APC710" s="236"/>
      <c r="APD710" s="236"/>
      <c r="APE710" s="236"/>
      <c r="APF710" s="236"/>
      <c r="APG710" s="236"/>
      <c r="APH710" s="236"/>
      <c r="API710" s="236"/>
      <c r="APJ710" s="236"/>
      <c r="APK710" s="236"/>
      <c r="APL710" s="236"/>
      <c r="APM710" s="236"/>
      <c r="APN710" s="236"/>
      <c r="APO710" s="236"/>
      <c r="APP710" s="236"/>
      <c r="APQ710" s="236"/>
      <c r="APR710" s="236"/>
      <c r="APS710" s="236"/>
      <c r="APT710" s="236"/>
      <c r="APU710" s="236"/>
      <c r="APV710" s="236"/>
      <c r="APW710" s="236"/>
      <c r="APX710" s="236"/>
      <c r="APY710" s="236"/>
      <c r="APZ710" s="236"/>
      <c r="AQA710" s="236"/>
      <c r="AQB710" s="236"/>
      <c r="AQC710" s="236"/>
      <c r="AQD710" s="236"/>
      <c r="AQE710" s="236"/>
      <c r="AQF710" s="236"/>
      <c r="AQG710" s="236"/>
      <c r="AQH710" s="236"/>
      <c r="AQI710" s="236"/>
      <c r="AQJ710" s="236"/>
      <c r="AQK710" s="236"/>
      <c r="AQL710" s="236"/>
      <c r="AQM710" s="236"/>
      <c r="AQN710" s="236"/>
      <c r="AQO710" s="236"/>
      <c r="AQP710" s="236"/>
      <c r="AQQ710" s="236"/>
      <c r="AQR710" s="236"/>
      <c r="AQS710" s="236"/>
      <c r="AQT710" s="236"/>
      <c r="AQU710" s="236"/>
      <c r="AQV710" s="236"/>
      <c r="AQW710" s="236"/>
      <c r="AQX710" s="236"/>
      <c r="AQY710" s="236"/>
      <c r="AQZ710" s="236"/>
      <c r="ARA710" s="236"/>
      <c r="ARB710" s="236"/>
      <c r="ARC710" s="236"/>
      <c r="ARD710" s="236"/>
      <c r="ARE710" s="236"/>
      <c r="ARF710" s="236"/>
      <c r="ARG710" s="236"/>
      <c r="ARH710" s="236"/>
      <c r="ARI710" s="236"/>
      <c r="ARJ710" s="236"/>
      <c r="ARK710" s="236"/>
      <c r="ARL710" s="236"/>
      <c r="ARM710" s="236"/>
      <c r="ARN710" s="236"/>
      <c r="ARO710" s="236"/>
      <c r="ARP710" s="236"/>
      <c r="ARQ710" s="236"/>
      <c r="ARR710" s="236"/>
      <c r="ARS710" s="236"/>
      <c r="ART710" s="236"/>
      <c r="ARU710" s="236"/>
      <c r="ARV710" s="236"/>
      <c r="ARW710" s="236"/>
      <c r="ARX710" s="236"/>
      <c r="ARY710" s="236"/>
      <c r="ARZ710" s="236"/>
      <c r="ASA710" s="236"/>
      <c r="ASB710" s="236"/>
      <c r="ASC710" s="236"/>
      <c r="ASD710" s="236"/>
      <c r="ASE710" s="236"/>
      <c r="ASF710" s="236"/>
      <c r="ASG710" s="236"/>
      <c r="ASH710" s="236"/>
      <c r="ASI710" s="236"/>
      <c r="ASJ710" s="236"/>
      <c r="ASK710" s="236"/>
      <c r="ASL710" s="236"/>
      <c r="ASM710" s="236"/>
      <c r="ASN710" s="236"/>
      <c r="ASO710" s="236"/>
      <c r="ASP710" s="236"/>
      <c r="ASQ710" s="236"/>
      <c r="ASR710" s="236"/>
      <c r="ASS710" s="236"/>
      <c r="AST710" s="236"/>
      <c r="ASU710" s="236"/>
      <c r="ASV710" s="236"/>
      <c r="ASW710" s="236"/>
      <c r="ASX710" s="236"/>
      <c r="ASY710" s="236"/>
      <c r="ASZ710" s="236"/>
      <c r="ATA710" s="236"/>
      <c r="ATB710" s="236"/>
      <c r="ATC710" s="236"/>
      <c r="ATD710" s="236"/>
      <c r="ATE710" s="236"/>
      <c r="ATF710" s="236"/>
      <c r="ATG710" s="236"/>
      <c r="ATH710" s="236"/>
      <c r="ATI710" s="236"/>
      <c r="ATJ710" s="236"/>
      <c r="ATK710" s="236"/>
      <c r="ATL710" s="236"/>
      <c r="ATM710" s="236"/>
      <c r="ATN710" s="236"/>
      <c r="ATO710" s="236"/>
      <c r="ATP710" s="236"/>
      <c r="ATQ710" s="236"/>
      <c r="ATR710" s="236"/>
      <c r="ATS710" s="236"/>
      <c r="ATT710" s="236"/>
      <c r="ATU710" s="236"/>
      <c r="ATV710" s="236"/>
      <c r="ATW710" s="236"/>
      <c r="ATX710" s="236"/>
      <c r="ATY710" s="236"/>
      <c r="ATZ710" s="236"/>
      <c r="AUA710" s="236"/>
      <c r="AUB710" s="236"/>
      <c r="AUC710" s="236"/>
      <c r="AUD710" s="236"/>
      <c r="AUE710" s="236"/>
      <c r="AUF710" s="236"/>
      <c r="AUG710" s="236"/>
      <c r="AUH710" s="236"/>
      <c r="AUI710" s="236"/>
      <c r="AUJ710" s="236"/>
      <c r="AUK710" s="236"/>
      <c r="AUL710" s="236"/>
      <c r="AUM710" s="236"/>
      <c r="AUN710" s="236"/>
      <c r="AUO710" s="236"/>
      <c r="AUP710" s="236"/>
      <c r="AUQ710" s="236"/>
      <c r="AUR710" s="236"/>
      <c r="AUS710" s="236"/>
      <c r="AUT710" s="236"/>
      <c r="AUU710" s="236"/>
      <c r="AUV710" s="236"/>
      <c r="AUW710" s="236"/>
      <c r="AUX710" s="236"/>
      <c r="AUY710" s="236"/>
      <c r="AUZ710" s="236"/>
      <c r="AVA710" s="236"/>
      <c r="AVB710" s="236"/>
      <c r="AVC710" s="236"/>
      <c r="AVD710" s="236"/>
      <c r="AVE710" s="236"/>
      <c r="AVF710" s="236"/>
      <c r="AVG710" s="236"/>
      <c r="AVH710" s="236"/>
      <c r="AVI710" s="236"/>
      <c r="AVJ710" s="236"/>
      <c r="AVK710" s="236"/>
      <c r="AVL710" s="236"/>
      <c r="AVM710" s="236"/>
      <c r="AVN710" s="236"/>
      <c r="AVO710" s="236"/>
      <c r="AVP710" s="236"/>
      <c r="AVQ710" s="236"/>
      <c r="AVR710" s="236"/>
      <c r="AVS710" s="236"/>
      <c r="AVT710" s="236"/>
      <c r="AVU710" s="236"/>
      <c r="AVV710" s="236"/>
      <c r="AVW710" s="236"/>
      <c r="AVX710" s="236"/>
      <c r="AVY710" s="236"/>
      <c r="AVZ710" s="236"/>
      <c r="AWA710" s="236"/>
      <c r="AWB710" s="236"/>
      <c r="AWC710" s="236"/>
      <c r="AWD710" s="236"/>
      <c r="AWE710" s="236"/>
      <c r="AWF710" s="236"/>
      <c r="AWG710" s="236"/>
      <c r="AWH710" s="236"/>
      <c r="AWI710" s="236"/>
      <c r="AWJ710" s="236"/>
      <c r="AWK710" s="236"/>
      <c r="AWL710" s="236"/>
      <c r="AWM710" s="236"/>
      <c r="AWN710" s="236"/>
      <c r="AWO710" s="236"/>
      <c r="AWP710" s="236"/>
      <c r="AWQ710" s="236"/>
      <c r="AWR710" s="236"/>
      <c r="AWS710" s="236"/>
      <c r="AWT710" s="236"/>
      <c r="AWU710" s="236"/>
      <c r="AWV710" s="236"/>
      <c r="AWW710" s="236"/>
      <c r="AWX710" s="236"/>
      <c r="AWY710" s="236"/>
      <c r="AWZ710" s="236"/>
      <c r="AXA710" s="236"/>
      <c r="AXB710" s="236"/>
      <c r="AXC710" s="236"/>
      <c r="AXD710" s="236"/>
      <c r="AXE710" s="236"/>
      <c r="AXF710" s="236"/>
      <c r="AXG710" s="236"/>
      <c r="AXH710" s="236"/>
      <c r="AXI710" s="236"/>
      <c r="AXJ710" s="236"/>
      <c r="AXK710" s="236"/>
      <c r="AXL710" s="236"/>
      <c r="AXM710" s="236"/>
      <c r="AXN710" s="236"/>
      <c r="AXO710" s="236"/>
      <c r="AXP710" s="236"/>
      <c r="AXQ710" s="236"/>
      <c r="AXR710" s="236"/>
      <c r="AXS710" s="236"/>
      <c r="AXT710" s="236"/>
      <c r="AXU710" s="236"/>
      <c r="AXV710" s="236"/>
      <c r="AXW710" s="236"/>
      <c r="AXX710" s="236"/>
      <c r="AXY710" s="236"/>
      <c r="AXZ710" s="236"/>
      <c r="AYA710" s="236"/>
      <c r="AYB710" s="236"/>
      <c r="AYC710" s="236"/>
      <c r="AYD710" s="236"/>
      <c r="AYE710" s="236"/>
      <c r="AYF710" s="236"/>
      <c r="AYG710" s="236"/>
      <c r="AYH710" s="236"/>
      <c r="AYI710" s="236"/>
      <c r="AYJ710" s="236"/>
      <c r="AYK710" s="236"/>
      <c r="AYL710" s="236"/>
      <c r="AYM710" s="236"/>
      <c r="AYN710" s="236"/>
      <c r="AYO710" s="236"/>
      <c r="AYP710" s="236"/>
      <c r="AYQ710" s="236"/>
      <c r="AYR710" s="236"/>
      <c r="AYS710" s="236"/>
      <c r="AYT710" s="236"/>
      <c r="AYU710" s="236"/>
      <c r="AYV710" s="236"/>
      <c r="AYW710" s="236"/>
      <c r="AYX710" s="236"/>
      <c r="AYY710" s="236"/>
      <c r="AYZ710" s="236"/>
      <c r="AZA710" s="236"/>
      <c r="AZB710" s="236"/>
      <c r="AZC710" s="236"/>
      <c r="AZD710" s="236"/>
      <c r="AZE710" s="236"/>
      <c r="AZF710" s="236"/>
      <c r="AZG710" s="236"/>
      <c r="AZH710" s="236"/>
      <c r="AZI710" s="236"/>
      <c r="AZJ710" s="236"/>
      <c r="AZK710" s="236"/>
      <c r="AZL710" s="236"/>
      <c r="AZM710" s="236"/>
      <c r="AZN710" s="236"/>
      <c r="AZO710" s="236"/>
      <c r="AZP710" s="236"/>
      <c r="AZQ710" s="236"/>
      <c r="AZR710" s="236"/>
      <c r="AZS710" s="236"/>
      <c r="AZT710" s="236"/>
      <c r="AZU710" s="236"/>
      <c r="AZV710" s="236"/>
      <c r="AZW710" s="236"/>
      <c r="AZX710" s="236"/>
      <c r="AZY710" s="236"/>
      <c r="AZZ710" s="236"/>
      <c r="BAA710" s="236"/>
      <c r="BAB710" s="236"/>
      <c r="BAC710" s="236"/>
      <c r="BAD710" s="236"/>
      <c r="BAE710" s="236"/>
      <c r="BAF710" s="236"/>
      <c r="BAG710" s="236"/>
      <c r="BAH710" s="236"/>
      <c r="BAI710" s="236"/>
      <c r="BAJ710" s="236"/>
      <c r="BAK710" s="236"/>
      <c r="BAL710" s="236"/>
      <c r="BAM710" s="236"/>
      <c r="BAN710" s="236"/>
      <c r="BAO710" s="236"/>
      <c r="BAP710" s="236"/>
      <c r="BAQ710" s="236"/>
      <c r="BAR710" s="236"/>
      <c r="BAS710" s="236"/>
      <c r="BAT710" s="236"/>
      <c r="BAU710" s="236"/>
      <c r="BAV710" s="236"/>
      <c r="BAW710" s="236"/>
      <c r="BAX710" s="236"/>
      <c r="BAY710" s="236"/>
      <c r="BAZ710" s="236"/>
      <c r="BBA710" s="236"/>
      <c r="BBB710" s="236"/>
      <c r="BBC710" s="236"/>
      <c r="BBD710" s="236"/>
      <c r="BBE710" s="236"/>
      <c r="BBF710" s="236"/>
      <c r="BBG710" s="236"/>
      <c r="BBH710" s="236"/>
      <c r="BBI710" s="236"/>
      <c r="BBJ710" s="236"/>
      <c r="BBK710" s="236"/>
      <c r="BBL710" s="236"/>
      <c r="BBM710" s="236"/>
      <c r="BBN710" s="236"/>
      <c r="BBO710" s="236"/>
      <c r="BBP710" s="236"/>
      <c r="BBQ710" s="236"/>
      <c r="BBR710" s="236"/>
      <c r="BBS710" s="236"/>
      <c r="BBT710" s="236"/>
      <c r="BBU710" s="236"/>
      <c r="BBV710" s="236"/>
      <c r="BBW710" s="236"/>
      <c r="BBX710" s="236"/>
      <c r="BBY710" s="236"/>
      <c r="BBZ710" s="236"/>
      <c r="BCA710" s="236"/>
      <c r="BCB710" s="236"/>
      <c r="BCC710" s="236"/>
      <c r="BCD710" s="236"/>
      <c r="BCE710" s="236"/>
      <c r="BCF710" s="236"/>
      <c r="BCG710" s="236"/>
      <c r="BCH710" s="236"/>
      <c r="BCI710" s="236"/>
      <c r="BCJ710" s="236"/>
      <c r="BCK710" s="236"/>
      <c r="BCL710" s="236"/>
      <c r="BCM710" s="236"/>
      <c r="BCN710" s="236"/>
      <c r="BCO710" s="236"/>
      <c r="BCP710" s="236"/>
      <c r="BCQ710" s="236"/>
      <c r="BCR710" s="236"/>
      <c r="BCS710" s="236"/>
      <c r="BCT710" s="236"/>
      <c r="BCU710" s="236"/>
      <c r="BCV710" s="236"/>
      <c r="BCW710" s="236"/>
      <c r="BCX710" s="236"/>
      <c r="BCY710" s="236"/>
      <c r="BCZ710" s="236"/>
      <c r="BDA710" s="236"/>
      <c r="BDB710" s="236"/>
      <c r="BDC710" s="236"/>
      <c r="BDD710" s="236"/>
      <c r="BDE710" s="236"/>
      <c r="BDF710" s="236"/>
      <c r="BDG710" s="236"/>
      <c r="BDH710" s="236"/>
      <c r="BDI710" s="236"/>
      <c r="BDJ710" s="236"/>
      <c r="BDK710" s="236"/>
      <c r="BDL710" s="236"/>
      <c r="BDM710" s="236"/>
      <c r="BDN710" s="236"/>
      <c r="BDO710" s="236"/>
      <c r="BDP710" s="236"/>
      <c r="BDQ710" s="236"/>
      <c r="BDR710" s="236"/>
      <c r="BDS710" s="236"/>
      <c r="BDT710" s="236"/>
      <c r="BDU710" s="236"/>
      <c r="BDV710" s="236"/>
      <c r="BDW710" s="236"/>
      <c r="BDX710" s="236"/>
      <c r="BDY710" s="236"/>
      <c r="BDZ710" s="236"/>
      <c r="BEA710" s="236"/>
      <c r="BEB710" s="236"/>
      <c r="BEC710" s="236"/>
      <c r="BED710" s="236"/>
      <c r="BEE710" s="236"/>
      <c r="BEF710" s="236"/>
      <c r="BEG710" s="236"/>
      <c r="BEH710" s="236"/>
      <c r="BEI710" s="236"/>
      <c r="BEJ710" s="236"/>
      <c r="BEK710" s="236"/>
      <c r="BEL710" s="236"/>
      <c r="BEM710" s="236"/>
      <c r="BEN710" s="236"/>
      <c r="BEO710" s="236"/>
      <c r="BEP710" s="236"/>
      <c r="BEQ710" s="236"/>
      <c r="BER710" s="236"/>
      <c r="BES710" s="236"/>
      <c r="BET710" s="236"/>
      <c r="BEU710" s="236"/>
      <c r="BEV710" s="236"/>
      <c r="BEW710" s="236"/>
      <c r="BEX710" s="236"/>
      <c r="BEY710" s="236"/>
      <c r="BEZ710" s="236"/>
      <c r="BFA710" s="236"/>
      <c r="BFB710" s="236"/>
      <c r="BFC710" s="236"/>
      <c r="BFD710" s="236"/>
      <c r="BFE710" s="236"/>
      <c r="BFF710" s="236"/>
      <c r="BFG710" s="236"/>
      <c r="BFH710" s="236"/>
      <c r="BFI710" s="236"/>
      <c r="BFJ710" s="236"/>
      <c r="BFK710" s="236"/>
      <c r="BFL710" s="236"/>
      <c r="BFM710" s="236"/>
      <c r="BFN710" s="236"/>
      <c r="BFO710" s="236"/>
      <c r="BFP710" s="236"/>
      <c r="BFQ710" s="236"/>
      <c r="BFR710" s="236"/>
      <c r="BFS710" s="236"/>
      <c r="BFT710" s="236"/>
      <c r="BFU710" s="236"/>
      <c r="BFV710" s="236"/>
      <c r="BFW710" s="236"/>
      <c r="BFX710" s="236"/>
      <c r="BFY710" s="236"/>
      <c r="BFZ710" s="236"/>
      <c r="BGA710" s="236"/>
      <c r="BGB710" s="236"/>
      <c r="BGC710" s="236"/>
      <c r="BGD710" s="236"/>
      <c r="BGE710" s="236"/>
      <c r="BGF710" s="236"/>
      <c r="BGG710" s="236"/>
      <c r="BGH710" s="236"/>
      <c r="BGI710" s="236"/>
      <c r="BGJ710" s="236"/>
      <c r="BGK710" s="236"/>
      <c r="BGL710" s="236"/>
      <c r="BGM710" s="236"/>
      <c r="BGN710" s="236"/>
      <c r="BGO710" s="236"/>
      <c r="BGP710" s="236"/>
      <c r="BGQ710" s="236"/>
      <c r="BGR710" s="236"/>
      <c r="BGS710" s="236"/>
      <c r="BGT710" s="236"/>
      <c r="BGU710" s="236"/>
      <c r="BGV710" s="236"/>
      <c r="BGW710" s="236"/>
      <c r="BGX710" s="236"/>
      <c r="BGY710" s="236"/>
      <c r="BGZ710" s="236"/>
      <c r="BHA710" s="236"/>
      <c r="BHB710" s="236"/>
      <c r="BHC710" s="236"/>
      <c r="BHD710" s="236"/>
      <c r="BHE710" s="236"/>
      <c r="BHF710" s="236"/>
      <c r="BHG710" s="236"/>
      <c r="BHH710" s="236"/>
      <c r="BHI710" s="236"/>
      <c r="BHJ710" s="236"/>
      <c r="BHK710" s="236"/>
      <c r="BHL710" s="236"/>
      <c r="BHM710" s="236"/>
      <c r="BHN710" s="236"/>
      <c r="BHO710" s="236"/>
      <c r="BHP710" s="236"/>
      <c r="BHQ710" s="236"/>
      <c r="BHR710" s="236"/>
      <c r="BHS710" s="236"/>
      <c r="BHT710" s="236"/>
      <c r="BHU710" s="236"/>
      <c r="BHV710" s="236"/>
      <c r="BHW710" s="236"/>
      <c r="BHX710" s="236"/>
      <c r="BHY710" s="236"/>
      <c r="BHZ710" s="236"/>
      <c r="BIA710" s="236"/>
      <c r="BIB710" s="236"/>
      <c r="BIC710" s="236"/>
      <c r="BID710" s="236"/>
      <c r="BIE710" s="236"/>
      <c r="BIF710" s="236"/>
      <c r="BIG710" s="236"/>
      <c r="BIH710" s="236"/>
      <c r="BII710" s="236"/>
      <c r="BIJ710" s="236"/>
      <c r="BIK710" s="236"/>
      <c r="BIL710" s="236"/>
      <c r="BIM710" s="236"/>
      <c r="BIN710" s="236"/>
      <c r="BIO710" s="236"/>
      <c r="BIP710" s="236"/>
      <c r="BIQ710" s="236"/>
      <c r="BIR710" s="236"/>
      <c r="BIS710" s="236"/>
      <c r="BIT710" s="236"/>
      <c r="BIU710" s="236"/>
      <c r="BIV710" s="236"/>
      <c r="BIW710" s="236"/>
      <c r="BIX710" s="236"/>
      <c r="BIY710" s="236"/>
      <c r="BIZ710" s="236"/>
      <c r="BJA710" s="236"/>
      <c r="BJB710" s="236"/>
      <c r="BJC710" s="236"/>
      <c r="BJD710" s="236"/>
      <c r="BJE710" s="236"/>
      <c r="BJF710" s="236"/>
      <c r="BJG710" s="236"/>
      <c r="BJH710" s="236"/>
      <c r="BJI710" s="236"/>
      <c r="BJJ710" s="236"/>
      <c r="BJK710" s="236"/>
      <c r="BJL710" s="236"/>
      <c r="BJM710" s="236"/>
      <c r="BJN710" s="236"/>
      <c r="BJO710" s="236"/>
      <c r="BJP710" s="236"/>
      <c r="BJQ710" s="236"/>
      <c r="BJR710" s="236"/>
      <c r="BJS710" s="236"/>
      <c r="BJT710" s="236"/>
      <c r="BJU710" s="236"/>
      <c r="BJV710" s="236"/>
      <c r="BJW710" s="236"/>
      <c r="BJX710" s="236"/>
      <c r="BJY710" s="236"/>
      <c r="BJZ710" s="236"/>
      <c r="BKA710" s="236"/>
      <c r="BKB710" s="236"/>
      <c r="BKC710" s="236"/>
      <c r="BKD710" s="236"/>
      <c r="BKE710" s="236"/>
      <c r="BKF710" s="236"/>
      <c r="BKG710" s="236"/>
      <c r="BKH710" s="236"/>
      <c r="BKI710" s="236"/>
      <c r="BKJ710" s="236"/>
      <c r="BKK710" s="236"/>
      <c r="BKL710" s="236"/>
      <c r="BKM710" s="236"/>
      <c r="BKN710" s="236"/>
      <c r="BKO710" s="236"/>
      <c r="BKP710" s="236"/>
      <c r="BKQ710" s="236"/>
      <c r="BKR710" s="236"/>
      <c r="BKS710" s="236"/>
      <c r="BKT710" s="236"/>
      <c r="BKU710" s="236"/>
      <c r="BKV710" s="236"/>
      <c r="BKW710" s="236"/>
      <c r="BKX710" s="236"/>
      <c r="BKY710" s="236"/>
      <c r="BKZ710" s="236"/>
      <c r="BLA710" s="236"/>
      <c r="BLB710" s="236"/>
      <c r="BLC710" s="236"/>
      <c r="BLD710" s="236"/>
      <c r="BLE710" s="236"/>
      <c r="BLF710" s="236"/>
      <c r="BLG710" s="236"/>
      <c r="BLH710" s="236"/>
      <c r="BLI710" s="236"/>
      <c r="BLJ710" s="236"/>
      <c r="BLK710" s="236"/>
      <c r="BLL710" s="236"/>
      <c r="BLM710" s="236"/>
      <c r="BLN710" s="236"/>
      <c r="BLO710" s="236"/>
      <c r="BLP710" s="236"/>
      <c r="BLQ710" s="236"/>
      <c r="BLR710" s="236"/>
      <c r="BLS710" s="236"/>
      <c r="BLT710" s="236"/>
      <c r="BLU710" s="236"/>
      <c r="BLV710" s="236"/>
      <c r="BLW710" s="236"/>
      <c r="BLX710" s="236"/>
      <c r="BLY710" s="236"/>
      <c r="BLZ710" s="236"/>
      <c r="BMA710" s="236"/>
      <c r="BMB710" s="236"/>
      <c r="BMC710" s="236"/>
      <c r="BMD710" s="236"/>
      <c r="BME710" s="236"/>
      <c r="BMF710" s="236"/>
      <c r="BMG710" s="236"/>
      <c r="BMH710" s="236"/>
      <c r="BMI710" s="236"/>
      <c r="BMJ710" s="236"/>
      <c r="BMK710" s="236"/>
      <c r="BML710" s="236"/>
      <c r="BMM710" s="236"/>
      <c r="BMN710" s="236"/>
      <c r="BMO710" s="236"/>
      <c r="BMP710" s="236"/>
      <c r="BMQ710" s="236"/>
      <c r="BMR710" s="236"/>
      <c r="BMS710" s="236"/>
      <c r="BMT710" s="236"/>
      <c r="BMU710" s="236"/>
      <c r="BMV710" s="236"/>
      <c r="BMW710" s="236"/>
      <c r="BMX710" s="236"/>
      <c r="BMY710" s="236"/>
      <c r="BMZ710" s="236"/>
      <c r="BNA710" s="236"/>
      <c r="BNB710" s="236"/>
      <c r="BNC710" s="236"/>
      <c r="BND710" s="236"/>
      <c r="BNE710" s="236"/>
      <c r="BNF710" s="236"/>
      <c r="BNG710" s="236"/>
      <c r="BNH710" s="236"/>
      <c r="BNI710" s="236"/>
      <c r="BNJ710" s="236"/>
      <c r="BNK710" s="236"/>
      <c r="BNL710" s="236"/>
      <c r="BNM710" s="236"/>
      <c r="BNN710" s="236"/>
      <c r="BNO710" s="236"/>
      <c r="BNP710" s="236"/>
      <c r="BNQ710" s="236"/>
      <c r="BNR710" s="236"/>
      <c r="BNS710" s="236"/>
      <c r="BNT710" s="236"/>
      <c r="BNU710" s="236"/>
      <c r="BNV710" s="236"/>
      <c r="BNW710" s="236"/>
      <c r="BNX710" s="236"/>
      <c r="BNY710" s="236"/>
      <c r="BNZ710" s="236"/>
      <c r="BOA710" s="236"/>
      <c r="BOB710" s="236"/>
      <c r="BOC710" s="236"/>
      <c r="BOD710" s="236"/>
      <c r="BOE710" s="236"/>
      <c r="BOF710" s="236"/>
      <c r="BOG710" s="236"/>
      <c r="BOH710" s="236"/>
      <c r="BOI710" s="236"/>
      <c r="BOJ710" s="236"/>
      <c r="BOK710" s="236"/>
      <c r="BOL710" s="236"/>
      <c r="BOM710" s="236"/>
      <c r="BON710" s="236"/>
      <c r="BOO710" s="236"/>
      <c r="BOP710" s="236"/>
      <c r="BOQ710" s="236"/>
      <c r="BOR710" s="236"/>
      <c r="BOS710" s="236"/>
      <c r="BOT710" s="236"/>
      <c r="BOU710" s="236"/>
      <c r="BOV710" s="236"/>
      <c r="BOW710" s="236"/>
      <c r="BOX710" s="236"/>
      <c r="BOY710" s="236"/>
      <c r="BOZ710" s="236"/>
      <c r="BPA710" s="236"/>
      <c r="BPB710" s="236"/>
      <c r="BPC710" s="236"/>
      <c r="BPD710" s="236"/>
      <c r="BPE710" s="236"/>
      <c r="BPF710" s="236"/>
      <c r="BPG710" s="236"/>
      <c r="BPH710" s="236"/>
      <c r="BPI710" s="236"/>
      <c r="BPJ710" s="236"/>
      <c r="BPK710" s="236"/>
      <c r="BPL710" s="236"/>
      <c r="BPM710" s="236"/>
      <c r="BPN710" s="236"/>
      <c r="BPO710" s="236"/>
      <c r="BPP710" s="236"/>
      <c r="BPQ710" s="236"/>
      <c r="BPR710" s="236"/>
      <c r="BPS710" s="236"/>
      <c r="BPT710" s="236"/>
      <c r="BPU710" s="236"/>
      <c r="BPV710" s="236"/>
      <c r="BPW710" s="236"/>
      <c r="BPX710" s="236"/>
      <c r="BPY710" s="236"/>
      <c r="BPZ710" s="236"/>
      <c r="BQA710" s="236"/>
      <c r="BQB710" s="236"/>
      <c r="BQC710" s="236"/>
      <c r="BQD710" s="236"/>
      <c r="BQE710" s="236"/>
      <c r="BQF710" s="236"/>
      <c r="BQG710" s="236"/>
      <c r="BQH710" s="236"/>
      <c r="BQI710" s="236"/>
      <c r="BQJ710" s="236"/>
      <c r="BQK710" s="236"/>
      <c r="BQL710" s="236"/>
      <c r="BQM710" s="236"/>
      <c r="BQN710" s="236"/>
      <c r="BQO710" s="236"/>
      <c r="BQP710" s="236"/>
      <c r="BQQ710" s="236"/>
      <c r="BQR710" s="236"/>
      <c r="BQS710" s="236"/>
      <c r="BQT710" s="236"/>
      <c r="BQU710" s="236"/>
      <c r="BQV710" s="236"/>
      <c r="BQW710" s="236"/>
      <c r="BQX710" s="236"/>
      <c r="BQY710" s="236"/>
      <c r="BQZ710" s="236"/>
      <c r="BRA710" s="236"/>
      <c r="BRB710" s="236"/>
      <c r="BRC710" s="236"/>
      <c r="BRD710" s="236"/>
      <c r="BRE710" s="236"/>
      <c r="BRF710" s="236"/>
      <c r="BRG710" s="236"/>
      <c r="BRH710" s="236"/>
      <c r="BRI710" s="236"/>
      <c r="BRJ710" s="236"/>
      <c r="BRK710" s="236"/>
      <c r="BRL710" s="236"/>
      <c r="BRM710" s="236"/>
      <c r="BRN710" s="236"/>
      <c r="BRO710" s="236"/>
      <c r="BRP710" s="236"/>
      <c r="BRQ710" s="236"/>
      <c r="BRR710" s="236"/>
      <c r="BRS710" s="236"/>
      <c r="BRT710" s="236"/>
      <c r="BRU710" s="236"/>
      <c r="BRV710" s="236"/>
      <c r="BRW710" s="236"/>
      <c r="BRX710" s="236"/>
      <c r="BRY710" s="236"/>
      <c r="BRZ710" s="236"/>
      <c r="BSA710" s="236"/>
      <c r="BSB710" s="236"/>
      <c r="BSC710" s="236"/>
      <c r="BSD710" s="236"/>
      <c r="BSE710" s="236"/>
      <c r="BSF710" s="236"/>
      <c r="BSG710" s="236"/>
      <c r="BSH710" s="236"/>
      <c r="BSI710" s="236"/>
      <c r="BSJ710" s="236"/>
      <c r="BSK710" s="236"/>
      <c r="BSL710" s="236"/>
      <c r="BSM710" s="236"/>
      <c r="BSN710" s="236"/>
      <c r="BSO710" s="236"/>
      <c r="BSP710" s="236"/>
      <c r="BSQ710" s="236"/>
      <c r="BSR710" s="236"/>
      <c r="BSS710" s="236"/>
      <c r="BST710" s="236"/>
      <c r="BSU710" s="236"/>
      <c r="BSV710" s="236"/>
      <c r="BSW710" s="236"/>
      <c r="BSX710" s="236"/>
      <c r="BSY710" s="236"/>
      <c r="BSZ710" s="236"/>
      <c r="BTA710" s="236"/>
      <c r="BTB710" s="236"/>
      <c r="BTC710" s="236"/>
      <c r="BTD710" s="236"/>
      <c r="BTE710" s="236"/>
      <c r="BTF710" s="236"/>
      <c r="BTG710" s="236"/>
      <c r="BTH710" s="236"/>
      <c r="BTI710" s="236"/>
      <c r="BTJ710" s="236"/>
      <c r="BTK710" s="236"/>
      <c r="BTL710" s="236"/>
      <c r="BTM710" s="236"/>
      <c r="BTN710" s="236"/>
      <c r="BTO710" s="236"/>
      <c r="BTP710" s="236"/>
      <c r="BTQ710" s="236"/>
      <c r="BTR710" s="236"/>
      <c r="BTS710" s="236"/>
      <c r="BTT710" s="236"/>
      <c r="BTU710" s="236"/>
      <c r="BTV710" s="236"/>
      <c r="BTW710" s="236"/>
      <c r="BTX710" s="236"/>
      <c r="BTY710" s="236"/>
      <c r="BTZ710" s="236"/>
      <c r="BUA710" s="236"/>
      <c r="BUB710" s="236"/>
      <c r="BUC710" s="236"/>
      <c r="BUD710" s="236"/>
      <c r="BUE710" s="236"/>
      <c r="BUF710" s="236"/>
      <c r="BUG710" s="236"/>
      <c r="BUH710" s="236"/>
      <c r="BUI710" s="236"/>
      <c r="BUJ710" s="236"/>
      <c r="BUK710" s="236"/>
      <c r="BUL710" s="236"/>
      <c r="BUM710" s="236"/>
      <c r="BUN710" s="236"/>
      <c r="BUO710" s="236"/>
      <c r="BUP710" s="236"/>
      <c r="BUQ710" s="236"/>
      <c r="BUR710" s="236"/>
      <c r="BUS710" s="236"/>
      <c r="BUT710" s="236"/>
      <c r="BUU710" s="236"/>
      <c r="BUV710" s="236"/>
      <c r="BUW710" s="236"/>
      <c r="BUX710" s="236"/>
      <c r="BUY710" s="236"/>
      <c r="BUZ710" s="236"/>
      <c r="BVA710" s="236"/>
      <c r="BVB710" s="236"/>
      <c r="BVC710" s="236"/>
      <c r="BVD710" s="236"/>
      <c r="BVE710" s="236"/>
      <c r="BVF710" s="236"/>
      <c r="BVG710" s="236"/>
      <c r="BVH710" s="236"/>
      <c r="BVI710" s="236"/>
      <c r="BVJ710" s="236"/>
      <c r="BVK710" s="236"/>
      <c r="BVL710" s="236"/>
      <c r="BVM710" s="236"/>
      <c r="BVN710" s="236"/>
      <c r="BVO710" s="236"/>
      <c r="BVP710" s="236"/>
      <c r="BVQ710" s="236"/>
      <c r="BVR710" s="236"/>
      <c r="BVS710" s="236"/>
      <c r="BVT710" s="236"/>
      <c r="BVU710" s="236"/>
      <c r="BVV710" s="236"/>
      <c r="BVW710" s="236"/>
      <c r="BVX710" s="236"/>
      <c r="BVY710" s="236"/>
      <c r="BVZ710" s="236"/>
      <c r="BWA710" s="236"/>
      <c r="BWB710" s="236"/>
      <c r="BWC710" s="236"/>
      <c r="BWD710" s="236"/>
      <c r="BWE710" s="236"/>
      <c r="BWF710" s="236"/>
      <c r="BWG710" s="236"/>
      <c r="BWH710" s="236"/>
      <c r="BWI710" s="236"/>
      <c r="BWJ710" s="236"/>
      <c r="BWK710" s="236"/>
      <c r="BWL710" s="236"/>
      <c r="BWM710" s="236"/>
      <c r="BWN710" s="236"/>
      <c r="BWO710" s="236"/>
      <c r="BWP710" s="236"/>
      <c r="BWQ710" s="236"/>
      <c r="BWR710" s="236"/>
      <c r="BWS710" s="236"/>
      <c r="BWT710" s="236"/>
      <c r="BWU710" s="236"/>
      <c r="BWV710" s="236"/>
      <c r="BWW710" s="236"/>
      <c r="BWX710" s="236"/>
      <c r="BWY710" s="236"/>
      <c r="BWZ710" s="236"/>
      <c r="BXA710" s="236"/>
      <c r="BXB710" s="236"/>
      <c r="BXC710" s="236"/>
      <c r="BXD710" s="236"/>
      <c r="BXE710" s="236"/>
      <c r="BXF710" s="236"/>
      <c r="BXG710" s="236"/>
      <c r="BXH710" s="236"/>
      <c r="BXI710" s="236"/>
      <c r="BXJ710" s="236"/>
      <c r="BXK710" s="236"/>
      <c r="BXL710" s="236"/>
      <c r="BXM710" s="236"/>
      <c r="BXN710" s="236"/>
      <c r="BXO710" s="236"/>
      <c r="BXP710" s="236"/>
      <c r="BXQ710" s="236"/>
      <c r="BXR710" s="236"/>
      <c r="BXS710" s="236"/>
      <c r="BXT710" s="236"/>
      <c r="BXU710" s="236"/>
      <c r="BXV710" s="236"/>
      <c r="BXW710" s="236"/>
      <c r="BXX710" s="236"/>
      <c r="BXY710" s="236"/>
      <c r="BXZ710" s="236"/>
      <c r="BYA710" s="236"/>
      <c r="BYB710" s="236"/>
      <c r="BYC710" s="236"/>
      <c r="BYD710" s="236"/>
      <c r="BYE710" s="236"/>
      <c r="BYF710" s="236"/>
      <c r="BYG710" s="236"/>
      <c r="BYH710" s="236"/>
      <c r="BYI710" s="236"/>
      <c r="BYJ710" s="236"/>
      <c r="BYK710" s="236"/>
      <c r="BYL710" s="236"/>
      <c r="BYM710" s="236"/>
      <c r="BYN710" s="236"/>
      <c r="BYO710" s="236"/>
      <c r="BYP710" s="236"/>
      <c r="BYQ710" s="236"/>
      <c r="BYR710" s="236"/>
      <c r="BYS710" s="236"/>
      <c r="BYT710" s="236"/>
      <c r="BYU710" s="236"/>
      <c r="BYV710" s="236"/>
      <c r="BYW710" s="236"/>
      <c r="BYX710" s="236"/>
      <c r="BYY710" s="236"/>
      <c r="BYZ710" s="236"/>
      <c r="BZA710" s="236"/>
      <c r="BZB710" s="236"/>
      <c r="BZC710" s="236"/>
      <c r="BZD710" s="236"/>
      <c r="BZE710" s="236"/>
      <c r="BZF710" s="236"/>
      <c r="BZG710" s="236"/>
      <c r="BZH710" s="236"/>
      <c r="BZI710" s="236"/>
      <c r="BZJ710" s="236"/>
      <c r="BZK710" s="236"/>
      <c r="BZL710" s="236"/>
      <c r="BZM710" s="236"/>
      <c r="BZN710" s="236"/>
      <c r="BZO710" s="236"/>
      <c r="BZP710" s="236"/>
      <c r="BZQ710" s="236"/>
      <c r="BZR710" s="236"/>
      <c r="BZS710" s="236"/>
      <c r="BZT710" s="236"/>
      <c r="BZU710" s="236"/>
      <c r="BZV710" s="236"/>
      <c r="BZW710" s="236"/>
      <c r="BZX710" s="236"/>
      <c r="BZY710" s="236"/>
      <c r="BZZ710" s="236"/>
      <c r="CAA710" s="236"/>
      <c r="CAB710" s="236"/>
      <c r="CAC710" s="236"/>
      <c r="CAD710" s="236"/>
      <c r="CAE710" s="236"/>
      <c r="CAF710" s="236"/>
      <c r="CAG710" s="236"/>
      <c r="CAH710" s="236"/>
      <c r="CAI710" s="236"/>
      <c r="CAJ710" s="236"/>
      <c r="CAK710" s="236"/>
      <c r="CAL710" s="236"/>
      <c r="CAM710" s="236"/>
      <c r="CAN710" s="236"/>
      <c r="CAO710" s="236"/>
      <c r="CAP710" s="236"/>
      <c r="CAQ710" s="236"/>
      <c r="CAR710" s="236"/>
      <c r="CAS710" s="236"/>
      <c r="CAT710" s="236"/>
      <c r="CAU710" s="236"/>
      <c r="CAV710" s="236"/>
      <c r="CAW710" s="236"/>
      <c r="CAX710" s="236"/>
      <c r="CAY710" s="236"/>
      <c r="CAZ710" s="236"/>
      <c r="CBA710" s="236"/>
      <c r="CBB710" s="236"/>
      <c r="CBC710" s="236"/>
      <c r="CBD710" s="236"/>
      <c r="CBE710" s="236"/>
      <c r="CBF710" s="236"/>
      <c r="CBG710" s="236"/>
      <c r="CBH710" s="236"/>
      <c r="CBI710" s="236"/>
      <c r="CBJ710" s="236"/>
      <c r="CBK710" s="236"/>
      <c r="CBL710" s="236"/>
      <c r="CBM710" s="236"/>
      <c r="CBN710" s="236"/>
      <c r="CBO710" s="236"/>
      <c r="CBP710" s="236"/>
      <c r="CBQ710" s="236"/>
      <c r="CBR710" s="236"/>
      <c r="CBS710" s="236"/>
      <c r="CBT710" s="236"/>
      <c r="CBU710" s="236"/>
      <c r="CBV710" s="236"/>
      <c r="CBW710" s="236"/>
      <c r="CBX710" s="236"/>
      <c r="CBY710" s="236"/>
      <c r="CBZ710" s="236"/>
      <c r="CCA710" s="236"/>
      <c r="CCB710" s="236"/>
      <c r="CCC710" s="236"/>
      <c r="CCD710" s="236"/>
      <c r="CCE710" s="236"/>
      <c r="CCF710" s="236"/>
      <c r="CCG710" s="236"/>
      <c r="CCH710" s="236"/>
      <c r="CCI710" s="236"/>
      <c r="CCJ710" s="236"/>
      <c r="CCK710" s="236"/>
      <c r="CCL710" s="236"/>
      <c r="CCM710" s="236"/>
      <c r="CCN710" s="236"/>
      <c r="CCO710" s="236"/>
      <c r="CCP710" s="236"/>
      <c r="CCQ710" s="236"/>
      <c r="CCR710" s="236"/>
      <c r="CCS710" s="236"/>
      <c r="CCT710" s="236"/>
      <c r="CCU710" s="236"/>
      <c r="CCV710" s="236"/>
      <c r="CCW710" s="236"/>
      <c r="CCX710" s="236"/>
      <c r="CCY710" s="236"/>
      <c r="CCZ710" s="236"/>
      <c r="CDA710" s="236"/>
      <c r="CDB710" s="236"/>
      <c r="CDC710" s="236"/>
      <c r="CDD710" s="236"/>
      <c r="CDE710" s="236"/>
      <c r="CDF710" s="236"/>
      <c r="CDG710" s="236"/>
      <c r="CDH710" s="236"/>
      <c r="CDI710" s="236"/>
      <c r="CDJ710" s="236"/>
      <c r="CDK710" s="236"/>
      <c r="CDL710" s="236"/>
      <c r="CDM710" s="236"/>
      <c r="CDN710" s="236"/>
      <c r="CDO710" s="236"/>
      <c r="CDP710" s="236"/>
      <c r="CDQ710" s="236"/>
      <c r="CDR710" s="236"/>
      <c r="CDS710" s="236"/>
      <c r="CDT710" s="236"/>
      <c r="CDU710" s="236"/>
      <c r="CDV710" s="236"/>
      <c r="CDW710" s="236"/>
      <c r="CDX710" s="236"/>
      <c r="CDY710" s="236"/>
      <c r="CDZ710" s="236"/>
      <c r="CEA710" s="236"/>
      <c r="CEB710" s="236"/>
      <c r="CEC710" s="236"/>
      <c r="CED710" s="236"/>
      <c r="CEE710" s="236"/>
      <c r="CEF710" s="236"/>
      <c r="CEG710" s="236"/>
      <c r="CEH710" s="236"/>
      <c r="CEI710" s="236"/>
      <c r="CEJ710" s="236"/>
      <c r="CEK710" s="236"/>
      <c r="CEL710" s="236"/>
      <c r="CEM710" s="236"/>
      <c r="CEN710" s="236"/>
      <c r="CEO710" s="236"/>
      <c r="CEP710" s="236"/>
      <c r="CEQ710" s="236"/>
      <c r="CER710" s="236"/>
      <c r="CES710" s="236"/>
      <c r="CET710" s="236"/>
      <c r="CEU710" s="236"/>
      <c r="CEV710" s="236"/>
      <c r="CEW710" s="236"/>
      <c r="CEX710" s="236"/>
      <c r="CEY710" s="236"/>
      <c r="CEZ710" s="236"/>
      <c r="CFA710" s="236"/>
      <c r="CFB710" s="236"/>
      <c r="CFC710" s="236"/>
      <c r="CFD710" s="236"/>
      <c r="CFE710" s="236"/>
      <c r="CFF710" s="236"/>
      <c r="CFG710" s="236"/>
      <c r="CFH710" s="236"/>
      <c r="CFI710" s="236"/>
      <c r="CFJ710" s="236"/>
      <c r="CFK710" s="236"/>
      <c r="CFL710" s="236"/>
      <c r="CFM710" s="236"/>
      <c r="CFN710" s="236"/>
      <c r="CFO710" s="236"/>
      <c r="CFP710" s="236"/>
      <c r="CFQ710" s="236"/>
      <c r="CFR710" s="236"/>
      <c r="CFS710" s="236"/>
      <c r="CFT710" s="236"/>
      <c r="CFU710" s="236"/>
      <c r="CFV710" s="236"/>
      <c r="CFW710" s="236"/>
      <c r="CFX710" s="236"/>
      <c r="CFY710" s="236"/>
      <c r="CFZ710" s="236"/>
      <c r="CGA710" s="236"/>
      <c r="CGB710" s="236"/>
      <c r="CGC710" s="236"/>
      <c r="CGD710" s="236"/>
      <c r="CGE710" s="236"/>
      <c r="CGF710" s="236"/>
      <c r="CGG710" s="236"/>
      <c r="CGH710" s="236"/>
      <c r="CGI710" s="236"/>
      <c r="CGJ710" s="236"/>
      <c r="CGK710" s="236"/>
      <c r="CGL710" s="236"/>
      <c r="CGM710" s="236"/>
      <c r="CGN710" s="236"/>
      <c r="CGO710" s="236"/>
      <c r="CGP710" s="236"/>
      <c r="CGQ710" s="236"/>
      <c r="CGR710" s="236"/>
      <c r="CGS710" s="236"/>
      <c r="CGT710" s="236"/>
      <c r="CGU710" s="236"/>
      <c r="CGV710" s="236"/>
      <c r="CGW710" s="236"/>
      <c r="CGX710" s="236"/>
      <c r="CGY710" s="236"/>
      <c r="CGZ710" s="236"/>
      <c r="CHA710" s="236"/>
      <c r="CHB710" s="236"/>
      <c r="CHC710" s="236"/>
      <c r="CHD710" s="236"/>
      <c r="CHE710" s="236"/>
      <c r="CHF710" s="236"/>
      <c r="CHG710" s="236"/>
      <c r="CHH710" s="236"/>
      <c r="CHI710" s="236"/>
      <c r="CHJ710" s="236"/>
      <c r="CHK710" s="236"/>
      <c r="CHL710" s="236"/>
      <c r="CHM710" s="236"/>
      <c r="CHN710" s="236"/>
      <c r="CHO710" s="236"/>
      <c r="CHP710" s="236"/>
      <c r="CHQ710" s="236"/>
      <c r="CHR710" s="236"/>
      <c r="CHS710" s="236"/>
      <c r="CHT710" s="236"/>
      <c r="CHU710" s="236"/>
      <c r="CHV710" s="236"/>
      <c r="CHW710" s="236"/>
      <c r="CHX710" s="236"/>
      <c r="CHY710" s="236"/>
      <c r="CHZ710" s="236"/>
      <c r="CIA710" s="236"/>
      <c r="CIB710" s="236"/>
      <c r="CIC710" s="236"/>
      <c r="CID710" s="236"/>
      <c r="CIE710" s="236"/>
      <c r="CIF710" s="236"/>
      <c r="CIG710" s="236"/>
      <c r="CIH710" s="236"/>
      <c r="CII710" s="236"/>
      <c r="CIJ710" s="236"/>
      <c r="CIK710" s="236"/>
      <c r="CIL710" s="236"/>
      <c r="CIM710" s="236"/>
      <c r="CIN710" s="236"/>
      <c r="CIO710" s="236"/>
      <c r="CIP710" s="236"/>
      <c r="CIQ710" s="236"/>
      <c r="CIR710" s="236"/>
      <c r="CIS710" s="236"/>
      <c r="CIT710" s="236"/>
      <c r="CIU710" s="236"/>
      <c r="CIV710" s="236"/>
      <c r="CIW710" s="236"/>
      <c r="CIX710" s="236"/>
      <c r="CIY710" s="236"/>
      <c r="CIZ710" s="236"/>
      <c r="CJA710" s="236"/>
      <c r="CJB710" s="236"/>
      <c r="CJC710" s="236"/>
      <c r="CJD710" s="236"/>
      <c r="CJE710" s="236"/>
      <c r="CJF710" s="236"/>
      <c r="CJG710" s="236"/>
      <c r="CJH710" s="236"/>
      <c r="CJI710" s="236"/>
      <c r="CJJ710" s="236"/>
      <c r="CJK710" s="236"/>
      <c r="CJL710" s="236"/>
      <c r="CJM710" s="236"/>
      <c r="CJN710" s="236"/>
      <c r="CJO710" s="236"/>
      <c r="CJP710" s="236"/>
      <c r="CJQ710" s="236"/>
      <c r="CJR710" s="236"/>
      <c r="CJS710" s="236"/>
      <c r="CJT710" s="236"/>
      <c r="CJU710" s="236"/>
      <c r="CJV710" s="236"/>
      <c r="CJW710" s="236"/>
      <c r="CJX710" s="236"/>
      <c r="CJY710" s="236"/>
      <c r="CJZ710" s="236"/>
      <c r="CKA710" s="236"/>
      <c r="CKB710" s="236"/>
      <c r="CKC710" s="236"/>
      <c r="CKD710" s="236"/>
      <c r="CKE710" s="236"/>
      <c r="CKF710" s="236"/>
      <c r="CKG710" s="236"/>
      <c r="CKH710" s="236"/>
      <c r="CKI710" s="236"/>
      <c r="CKJ710" s="236"/>
      <c r="CKK710" s="236"/>
      <c r="CKL710" s="236"/>
      <c r="CKM710" s="236"/>
      <c r="CKN710" s="236"/>
      <c r="CKO710" s="236"/>
      <c r="CKP710" s="236"/>
      <c r="CKQ710" s="236"/>
      <c r="CKR710" s="236"/>
      <c r="CKS710" s="236"/>
      <c r="CKT710" s="236"/>
      <c r="CKU710" s="236"/>
      <c r="CKV710" s="236"/>
      <c r="CKW710" s="236"/>
      <c r="CKX710" s="236"/>
      <c r="CKY710" s="236"/>
      <c r="CKZ710" s="236"/>
      <c r="CLA710" s="236"/>
      <c r="CLB710" s="236"/>
      <c r="CLC710" s="236"/>
      <c r="CLD710" s="236"/>
      <c r="CLE710" s="236"/>
      <c r="CLF710" s="236"/>
      <c r="CLG710" s="236"/>
      <c r="CLH710" s="236"/>
      <c r="CLI710" s="236"/>
      <c r="CLJ710" s="236"/>
      <c r="CLK710" s="236"/>
      <c r="CLL710" s="236"/>
      <c r="CLM710" s="236"/>
      <c r="CLN710" s="236"/>
      <c r="CLO710" s="236"/>
      <c r="CLP710" s="236"/>
      <c r="CLQ710" s="236"/>
      <c r="CLR710" s="236"/>
      <c r="CLS710" s="236"/>
      <c r="CLT710" s="236"/>
      <c r="CLU710" s="236"/>
      <c r="CLV710" s="236"/>
      <c r="CLW710" s="236"/>
      <c r="CLX710" s="236"/>
      <c r="CLY710" s="236"/>
      <c r="CLZ710" s="236"/>
      <c r="CMA710" s="236"/>
      <c r="CMB710" s="236"/>
      <c r="CMC710" s="236"/>
      <c r="CMD710" s="236"/>
      <c r="CME710" s="236"/>
      <c r="CMF710" s="236"/>
      <c r="CMG710" s="236"/>
      <c r="CMH710" s="236"/>
      <c r="CMI710" s="236"/>
      <c r="CMJ710" s="236"/>
      <c r="CMK710" s="236"/>
      <c r="CML710" s="236"/>
      <c r="CMM710" s="236"/>
      <c r="CMN710" s="236"/>
      <c r="CMO710" s="236"/>
      <c r="CMP710" s="236"/>
      <c r="CMQ710" s="236"/>
      <c r="CMR710" s="236"/>
      <c r="CMS710" s="236"/>
      <c r="CMT710" s="236"/>
      <c r="CMU710" s="236"/>
      <c r="CMV710" s="236"/>
      <c r="CMW710" s="236"/>
      <c r="CMX710" s="236"/>
      <c r="CMY710" s="236"/>
      <c r="CMZ710" s="236"/>
      <c r="CNA710" s="236"/>
      <c r="CNB710" s="236"/>
      <c r="CNC710" s="236"/>
      <c r="CND710" s="236"/>
      <c r="CNE710" s="236"/>
      <c r="CNF710" s="236"/>
      <c r="CNG710" s="236"/>
      <c r="CNH710" s="236"/>
      <c r="CNI710" s="236"/>
      <c r="CNJ710" s="236"/>
      <c r="CNK710" s="236"/>
      <c r="CNL710" s="236"/>
      <c r="CNM710" s="236"/>
      <c r="CNN710" s="236"/>
      <c r="CNO710" s="236"/>
      <c r="CNP710" s="236"/>
      <c r="CNQ710" s="236"/>
      <c r="CNR710" s="236"/>
      <c r="CNS710" s="236"/>
      <c r="CNT710" s="236"/>
      <c r="CNU710" s="236"/>
      <c r="CNV710" s="236"/>
      <c r="CNW710" s="236"/>
      <c r="CNX710" s="236"/>
      <c r="CNY710" s="236"/>
      <c r="CNZ710" s="236"/>
      <c r="COA710" s="236"/>
      <c r="COB710" s="236"/>
      <c r="COC710" s="236"/>
      <c r="COD710" s="236"/>
      <c r="COE710" s="236"/>
      <c r="COF710" s="236"/>
      <c r="COG710" s="236"/>
      <c r="COH710" s="236"/>
      <c r="COI710" s="236"/>
      <c r="COJ710" s="236"/>
      <c r="COK710" s="236"/>
      <c r="COL710" s="236"/>
      <c r="COM710" s="236"/>
      <c r="CON710" s="236"/>
      <c r="COO710" s="236"/>
      <c r="COP710" s="236"/>
      <c r="COQ710" s="236"/>
      <c r="COR710" s="236"/>
      <c r="COS710" s="236"/>
      <c r="COT710" s="236"/>
      <c r="COU710" s="236"/>
      <c r="COV710" s="236"/>
      <c r="COW710" s="236"/>
      <c r="COX710" s="236"/>
      <c r="COY710" s="236"/>
      <c r="COZ710" s="236"/>
      <c r="CPA710" s="236"/>
      <c r="CPB710" s="236"/>
      <c r="CPC710" s="236"/>
      <c r="CPD710" s="236"/>
      <c r="CPE710" s="236"/>
      <c r="CPF710" s="236"/>
      <c r="CPG710" s="236"/>
      <c r="CPH710" s="236"/>
      <c r="CPI710" s="236"/>
      <c r="CPJ710" s="236"/>
      <c r="CPK710" s="236"/>
      <c r="CPL710" s="236"/>
      <c r="CPM710" s="236"/>
      <c r="CPN710" s="236"/>
      <c r="CPO710" s="236"/>
      <c r="CPP710" s="236"/>
      <c r="CPQ710" s="236"/>
      <c r="CPR710" s="236"/>
      <c r="CPS710" s="236"/>
      <c r="CPT710" s="236"/>
      <c r="CPU710" s="236"/>
      <c r="CPV710" s="236"/>
      <c r="CPW710" s="236"/>
      <c r="CPX710" s="236"/>
      <c r="CPY710" s="236"/>
      <c r="CPZ710" s="236"/>
      <c r="CQA710" s="236"/>
      <c r="CQB710" s="236"/>
      <c r="CQC710" s="236"/>
      <c r="CQD710" s="236"/>
      <c r="CQE710" s="236"/>
      <c r="CQF710" s="236"/>
      <c r="CQG710" s="236"/>
      <c r="CQH710" s="236"/>
      <c r="CQI710" s="236"/>
      <c r="CQJ710" s="236"/>
      <c r="CQK710" s="236"/>
      <c r="CQL710" s="236"/>
      <c r="CQM710" s="236"/>
      <c r="CQN710" s="236"/>
      <c r="CQO710" s="236"/>
      <c r="CQP710" s="236"/>
      <c r="CQQ710" s="236"/>
      <c r="CQR710" s="236"/>
      <c r="CQS710" s="236"/>
      <c r="CQT710" s="236"/>
      <c r="CQU710" s="236"/>
      <c r="CQV710" s="236"/>
      <c r="CQW710" s="236"/>
      <c r="CQX710" s="236"/>
      <c r="CQY710" s="236"/>
      <c r="CQZ710" s="236"/>
      <c r="CRA710" s="236"/>
      <c r="CRB710" s="236"/>
      <c r="CRC710" s="236"/>
      <c r="CRD710" s="236"/>
      <c r="CRE710" s="236"/>
      <c r="CRF710" s="236"/>
      <c r="CRG710" s="236"/>
      <c r="CRH710" s="236"/>
      <c r="CRI710" s="236"/>
      <c r="CRJ710" s="236"/>
      <c r="CRK710" s="236"/>
      <c r="CRL710" s="236"/>
      <c r="CRM710" s="236"/>
      <c r="CRN710" s="236"/>
      <c r="CRO710" s="236"/>
      <c r="CRP710" s="236"/>
      <c r="CRQ710" s="236"/>
      <c r="CRR710" s="236"/>
      <c r="CRS710" s="236"/>
      <c r="CRT710" s="236"/>
      <c r="CRU710" s="236"/>
      <c r="CRV710" s="236"/>
      <c r="CRW710" s="236"/>
      <c r="CRX710" s="236"/>
      <c r="CRY710" s="236"/>
      <c r="CRZ710" s="236"/>
      <c r="CSA710" s="236"/>
      <c r="CSB710" s="236"/>
      <c r="CSC710" s="236"/>
      <c r="CSD710" s="236"/>
      <c r="CSE710" s="236"/>
      <c r="CSF710" s="236"/>
      <c r="CSG710" s="236"/>
      <c r="CSH710" s="236"/>
      <c r="CSI710" s="236"/>
      <c r="CSJ710" s="236"/>
      <c r="CSK710" s="236"/>
      <c r="CSL710" s="236"/>
      <c r="CSM710" s="236"/>
      <c r="CSN710" s="236"/>
      <c r="CSO710" s="236"/>
      <c r="CSP710" s="236"/>
      <c r="CSQ710" s="236"/>
      <c r="CSR710" s="236"/>
      <c r="CSS710" s="236"/>
      <c r="CST710" s="236"/>
      <c r="CSU710" s="236"/>
      <c r="CSV710" s="236"/>
      <c r="CSW710" s="236"/>
      <c r="CSX710" s="236"/>
      <c r="CSY710" s="236"/>
      <c r="CSZ710" s="236"/>
      <c r="CTA710" s="236"/>
      <c r="CTB710" s="236"/>
      <c r="CTC710" s="236"/>
      <c r="CTD710" s="236"/>
      <c r="CTE710" s="236"/>
      <c r="CTF710" s="236"/>
      <c r="CTG710" s="236"/>
      <c r="CTH710" s="236"/>
      <c r="CTI710" s="236"/>
      <c r="CTJ710" s="236"/>
      <c r="CTK710" s="236"/>
      <c r="CTL710" s="236"/>
      <c r="CTM710" s="236"/>
      <c r="CTN710" s="236"/>
      <c r="CTO710" s="236"/>
      <c r="CTP710" s="236"/>
      <c r="CTQ710" s="236"/>
      <c r="CTR710" s="236"/>
      <c r="CTS710" s="236"/>
      <c r="CTT710" s="236"/>
      <c r="CTU710" s="236"/>
      <c r="CTV710" s="236"/>
      <c r="CTW710" s="236"/>
      <c r="CTX710" s="236"/>
      <c r="CTY710" s="236"/>
      <c r="CTZ710" s="236"/>
      <c r="CUA710" s="236"/>
      <c r="CUB710" s="236"/>
      <c r="CUC710" s="236"/>
      <c r="CUD710" s="236"/>
      <c r="CUE710" s="236"/>
      <c r="CUF710" s="236"/>
      <c r="CUG710" s="236"/>
      <c r="CUH710" s="236"/>
      <c r="CUI710" s="236"/>
      <c r="CUJ710" s="236"/>
      <c r="CUK710" s="236"/>
      <c r="CUL710" s="236"/>
      <c r="CUM710" s="236"/>
      <c r="CUN710" s="236"/>
      <c r="CUO710" s="236"/>
      <c r="CUP710" s="236"/>
      <c r="CUQ710" s="236"/>
      <c r="CUR710" s="236"/>
      <c r="CUS710" s="236"/>
      <c r="CUT710" s="236"/>
      <c r="CUU710" s="236"/>
      <c r="CUV710" s="236"/>
      <c r="CUW710" s="236"/>
      <c r="CUX710" s="236"/>
      <c r="CUY710" s="236"/>
      <c r="CUZ710" s="236"/>
      <c r="CVA710" s="236"/>
      <c r="CVB710" s="236"/>
      <c r="CVC710" s="236"/>
      <c r="CVD710" s="236"/>
      <c r="CVE710" s="236"/>
      <c r="CVF710" s="236"/>
      <c r="CVG710" s="236"/>
      <c r="CVH710" s="236"/>
      <c r="CVI710" s="236"/>
      <c r="CVJ710" s="236"/>
      <c r="CVK710" s="236"/>
      <c r="CVL710" s="236"/>
      <c r="CVM710" s="236"/>
      <c r="CVN710" s="236"/>
      <c r="CVO710" s="236"/>
      <c r="CVP710" s="236"/>
      <c r="CVQ710" s="236"/>
      <c r="CVR710" s="236"/>
      <c r="CVS710" s="236"/>
      <c r="CVT710" s="236"/>
      <c r="CVU710" s="236"/>
      <c r="CVV710" s="236"/>
      <c r="CVW710" s="236"/>
      <c r="CVX710" s="236"/>
      <c r="CVY710" s="236"/>
      <c r="CVZ710" s="236"/>
      <c r="CWA710" s="236"/>
      <c r="CWB710" s="236"/>
      <c r="CWC710" s="236"/>
      <c r="CWD710" s="236"/>
      <c r="CWE710" s="236"/>
      <c r="CWF710" s="236"/>
      <c r="CWG710" s="236"/>
      <c r="CWH710" s="236"/>
      <c r="CWI710" s="236"/>
      <c r="CWJ710" s="236"/>
      <c r="CWK710" s="236"/>
      <c r="CWL710" s="236"/>
      <c r="CWM710" s="236"/>
      <c r="CWN710" s="236"/>
      <c r="CWO710" s="236"/>
      <c r="CWP710" s="236"/>
      <c r="CWQ710" s="236"/>
      <c r="CWR710" s="236"/>
      <c r="CWS710" s="236"/>
      <c r="CWT710" s="236"/>
      <c r="CWU710" s="236"/>
      <c r="CWV710" s="236"/>
      <c r="CWW710" s="236"/>
      <c r="CWX710" s="236"/>
      <c r="CWY710" s="236"/>
      <c r="CWZ710" s="236"/>
      <c r="CXA710" s="236"/>
      <c r="CXB710" s="236"/>
      <c r="CXC710" s="236"/>
      <c r="CXD710" s="236"/>
      <c r="CXE710" s="236"/>
      <c r="CXF710" s="236"/>
      <c r="CXG710" s="236"/>
      <c r="CXH710" s="236"/>
      <c r="CXI710" s="236"/>
      <c r="CXJ710" s="236"/>
      <c r="CXK710" s="236"/>
      <c r="CXL710" s="236"/>
      <c r="CXM710" s="236"/>
      <c r="CXN710" s="236"/>
      <c r="CXO710" s="236"/>
      <c r="CXP710" s="236"/>
      <c r="CXQ710" s="236"/>
      <c r="CXR710" s="236"/>
      <c r="CXS710" s="236"/>
      <c r="CXT710" s="236"/>
      <c r="CXU710" s="236"/>
      <c r="CXV710" s="236"/>
      <c r="CXW710" s="236"/>
      <c r="CXX710" s="236"/>
      <c r="CXY710" s="236"/>
      <c r="CXZ710" s="236"/>
      <c r="CYA710" s="236"/>
      <c r="CYB710" s="236"/>
      <c r="CYC710" s="236"/>
      <c r="CYD710" s="236"/>
      <c r="CYE710" s="236"/>
      <c r="CYF710" s="236"/>
      <c r="CYG710" s="236"/>
      <c r="CYH710" s="236"/>
      <c r="CYI710" s="236"/>
      <c r="CYJ710" s="236"/>
      <c r="CYK710" s="236"/>
      <c r="CYL710" s="236"/>
      <c r="CYM710" s="236"/>
      <c r="CYN710" s="236"/>
      <c r="CYO710" s="236"/>
      <c r="CYP710" s="236"/>
      <c r="CYQ710" s="236"/>
      <c r="CYR710" s="236"/>
      <c r="CYS710" s="236"/>
      <c r="CYT710" s="236"/>
      <c r="CYU710" s="236"/>
      <c r="CYV710" s="236"/>
      <c r="CYW710" s="236"/>
      <c r="CYX710" s="236"/>
      <c r="CYY710" s="236"/>
      <c r="CYZ710" s="236"/>
      <c r="CZA710" s="236"/>
      <c r="CZB710" s="236"/>
      <c r="CZC710" s="236"/>
      <c r="CZD710" s="236"/>
      <c r="CZE710" s="236"/>
      <c r="CZF710" s="236"/>
      <c r="CZG710" s="236"/>
      <c r="CZH710" s="236"/>
      <c r="CZI710" s="236"/>
      <c r="CZJ710" s="236"/>
      <c r="CZK710" s="236"/>
      <c r="CZL710" s="236"/>
      <c r="CZM710" s="236"/>
      <c r="CZN710" s="236"/>
      <c r="CZO710" s="236"/>
      <c r="CZP710" s="236"/>
      <c r="CZQ710" s="236"/>
      <c r="CZR710" s="236"/>
      <c r="CZS710" s="236"/>
      <c r="CZT710" s="236"/>
      <c r="CZU710" s="236"/>
      <c r="CZV710" s="236"/>
      <c r="CZW710" s="236"/>
      <c r="CZX710" s="236"/>
      <c r="CZY710" s="236"/>
      <c r="CZZ710" s="236"/>
      <c r="DAA710" s="236"/>
      <c r="DAB710" s="236"/>
      <c r="DAC710" s="236"/>
      <c r="DAD710" s="236"/>
      <c r="DAE710" s="236"/>
      <c r="DAF710" s="236"/>
      <c r="DAG710" s="236"/>
      <c r="DAH710" s="236"/>
      <c r="DAI710" s="236"/>
      <c r="DAJ710" s="236"/>
      <c r="DAK710" s="236"/>
      <c r="DAL710" s="236"/>
      <c r="DAM710" s="236"/>
      <c r="DAN710" s="236"/>
      <c r="DAO710" s="236"/>
      <c r="DAP710" s="236"/>
      <c r="DAQ710" s="236"/>
      <c r="DAR710" s="236"/>
      <c r="DAS710" s="236"/>
      <c r="DAT710" s="236"/>
      <c r="DAU710" s="236"/>
      <c r="DAV710" s="236"/>
      <c r="DAW710" s="236"/>
      <c r="DAX710" s="236"/>
      <c r="DAY710" s="236"/>
      <c r="DAZ710" s="236"/>
      <c r="DBA710" s="236"/>
      <c r="DBB710" s="236"/>
      <c r="DBC710" s="236"/>
      <c r="DBD710" s="236"/>
      <c r="DBE710" s="236"/>
      <c r="DBF710" s="236"/>
      <c r="DBG710" s="236"/>
      <c r="DBH710" s="236"/>
      <c r="DBI710" s="236"/>
      <c r="DBJ710" s="236"/>
      <c r="DBK710" s="236"/>
      <c r="DBL710" s="236"/>
      <c r="DBM710" s="236"/>
      <c r="DBN710" s="236"/>
      <c r="DBO710" s="236"/>
      <c r="DBP710" s="236"/>
      <c r="DBQ710" s="236"/>
      <c r="DBR710" s="236"/>
      <c r="DBS710" s="236"/>
      <c r="DBT710" s="236"/>
      <c r="DBU710" s="236"/>
      <c r="DBV710" s="236"/>
      <c r="DBW710" s="236"/>
      <c r="DBX710" s="236"/>
      <c r="DBY710" s="236"/>
      <c r="DBZ710" s="236"/>
      <c r="DCA710" s="236"/>
      <c r="DCB710" s="236"/>
      <c r="DCC710" s="236"/>
      <c r="DCD710" s="236"/>
      <c r="DCE710" s="236"/>
      <c r="DCF710" s="236"/>
      <c r="DCG710" s="236"/>
      <c r="DCH710" s="236"/>
      <c r="DCI710" s="236"/>
      <c r="DCJ710" s="236"/>
      <c r="DCK710" s="236"/>
      <c r="DCL710" s="236"/>
      <c r="DCM710" s="236"/>
      <c r="DCN710" s="236"/>
      <c r="DCO710" s="236"/>
      <c r="DCP710" s="236"/>
      <c r="DCQ710" s="236"/>
      <c r="DCR710" s="236"/>
      <c r="DCS710" s="236"/>
      <c r="DCT710" s="236"/>
      <c r="DCU710" s="236"/>
      <c r="DCV710" s="236"/>
      <c r="DCW710" s="236"/>
      <c r="DCX710" s="236"/>
      <c r="DCY710" s="236"/>
      <c r="DCZ710" s="236"/>
      <c r="DDA710" s="236"/>
      <c r="DDB710" s="236"/>
      <c r="DDC710" s="236"/>
      <c r="DDD710" s="236"/>
      <c r="DDE710" s="236"/>
      <c r="DDF710" s="236"/>
      <c r="DDG710" s="236"/>
      <c r="DDH710" s="236"/>
      <c r="DDI710" s="236"/>
      <c r="DDJ710" s="236"/>
      <c r="DDK710" s="236"/>
      <c r="DDL710" s="236"/>
      <c r="DDM710" s="236"/>
      <c r="DDN710" s="236"/>
      <c r="DDO710" s="236"/>
      <c r="DDP710" s="236"/>
      <c r="DDQ710" s="236"/>
      <c r="DDR710" s="236"/>
      <c r="DDS710" s="236"/>
      <c r="DDT710" s="236"/>
      <c r="DDU710" s="236"/>
      <c r="DDV710" s="236"/>
      <c r="DDW710" s="236"/>
      <c r="DDX710" s="236"/>
      <c r="DDY710" s="236"/>
      <c r="DDZ710" s="236"/>
      <c r="DEA710" s="236"/>
      <c r="DEB710" s="236"/>
      <c r="DEC710" s="236"/>
      <c r="DED710" s="236"/>
      <c r="DEE710" s="236"/>
      <c r="DEF710" s="236"/>
      <c r="DEG710" s="236"/>
      <c r="DEH710" s="236"/>
      <c r="DEI710" s="236"/>
      <c r="DEJ710" s="236"/>
      <c r="DEK710" s="236"/>
      <c r="DEL710" s="236"/>
      <c r="DEM710" s="236"/>
      <c r="DEN710" s="236"/>
      <c r="DEO710" s="236"/>
      <c r="DEP710" s="236"/>
      <c r="DEQ710" s="236"/>
      <c r="DER710" s="236"/>
      <c r="DES710" s="236"/>
      <c r="DET710" s="236"/>
      <c r="DEU710" s="236"/>
      <c r="DEV710" s="236"/>
      <c r="DEW710" s="236"/>
      <c r="DEX710" s="236"/>
      <c r="DEY710" s="236"/>
      <c r="DEZ710" s="236"/>
      <c r="DFA710" s="236"/>
      <c r="DFB710" s="236"/>
      <c r="DFC710" s="236"/>
      <c r="DFD710" s="236"/>
      <c r="DFE710" s="236"/>
      <c r="DFF710" s="236"/>
      <c r="DFG710" s="236"/>
      <c r="DFH710" s="236"/>
      <c r="DFI710" s="236"/>
      <c r="DFJ710" s="236"/>
      <c r="DFK710" s="236"/>
      <c r="DFL710" s="236"/>
      <c r="DFM710" s="236"/>
      <c r="DFN710" s="236"/>
      <c r="DFO710" s="236"/>
      <c r="DFP710" s="236"/>
      <c r="DFQ710" s="236"/>
      <c r="DFR710" s="236"/>
      <c r="DFS710" s="236"/>
      <c r="DFT710" s="236"/>
      <c r="DFU710" s="236"/>
      <c r="DFV710" s="236"/>
      <c r="DFW710" s="236"/>
      <c r="DFX710" s="236"/>
      <c r="DFY710" s="236"/>
      <c r="DFZ710" s="236"/>
      <c r="DGA710" s="236"/>
      <c r="DGB710" s="236"/>
      <c r="DGC710" s="236"/>
      <c r="DGD710" s="236"/>
      <c r="DGE710" s="236"/>
      <c r="DGF710" s="236"/>
      <c r="DGG710" s="236"/>
      <c r="DGH710" s="236"/>
      <c r="DGI710" s="236"/>
      <c r="DGJ710" s="236"/>
      <c r="DGK710" s="236"/>
      <c r="DGL710" s="236"/>
      <c r="DGM710" s="236"/>
      <c r="DGN710" s="236"/>
      <c r="DGO710" s="236"/>
      <c r="DGP710" s="236"/>
      <c r="DGQ710" s="236"/>
      <c r="DGR710" s="236"/>
      <c r="DGS710" s="236"/>
      <c r="DGT710" s="236"/>
      <c r="DGU710" s="236"/>
      <c r="DGV710" s="236"/>
      <c r="DGW710" s="236"/>
      <c r="DGX710" s="236"/>
      <c r="DGY710" s="236"/>
      <c r="DGZ710" s="236"/>
      <c r="DHA710" s="236"/>
      <c r="DHB710" s="236"/>
      <c r="DHC710" s="236"/>
      <c r="DHD710" s="236"/>
      <c r="DHE710" s="236"/>
      <c r="DHF710" s="236"/>
      <c r="DHG710" s="236"/>
      <c r="DHH710" s="236"/>
      <c r="DHI710" s="236"/>
      <c r="DHJ710" s="236"/>
      <c r="DHK710" s="236"/>
      <c r="DHL710" s="236"/>
      <c r="DHM710" s="236"/>
      <c r="DHN710" s="236"/>
      <c r="DHO710" s="236"/>
      <c r="DHP710" s="236"/>
      <c r="DHQ710" s="236"/>
      <c r="DHR710" s="236"/>
      <c r="DHS710" s="236"/>
      <c r="DHT710" s="236"/>
      <c r="DHU710" s="236"/>
      <c r="DHV710" s="236"/>
      <c r="DHW710" s="236"/>
      <c r="DHX710" s="236"/>
      <c r="DHY710" s="236"/>
      <c r="DHZ710" s="236"/>
      <c r="DIA710" s="236"/>
      <c r="DIB710" s="236"/>
      <c r="DIC710" s="236"/>
      <c r="DID710" s="236"/>
      <c r="DIE710" s="236"/>
      <c r="DIF710" s="236"/>
      <c r="DIG710" s="236"/>
      <c r="DIH710" s="236"/>
      <c r="DII710" s="236"/>
      <c r="DIJ710" s="236"/>
      <c r="DIK710" s="236"/>
      <c r="DIL710" s="236"/>
      <c r="DIM710" s="236"/>
      <c r="DIN710" s="236"/>
      <c r="DIO710" s="236"/>
      <c r="DIP710" s="236"/>
      <c r="DIQ710" s="236"/>
      <c r="DIR710" s="236"/>
      <c r="DIS710" s="236"/>
      <c r="DIT710" s="236"/>
      <c r="DIU710" s="236"/>
      <c r="DIV710" s="236"/>
      <c r="DIW710" s="236"/>
      <c r="DIX710" s="236"/>
      <c r="DIY710" s="236"/>
      <c r="DIZ710" s="236"/>
      <c r="DJA710" s="236"/>
      <c r="DJB710" s="236"/>
      <c r="DJC710" s="236"/>
      <c r="DJD710" s="236"/>
      <c r="DJE710" s="236"/>
      <c r="DJF710" s="236"/>
      <c r="DJG710" s="236"/>
      <c r="DJH710" s="236"/>
      <c r="DJI710" s="236"/>
      <c r="DJJ710" s="236"/>
      <c r="DJK710" s="236"/>
      <c r="DJL710" s="236"/>
      <c r="DJM710" s="236"/>
      <c r="DJN710" s="236"/>
      <c r="DJO710" s="236"/>
      <c r="DJP710" s="236"/>
      <c r="DJQ710" s="236"/>
      <c r="DJR710" s="236"/>
      <c r="DJS710" s="236"/>
      <c r="DJT710" s="236"/>
      <c r="DJU710" s="236"/>
      <c r="DJV710" s="236"/>
      <c r="DJW710" s="236"/>
      <c r="DJX710" s="236"/>
      <c r="DJY710" s="236"/>
      <c r="DJZ710" s="236"/>
      <c r="DKA710" s="236"/>
      <c r="DKB710" s="236"/>
      <c r="DKC710" s="236"/>
      <c r="DKD710" s="236"/>
      <c r="DKE710" s="236"/>
      <c r="DKF710" s="236"/>
      <c r="DKG710" s="236"/>
      <c r="DKH710" s="236"/>
      <c r="DKI710" s="236"/>
      <c r="DKJ710" s="236"/>
      <c r="DKK710" s="236"/>
      <c r="DKL710" s="236"/>
      <c r="DKM710" s="236"/>
      <c r="DKN710" s="236"/>
      <c r="DKO710" s="236"/>
      <c r="DKP710" s="236"/>
      <c r="DKQ710" s="236"/>
      <c r="DKR710" s="236"/>
      <c r="DKS710" s="236"/>
      <c r="DKT710" s="236"/>
      <c r="DKU710" s="236"/>
      <c r="DKV710" s="236"/>
      <c r="DKW710" s="236"/>
      <c r="DKX710" s="236"/>
      <c r="DKY710" s="236"/>
      <c r="DKZ710" s="236"/>
      <c r="DLA710" s="236"/>
      <c r="DLB710" s="236"/>
      <c r="DLC710" s="236"/>
      <c r="DLD710" s="236"/>
      <c r="DLE710" s="236"/>
      <c r="DLF710" s="236"/>
      <c r="DLG710" s="236"/>
      <c r="DLH710" s="236"/>
      <c r="DLI710" s="236"/>
      <c r="DLJ710" s="236"/>
      <c r="DLK710" s="236"/>
      <c r="DLL710" s="236"/>
      <c r="DLM710" s="236"/>
      <c r="DLN710" s="236"/>
      <c r="DLO710" s="236"/>
      <c r="DLP710" s="236"/>
      <c r="DLQ710" s="236"/>
      <c r="DLR710" s="236"/>
      <c r="DLS710" s="236"/>
      <c r="DLT710" s="236"/>
      <c r="DLU710" s="236"/>
      <c r="DLV710" s="236"/>
      <c r="DLW710" s="236"/>
      <c r="DLX710" s="236"/>
      <c r="DLY710" s="236"/>
      <c r="DLZ710" s="236"/>
      <c r="DMA710" s="236"/>
      <c r="DMB710" s="236"/>
      <c r="DMC710" s="236"/>
      <c r="DMD710" s="236"/>
      <c r="DME710" s="236"/>
      <c r="DMF710" s="236"/>
      <c r="DMG710" s="236"/>
      <c r="DMH710" s="236"/>
      <c r="DMI710" s="236"/>
      <c r="DMJ710" s="236"/>
      <c r="DMK710" s="236"/>
      <c r="DML710" s="236"/>
      <c r="DMM710" s="236"/>
      <c r="DMN710" s="236"/>
      <c r="DMO710" s="236"/>
      <c r="DMP710" s="236"/>
      <c r="DMQ710" s="236"/>
      <c r="DMR710" s="236"/>
      <c r="DMS710" s="236"/>
      <c r="DMT710" s="236"/>
      <c r="DMU710" s="236"/>
      <c r="DMV710" s="236"/>
      <c r="DMW710" s="236"/>
      <c r="DMX710" s="236"/>
      <c r="DMY710" s="236"/>
      <c r="DMZ710" s="236"/>
      <c r="DNA710" s="236"/>
      <c r="DNB710" s="236"/>
      <c r="DNC710" s="236"/>
      <c r="DND710" s="236"/>
      <c r="DNE710" s="236"/>
      <c r="DNF710" s="236"/>
      <c r="DNG710" s="236"/>
      <c r="DNH710" s="236"/>
      <c r="DNI710" s="236"/>
      <c r="DNJ710" s="236"/>
      <c r="DNK710" s="236"/>
      <c r="DNL710" s="236"/>
      <c r="DNM710" s="236"/>
      <c r="DNN710" s="236"/>
      <c r="DNO710" s="236"/>
      <c r="DNP710" s="236"/>
      <c r="DNQ710" s="236"/>
      <c r="DNR710" s="236"/>
      <c r="DNS710" s="236"/>
      <c r="DNT710" s="236"/>
      <c r="DNU710" s="236"/>
      <c r="DNV710" s="236"/>
      <c r="DNW710" s="236"/>
      <c r="DNX710" s="236"/>
      <c r="DNY710" s="236"/>
      <c r="DNZ710" s="236"/>
      <c r="DOA710" s="236"/>
      <c r="DOB710" s="236"/>
      <c r="DOC710" s="236"/>
      <c r="DOD710" s="236"/>
      <c r="DOE710" s="236"/>
      <c r="DOF710" s="236"/>
      <c r="DOG710" s="236"/>
      <c r="DOH710" s="236"/>
      <c r="DOI710" s="236"/>
      <c r="DOJ710" s="236"/>
      <c r="DOK710" s="236"/>
      <c r="DOL710" s="236"/>
      <c r="DOM710" s="236"/>
      <c r="DON710" s="236"/>
      <c r="DOO710" s="236"/>
      <c r="DOP710" s="236"/>
      <c r="DOQ710" s="236"/>
      <c r="DOR710" s="236"/>
      <c r="DOS710" s="236"/>
      <c r="DOT710" s="236"/>
      <c r="DOU710" s="236"/>
      <c r="DOV710" s="236"/>
      <c r="DOW710" s="236"/>
      <c r="DOX710" s="236"/>
      <c r="DOY710" s="236"/>
      <c r="DOZ710" s="236"/>
      <c r="DPA710" s="236"/>
      <c r="DPB710" s="236"/>
      <c r="DPC710" s="236"/>
      <c r="DPD710" s="236"/>
      <c r="DPE710" s="236"/>
      <c r="DPF710" s="236"/>
      <c r="DPG710" s="236"/>
      <c r="DPH710" s="236"/>
      <c r="DPI710" s="236"/>
      <c r="DPJ710" s="236"/>
      <c r="DPK710" s="236"/>
      <c r="DPL710" s="236"/>
      <c r="DPM710" s="236"/>
      <c r="DPN710" s="236"/>
      <c r="DPO710" s="236"/>
      <c r="DPP710" s="236"/>
      <c r="DPQ710" s="236"/>
      <c r="DPR710" s="236"/>
      <c r="DPS710" s="236"/>
      <c r="DPT710" s="236"/>
      <c r="DPU710" s="236"/>
      <c r="DPV710" s="236"/>
      <c r="DPW710" s="236"/>
      <c r="DPX710" s="236"/>
      <c r="DPY710" s="236"/>
      <c r="DPZ710" s="236"/>
      <c r="DQA710" s="236"/>
      <c r="DQB710" s="236"/>
      <c r="DQC710" s="236"/>
      <c r="DQD710" s="236"/>
      <c r="DQE710" s="236"/>
      <c r="DQF710" s="236"/>
      <c r="DQG710" s="236"/>
      <c r="DQH710" s="236"/>
      <c r="DQI710" s="236"/>
      <c r="DQJ710" s="236"/>
      <c r="DQK710" s="236"/>
      <c r="DQL710" s="236"/>
      <c r="DQM710" s="236"/>
      <c r="DQN710" s="236"/>
      <c r="DQO710" s="236"/>
      <c r="DQP710" s="236"/>
      <c r="DQQ710" s="236"/>
      <c r="DQR710" s="236"/>
      <c r="DQS710" s="236"/>
      <c r="DQT710" s="236"/>
      <c r="DQU710" s="236"/>
      <c r="DQV710" s="236"/>
      <c r="DQW710" s="236"/>
      <c r="DQX710" s="236"/>
      <c r="DQY710" s="236"/>
      <c r="DQZ710" s="236"/>
      <c r="DRA710" s="236"/>
      <c r="DRB710" s="236"/>
      <c r="DRC710" s="236"/>
      <c r="DRD710" s="236"/>
      <c r="DRE710" s="236"/>
      <c r="DRF710" s="236"/>
      <c r="DRG710" s="236"/>
      <c r="DRH710" s="236"/>
      <c r="DRI710" s="236"/>
      <c r="DRJ710" s="236"/>
      <c r="DRK710" s="236"/>
      <c r="DRL710" s="236"/>
      <c r="DRM710" s="236"/>
      <c r="DRN710" s="236"/>
      <c r="DRO710" s="236"/>
      <c r="DRP710" s="236"/>
      <c r="DRQ710" s="236"/>
      <c r="DRR710" s="236"/>
      <c r="DRS710" s="236"/>
      <c r="DRT710" s="236"/>
      <c r="DRU710" s="236"/>
      <c r="DRV710" s="236"/>
      <c r="DRW710" s="236"/>
      <c r="DRX710" s="236"/>
      <c r="DRY710" s="236"/>
      <c r="DRZ710" s="236"/>
      <c r="DSA710" s="236"/>
      <c r="DSB710" s="236"/>
      <c r="DSC710" s="236"/>
      <c r="DSD710" s="236"/>
      <c r="DSE710" s="236"/>
      <c r="DSF710" s="236"/>
      <c r="DSG710" s="236"/>
      <c r="DSH710" s="236"/>
      <c r="DSI710" s="236"/>
      <c r="DSJ710" s="236"/>
      <c r="DSK710" s="236"/>
      <c r="DSL710" s="236"/>
      <c r="DSM710" s="236"/>
      <c r="DSN710" s="236"/>
      <c r="DSO710" s="236"/>
      <c r="DSP710" s="236"/>
      <c r="DSQ710" s="236"/>
      <c r="DSR710" s="236"/>
      <c r="DSS710" s="236"/>
      <c r="DST710" s="236"/>
      <c r="DSU710" s="236"/>
      <c r="DSV710" s="236"/>
      <c r="DSW710" s="236"/>
      <c r="DSX710" s="236"/>
      <c r="DSY710" s="236"/>
      <c r="DSZ710" s="236"/>
      <c r="DTA710" s="236"/>
      <c r="DTB710" s="236"/>
      <c r="DTC710" s="236"/>
      <c r="DTD710" s="236"/>
      <c r="DTE710" s="236"/>
      <c r="DTF710" s="236"/>
      <c r="DTG710" s="236"/>
      <c r="DTH710" s="236"/>
      <c r="DTI710" s="236"/>
      <c r="DTJ710" s="236"/>
      <c r="DTK710" s="236"/>
      <c r="DTL710" s="236"/>
      <c r="DTM710" s="236"/>
      <c r="DTN710" s="236"/>
      <c r="DTO710" s="236"/>
      <c r="DTP710" s="236"/>
      <c r="DTQ710" s="236"/>
      <c r="DTR710" s="236"/>
      <c r="DTS710" s="236"/>
      <c r="DTT710" s="236"/>
      <c r="DTU710" s="236"/>
      <c r="DTV710" s="236"/>
      <c r="DTW710" s="236"/>
      <c r="DTX710" s="236"/>
      <c r="DTY710" s="236"/>
      <c r="DTZ710" s="236"/>
      <c r="DUA710" s="236"/>
      <c r="DUB710" s="236"/>
      <c r="DUC710" s="236"/>
      <c r="DUD710" s="236"/>
      <c r="DUE710" s="236"/>
      <c r="DUF710" s="236"/>
      <c r="DUG710" s="236"/>
      <c r="DUH710" s="236"/>
      <c r="DUI710" s="236"/>
      <c r="DUJ710" s="236"/>
      <c r="DUK710" s="236"/>
      <c r="DUL710" s="236"/>
      <c r="DUM710" s="236"/>
      <c r="DUN710" s="236"/>
      <c r="DUO710" s="236"/>
      <c r="DUP710" s="236"/>
      <c r="DUQ710" s="236"/>
      <c r="DUR710" s="236"/>
      <c r="DUS710" s="236"/>
      <c r="DUT710" s="236"/>
      <c r="DUU710" s="236"/>
      <c r="DUV710" s="236"/>
      <c r="DUW710" s="236"/>
      <c r="DUX710" s="236"/>
      <c r="DUY710" s="236"/>
      <c r="DUZ710" s="236"/>
      <c r="DVA710" s="236"/>
      <c r="DVB710" s="236"/>
      <c r="DVC710" s="236"/>
      <c r="DVD710" s="236"/>
      <c r="DVE710" s="236"/>
      <c r="DVF710" s="236"/>
      <c r="DVG710" s="236"/>
      <c r="DVH710" s="236"/>
      <c r="DVI710" s="236"/>
      <c r="DVJ710" s="236"/>
      <c r="DVK710" s="236"/>
      <c r="DVL710" s="236"/>
      <c r="DVM710" s="236"/>
      <c r="DVN710" s="236"/>
      <c r="DVO710" s="236"/>
      <c r="DVP710" s="236"/>
      <c r="DVQ710" s="236"/>
      <c r="DVR710" s="236"/>
      <c r="DVS710" s="236"/>
      <c r="DVT710" s="236"/>
      <c r="DVU710" s="236"/>
      <c r="DVV710" s="236"/>
      <c r="DVW710" s="236"/>
      <c r="DVX710" s="236"/>
      <c r="DVY710" s="236"/>
      <c r="DVZ710" s="236"/>
      <c r="DWA710" s="236"/>
      <c r="DWB710" s="236"/>
      <c r="DWC710" s="236"/>
      <c r="DWD710" s="236"/>
      <c r="DWE710" s="236"/>
      <c r="DWF710" s="236"/>
      <c r="DWG710" s="236"/>
      <c r="DWH710" s="236"/>
      <c r="DWI710" s="236"/>
      <c r="DWJ710" s="236"/>
      <c r="DWK710" s="236"/>
      <c r="DWL710" s="236"/>
      <c r="DWM710" s="236"/>
      <c r="DWN710" s="236"/>
      <c r="DWO710" s="236"/>
      <c r="DWP710" s="236"/>
      <c r="DWQ710" s="236"/>
      <c r="DWR710" s="236"/>
      <c r="DWS710" s="236"/>
      <c r="DWT710" s="236"/>
      <c r="DWU710" s="236"/>
      <c r="DWV710" s="236"/>
      <c r="DWW710" s="236"/>
      <c r="DWX710" s="236"/>
      <c r="DWY710" s="236"/>
      <c r="DWZ710" s="236"/>
      <c r="DXA710" s="236"/>
      <c r="DXB710" s="236"/>
      <c r="DXC710" s="236"/>
      <c r="DXD710" s="236"/>
      <c r="DXE710" s="236"/>
      <c r="DXF710" s="236"/>
      <c r="DXG710" s="236"/>
      <c r="DXH710" s="236"/>
      <c r="DXI710" s="236"/>
      <c r="DXJ710" s="236"/>
      <c r="DXK710" s="236"/>
      <c r="DXL710" s="236"/>
      <c r="DXM710" s="236"/>
      <c r="DXN710" s="236"/>
      <c r="DXO710" s="236"/>
      <c r="DXP710" s="236"/>
      <c r="DXQ710" s="236"/>
      <c r="DXR710" s="236"/>
      <c r="DXS710" s="236"/>
      <c r="DXT710" s="236"/>
      <c r="DXU710" s="236"/>
      <c r="DXV710" s="236"/>
      <c r="DXW710" s="236"/>
      <c r="DXX710" s="236"/>
      <c r="DXY710" s="236"/>
      <c r="DXZ710" s="236"/>
      <c r="DYA710" s="236"/>
      <c r="DYB710" s="236"/>
      <c r="DYC710" s="236"/>
      <c r="DYD710" s="236"/>
      <c r="DYE710" s="236"/>
      <c r="DYF710" s="236"/>
      <c r="DYG710" s="236"/>
      <c r="DYH710" s="236"/>
      <c r="DYI710" s="236"/>
      <c r="DYJ710" s="236"/>
      <c r="DYK710" s="236"/>
      <c r="DYL710" s="236"/>
      <c r="DYM710" s="236"/>
      <c r="DYN710" s="236"/>
      <c r="DYO710" s="236"/>
      <c r="DYP710" s="236"/>
      <c r="DYQ710" s="236"/>
      <c r="DYR710" s="236"/>
      <c r="DYS710" s="236"/>
      <c r="DYT710" s="236"/>
      <c r="DYU710" s="236"/>
      <c r="DYV710" s="236"/>
      <c r="DYW710" s="236"/>
      <c r="DYX710" s="236"/>
      <c r="DYY710" s="236"/>
      <c r="DYZ710" s="236"/>
      <c r="DZA710" s="236"/>
      <c r="DZB710" s="236"/>
      <c r="DZC710" s="236"/>
      <c r="DZD710" s="236"/>
      <c r="DZE710" s="236"/>
      <c r="DZF710" s="236"/>
      <c r="DZG710" s="236"/>
      <c r="DZH710" s="236"/>
      <c r="DZI710" s="236"/>
      <c r="DZJ710" s="236"/>
      <c r="DZK710" s="236"/>
      <c r="DZL710" s="236"/>
      <c r="DZM710" s="236"/>
      <c r="DZN710" s="236"/>
      <c r="DZO710" s="236"/>
      <c r="DZP710" s="236"/>
      <c r="DZQ710" s="236"/>
      <c r="DZR710" s="236"/>
      <c r="DZS710" s="236"/>
      <c r="DZT710" s="236"/>
      <c r="DZU710" s="236"/>
      <c r="DZV710" s="236"/>
      <c r="DZW710" s="236"/>
      <c r="DZX710" s="236"/>
      <c r="DZY710" s="236"/>
      <c r="DZZ710" s="236"/>
      <c r="EAA710" s="236"/>
      <c r="EAB710" s="236"/>
      <c r="EAC710" s="236"/>
      <c r="EAD710" s="236"/>
      <c r="EAE710" s="236"/>
      <c r="EAF710" s="236"/>
      <c r="EAG710" s="236"/>
      <c r="EAH710" s="236"/>
      <c r="EAI710" s="236"/>
      <c r="EAJ710" s="236"/>
      <c r="EAK710" s="236"/>
      <c r="EAL710" s="236"/>
      <c r="EAM710" s="236"/>
      <c r="EAN710" s="236"/>
      <c r="EAO710" s="236"/>
      <c r="EAP710" s="236"/>
      <c r="EAQ710" s="236"/>
      <c r="EAR710" s="236"/>
      <c r="EAS710" s="236"/>
      <c r="EAT710" s="236"/>
      <c r="EAU710" s="236"/>
      <c r="EAV710" s="236"/>
      <c r="EAW710" s="236"/>
      <c r="EAX710" s="236"/>
      <c r="EAY710" s="236"/>
      <c r="EAZ710" s="236"/>
      <c r="EBA710" s="236"/>
      <c r="EBB710" s="236"/>
      <c r="EBC710" s="236"/>
      <c r="EBD710" s="236"/>
      <c r="EBE710" s="236"/>
      <c r="EBF710" s="236"/>
      <c r="EBG710" s="236"/>
      <c r="EBH710" s="236"/>
      <c r="EBI710" s="236"/>
      <c r="EBJ710" s="236"/>
      <c r="EBK710" s="236"/>
      <c r="EBL710" s="236"/>
      <c r="EBM710" s="236"/>
      <c r="EBN710" s="236"/>
      <c r="EBO710" s="236"/>
      <c r="EBP710" s="236"/>
      <c r="EBQ710" s="236"/>
      <c r="EBR710" s="236"/>
      <c r="EBS710" s="236"/>
      <c r="EBT710" s="236"/>
      <c r="EBU710" s="236"/>
      <c r="EBV710" s="236"/>
      <c r="EBW710" s="236"/>
      <c r="EBX710" s="236"/>
      <c r="EBY710" s="236"/>
      <c r="EBZ710" s="236"/>
      <c r="ECA710" s="236"/>
      <c r="ECB710" s="236"/>
      <c r="ECC710" s="236"/>
      <c r="ECD710" s="236"/>
      <c r="ECE710" s="236"/>
      <c r="ECF710" s="236"/>
      <c r="ECG710" s="236"/>
      <c r="ECH710" s="236"/>
      <c r="ECI710" s="236"/>
      <c r="ECJ710" s="236"/>
      <c r="ECK710" s="236"/>
      <c r="ECL710" s="236"/>
      <c r="ECM710" s="236"/>
      <c r="ECN710" s="236"/>
      <c r="ECO710" s="236"/>
      <c r="ECP710" s="236"/>
      <c r="ECQ710" s="236"/>
      <c r="ECR710" s="236"/>
      <c r="ECS710" s="236"/>
      <c r="ECT710" s="236"/>
      <c r="ECU710" s="236"/>
      <c r="ECV710" s="236"/>
      <c r="ECW710" s="236"/>
      <c r="ECX710" s="236"/>
      <c r="ECY710" s="236"/>
      <c r="ECZ710" s="236"/>
      <c r="EDA710" s="236"/>
      <c r="EDB710" s="236"/>
      <c r="EDC710" s="236"/>
      <c r="EDD710" s="236"/>
      <c r="EDE710" s="236"/>
      <c r="EDF710" s="236"/>
      <c r="EDG710" s="236"/>
      <c r="EDH710" s="236"/>
      <c r="EDI710" s="236"/>
      <c r="EDJ710" s="236"/>
      <c r="EDK710" s="236"/>
      <c r="EDL710" s="236"/>
      <c r="EDM710" s="236"/>
      <c r="EDN710" s="236"/>
      <c r="EDO710" s="236"/>
      <c r="EDP710" s="236"/>
      <c r="EDQ710" s="236"/>
      <c r="EDR710" s="236"/>
      <c r="EDS710" s="236"/>
      <c r="EDT710" s="236"/>
      <c r="EDU710" s="236"/>
      <c r="EDV710" s="236"/>
      <c r="EDW710" s="236"/>
      <c r="EDX710" s="236"/>
      <c r="EDY710" s="236"/>
      <c r="EDZ710" s="236"/>
      <c r="EEA710" s="236"/>
      <c r="EEB710" s="236"/>
      <c r="EEC710" s="236"/>
      <c r="EED710" s="236"/>
      <c r="EEE710" s="236"/>
      <c r="EEF710" s="236"/>
      <c r="EEG710" s="236"/>
      <c r="EEH710" s="236"/>
      <c r="EEI710" s="236"/>
      <c r="EEJ710" s="236"/>
      <c r="EEK710" s="236"/>
      <c r="EEL710" s="236"/>
      <c r="EEM710" s="236"/>
      <c r="EEN710" s="236"/>
      <c r="EEO710" s="236"/>
      <c r="EEP710" s="236"/>
      <c r="EEQ710" s="236"/>
      <c r="EER710" s="236"/>
      <c r="EES710" s="236"/>
      <c r="EET710" s="236"/>
      <c r="EEU710" s="236"/>
      <c r="EEV710" s="236"/>
      <c r="EEW710" s="236"/>
      <c r="EEX710" s="236"/>
      <c r="EEY710" s="236"/>
      <c r="EEZ710" s="236"/>
      <c r="EFA710" s="236"/>
      <c r="EFB710" s="236"/>
      <c r="EFC710" s="236"/>
      <c r="EFD710" s="236"/>
      <c r="EFE710" s="236"/>
      <c r="EFF710" s="236"/>
      <c r="EFG710" s="236"/>
      <c r="EFH710" s="236"/>
      <c r="EFI710" s="236"/>
      <c r="EFJ710" s="236"/>
      <c r="EFK710" s="236"/>
      <c r="EFL710" s="236"/>
      <c r="EFM710" s="236"/>
      <c r="EFN710" s="236"/>
      <c r="EFO710" s="236"/>
      <c r="EFP710" s="236"/>
      <c r="EFQ710" s="236"/>
      <c r="EFR710" s="236"/>
      <c r="EFS710" s="236"/>
      <c r="EFT710" s="236"/>
      <c r="EFU710" s="236"/>
      <c r="EFV710" s="236"/>
      <c r="EFW710" s="236"/>
      <c r="EFX710" s="236"/>
      <c r="EFY710" s="236"/>
      <c r="EFZ710" s="236"/>
      <c r="EGA710" s="236"/>
      <c r="EGB710" s="236"/>
      <c r="EGC710" s="236"/>
      <c r="EGD710" s="236"/>
      <c r="EGE710" s="236"/>
      <c r="EGF710" s="236"/>
      <c r="EGG710" s="236"/>
      <c r="EGH710" s="236"/>
      <c r="EGI710" s="236"/>
      <c r="EGJ710" s="236"/>
      <c r="EGK710" s="236"/>
      <c r="EGL710" s="236"/>
      <c r="EGM710" s="236"/>
      <c r="EGN710" s="236"/>
      <c r="EGO710" s="236"/>
      <c r="EGP710" s="236"/>
      <c r="EGQ710" s="236"/>
      <c r="EGR710" s="236"/>
      <c r="EGS710" s="236"/>
      <c r="EGT710" s="236"/>
      <c r="EGU710" s="236"/>
      <c r="EGV710" s="236"/>
      <c r="EGW710" s="236"/>
      <c r="EGX710" s="236"/>
      <c r="EGY710" s="236"/>
      <c r="EGZ710" s="236"/>
      <c r="EHA710" s="236"/>
      <c r="EHB710" s="236"/>
      <c r="EHC710" s="236"/>
      <c r="EHD710" s="236"/>
      <c r="EHE710" s="236"/>
      <c r="EHF710" s="236"/>
      <c r="EHG710" s="236"/>
      <c r="EHH710" s="236"/>
      <c r="EHI710" s="236"/>
      <c r="EHJ710" s="236"/>
      <c r="EHK710" s="236"/>
      <c r="EHL710" s="236"/>
      <c r="EHM710" s="236"/>
      <c r="EHN710" s="236"/>
      <c r="EHO710" s="236"/>
      <c r="EHP710" s="236"/>
      <c r="EHQ710" s="236"/>
      <c r="EHR710" s="236"/>
      <c r="EHS710" s="236"/>
      <c r="EHT710" s="236"/>
      <c r="EHU710" s="236"/>
      <c r="EHV710" s="236"/>
      <c r="EHW710" s="236"/>
      <c r="EHX710" s="236"/>
      <c r="EHY710" s="236"/>
      <c r="EHZ710" s="236"/>
      <c r="EIA710" s="236"/>
      <c r="EIB710" s="236"/>
      <c r="EIC710" s="236"/>
      <c r="EID710" s="236"/>
      <c r="EIE710" s="236"/>
      <c r="EIF710" s="236"/>
      <c r="EIG710" s="236"/>
      <c r="EIH710" s="236"/>
      <c r="EII710" s="236"/>
      <c r="EIJ710" s="236"/>
      <c r="EIK710" s="236"/>
      <c r="EIL710" s="236"/>
      <c r="EIM710" s="236"/>
      <c r="EIN710" s="236"/>
      <c r="EIO710" s="236"/>
      <c r="EIP710" s="236"/>
      <c r="EIQ710" s="236"/>
      <c r="EIR710" s="236"/>
      <c r="EIS710" s="236"/>
      <c r="EIT710" s="236"/>
      <c r="EIU710" s="236"/>
      <c r="EIV710" s="236"/>
      <c r="EIW710" s="236"/>
      <c r="EIX710" s="236"/>
      <c r="EIY710" s="236"/>
      <c r="EIZ710" s="236"/>
      <c r="EJA710" s="236"/>
      <c r="EJB710" s="236"/>
      <c r="EJC710" s="236"/>
      <c r="EJD710" s="236"/>
      <c r="EJE710" s="236"/>
      <c r="EJF710" s="236"/>
      <c r="EJG710" s="236"/>
      <c r="EJH710" s="236"/>
      <c r="EJI710" s="236"/>
      <c r="EJJ710" s="236"/>
      <c r="EJK710" s="236"/>
      <c r="EJL710" s="236"/>
      <c r="EJM710" s="236"/>
      <c r="EJN710" s="236"/>
      <c r="EJO710" s="236"/>
      <c r="EJP710" s="236"/>
      <c r="EJQ710" s="236"/>
      <c r="EJR710" s="236"/>
      <c r="EJS710" s="236"/>
      <c r="EJT710" s="236"/>
      <c r="EJU710" s="236"/>
      <c r="EJV710" s="236"/>
      <c r="EJW710" s="236"/>
      <c r="EJX710" s="236"/>
      <c r="EJY710" s="236"/>
      <c r="EJZ710" s="236"/>
      <c r="EKA710" s="236"/>
      <c r="EKB710" s="236"/>
      <c r="EKC710" s="236"/>
      <c r="EKD710" s="236"/>
      <c r="EKE710" s="236"/>
      <c r="EKF710" s="236"/>
      <c r="EKG710" s="236"/>
      <c r="EKH710" s="236"/>
      <c r="EKI710" s="236"/>
      <c r="EKJ710" s="236"/>
      <c r="EKK710" s="236"/>
      <c r="EKL710" s="236"/>
      <c r="EKM710" s="236"/>
      <c r="EKN710" s="236"/>
      <c r="EKO710" s="236"/>
      <c r="EKP710" s="236"/>
      <c r="EKQ710" s="236"/>
      <c r="EKR710" s="236"/>
      <c r="EKS710" s="236"/>
      <c r="EKT710" s="236"/>
      <c r="EKU710" s="236"/>
      <c r="EKV710" s="236"/>
      <c r="EKW710" s="236"/>
      <c r="EKX710" s="236"/>
      <c r="EKY710" s="236"/>
      <c r="EKZ710" s="236"/>
      <c r="ELA710" s="236"/>
      <c r="ELB710" s="236"/>
      <c r="ELC710" s="236"/>
      <c r="ELD710" s="236"/>
      <c r="ELE710" s="236"/>
      <c r="ELF710" s="236"/>
      <c r="ELG710" s="236"/>
      <c r="ELH710" s="236"/>
      <c r="ELI710" s="236"/>
      <c r="ELJ710" s="236"/>
      <c r="ELK710" s="236"/>
      <c r="ELL710" s="236"/>
      <c r="ELM710" s="236"/>
      <c r="ELN710" s="236"/>
      <c r="ELO710" s="236"/>
      <c r="ELP710" s="236"/>
      <c r="ELQ710" s="236"/>
      <c r="ELR710" s="236"/>
      <c r="ELS710" s="236"/>
      <c r="ELT710" s="236"/>
      <c r="ELU710" s="236"/>
      <c r="ELV710" s="236"/>
      <c r="ELW710" s="236"/>
      <c r="ELX710" s="236"/>
      <c r="ELY710" s="236"/>
      <c r="ELZ710" s="236"/>
      <c r="EMA710" s="236"/>
      <c r="EMB710" s="236"/>
      <c r="EMC710" s="236"/>
      <c r="EMD710" s="236"/>
      <c r="EME710" s="236"/>
      <c r="EMF710" s="236"/>
      <c r="EMG710" s="236"/>
      <c r="EMH710" s="236"/>
      <c r="EMI710" s="236"/>
      <c r="EMJ710" s="236"/>
      <c r="EMK710" s="236"/>
      <c r="EML710" s="236"/>
      <c r="EMM710" s="236"/>
      <c r="EMN710" s="236"/>
      <c r="EMO710" s="236"/>
      <c r="EMP710" s="236"/>
      <c r="EMQ710" s="236"/>
      <c r="EMR710" s="236"/>
      <c r="EMS710" s="236"/>
      <c r="EMT710" s="236"/>
      <c r="EMU710" s="236"/>
      <c r="EMV710" s="236"/>
      <c r="EMW710" s="236"/>
      <c r="EMX710" s="236"/>
      <c r="EMY710" s="236"/>
      <c r="EMZ710" s="236"/>
      <c r="ENA710" s="236"/>
      <c r="ENB710" s="236"/>
      <c r="ENC710" s="236"/>
      <c r="END710" s="236"/>
      <c r="ENE710" s="236"/>
      <c r="ENF710" s="236"/>
      <c r="ENG710" s="236"/>
      <c r="ENH710" s="236"/>
      <c r="ENI710" s="236"/>
      <c r="ENJ710" s="236"/>
      <c r="ENK710" s="236"/>
      <c r="ENL710" s="236"/>
      <c r="ENM710" s="236"/>
      <c r="ENN710" s="236"/>
      <c r="ENO710" s="236"/>
      <c r="ENP710" s="236"/>
      <c r="ENQ710" s="236"/>
      <c r="ENR710" s="236"/>
      <c r="ENS710" s="236"/>
      <c r="ENT710" s="236"/>
      <c r="ENU710" s="236"/>
      <c r="ENV710" s="236"/>
      <c r="ENW710" s="236"/>
      <c r="ENX710" s="236"/>
      <c r="ENY710" s="236"/>
      <c r="ENZ710" s="236"/>
      <c r="EOA710" s="236"/>
      <c r="EOB710" s="236"/>
      <c r="EOC710" s="236"/>
      <c r="EOD710" s="236"/>
      <c r="EOE710" s="236"/>
      <c r="EOF710" s="236"/>
      <c r="EOG710" s="236"/>
      <c r="EOH710" s="236"/>
      <c r="EOI710" s="236"/>
      <c r="EOJ710" s="236"/>
      <c r="EOK710" s="236"/>
      <c r="EOL710" s="236"/>
      <c r="EOM710" s="236"/>
      <c r="EON710" s="236"/>
      <c r="EOO710" s="236"/>
      <c r="EOP710" s="236"/>
      <c r="EOQ710" s="236"/>
      <c r="EOR710" s="236"/>
      <c r="EOS710" s="236"/>
      <c r="EOT710" s="236"/>
      <c r="EOU710" s="236"/>
      <c r="EOV710" s="236"/>
      <c r="EOW710" s="236"/>
      <c r="EOX710" s="236"/>
      <c r="EOY710" s="236"/>
      <c r="EOZ710" s="236"/>
      <c r="EPA710" s="236"/>
      <c r="EPB710" s="236"/>
      <c r="EPC710" s="236"/>
      <c r="EPD710" s="236"/>
      <c r="EPE710" s="236"/>
      <c r="EPF710" s="236"/>
      <c r="EPG710" s="236"/>
      <c r="EPH710" s="236"/>
      <c r="EPI710" s="236"/>
      <c r="EPJ710" s="236"/>
      <c r="EPK710" s="236"/>
      <c r="EPL710" s="236"/>
      <c r="EPM710" s="236"/>
      <c r="EPN710" s="236"/>
      <c r="EPO710" s="236"/>
      <c r="EPP710" s="236"/>
      <c r="EPQ710" s="236"/>
      <c r="EPR710" s="236"/>
      <c r="EPS710" s="236"/>
      <c r="EPT710" s="236"/>
      <c r="EPU710" s="236"/>
      <c r="EPV710" s="236"/>
      <c r="EPW710" s="236"/>
      <c r="EPX710" s="236"/>
      <c r="EPY710" s="236"/>
      <c r="EPZ710" s="236"/>
      <c r="EQA710" s="236"/>
      <c r="EQB710" s="236"/>
      <c r="EQC710" s="236"/>
      <c r="EQD710" s="236"/>
      <c r="EQE710" s="236"/>
      <c r="EQF710" s="236"/>
      <c r="EQG710" s="236"/>
      <c r="EQH710" s="236"/>
      <c r="EQI710" s="236"/>
      <c r="EQJ710" s="236"/>
      <c r="EQK710" s="236"/>
      <c r="EQL710" s="236"/>
      <c r="EQM710" s="236"/>
      <c r="EQN710" s="236"/>
      <c r="EQO710" s="236"/>
      <c r="EQP710" s="236"/>
      <c r="EQQ710" s="236"/>
      <c r="EQR710" s="236"/>
      <c r="EQS710" s="236"/>
      <c r="EQT710" s="236"/>
      <c r="EQU710" s="236"/>
      <c r="EQV710" s="236"/>
      <c r="EQW710" s="236"/>
      <c r="EQX710" s="236"/>
      <c r="EQY710" s="236"/>
      <c r="EQZ710" s="236"/>
      <c r="ERA710" s="236"/>
      <c r="ERB710" s="236"/>
      <c r="ERC710" s="236"/>
      <c r="ERD710" s="236"/>
      <c r="ERE710" s="236"/>
      <c r="ERF710" s="236"/>
      <c r="ERG710" s="236"/>
      <c r="ERH710" s="236"/>
      <c r="ERI710" s="236"/>
      <c r="ERJ710" s="236"/>
      <c r="ERK710" s="236"/>
      <c r="ERL710" s="236"/>
      <c r="ERM710" s="236"/>
      <c r="ERN710" s="236"/>
      <c r="ERO710" s="236"/>
      <c r="ERP710" s="236"/>
      <c r="ERQ710" s="236"/>
      <c r="ERR710" s="236"/>
      <c r="ERS710" s="236"/>
      <c r="ERT710" s="236"/>
      <c r="ERU710" s="236"/>
      <c r="ERV710" s="236"/>
      <c r="ERW710" s="236"/>
      <c r="ERX710" s="236"/>
      <c r="ERY710" s="236"/>
      <c r="ERZ710" s="236"/>
      <c r="ESA710" s="236"/>
      <c r="ESB710" s="236"/>
      <c r="ESC710" s="236"/>
      <c r="ESD710" s="236"/>
      <c r="ESE710" s="236"/>
      <c r="ESF710" s="236"/>
      <c r="ESG710" s="236"/>
      <c r="ESH710" s="236"/>
      <c r="ESI710" s="236"/>
      <c r="ESJ710" s="236"/>
      <c r="ESK710" s="236"/>
      <c r="ESL710" s="236"/>
      <c r="ESM710" s="236"/>
      <c r="ESN710" s="236"/>
      <c r="ESO710" s="236"/>
      <c r="ESP710" s="236"/>
      <c r="ESQ710" s="236"/>
      <c r="ESR710" s="236"/>
      <c r="ESS710" s="236"/>
      <c r="EST710" s="236"/>
      <c r="ESU710" s="236"/>
      <c r="ESV710" s="236"/>
      <c r="ESW710" s="236"/>
      <c r="ESX710" s="236"/>
      <c r="ESY710" s="236"/>
      <c r="ESZ710" s="236"/>
      <c r="ETA710" s="236"/>
      <c r="ETB710" s="236"/>
      <c r="ETC710" s="236"/>
      <c r="ETD710" s="236"/>
      <c r="ETE710" s="236"/>
      <c r="ETF710" s="236"/>
      <c r="ETG710" s="236"/>
      <c r="ETH710" s="236"/>
      <c r="ETI710" s="236"/>
      <c r="ETJ710" s="236"/>
      <c r="ETK710" s="236"/>
      <c r="ETL710" s="236"/>
      <c r="ETM710" s="236"/>
      <c r="ETN710" s="236"/>
      <c r="ETO710" s="236"/>
      <c r="ETP710" s="236"/>
      <c r="ETQ710" s="236"/>
      <c r="ETR710" s="236"/>
      <c r="ETS710" s="236"/>
      <c r="ETT710" s="236"/>
      <c r="ETU710" s="236"/>
      <c r="ETV710" s="236"/>
      <c r="ETW710" s="236"/>
      <c r="ETX710" s="236"/>
      <c r="ETY710" s="236"/>
      <c r="ETZ710" s="236"/>
      <c r="EUA710" s="236"/>
      <c r="EUB710" s="236"/>
      <c r="EUC710" s="236"/>
      <c r="EUD710" s="236"/>
      <c r="EUE710" s="236"/>
      <c r="EUF710" s="236"/>
      <c r="EUG710" s="236"/>
      <c r="EUH710" s="236"/>
      <c r="EUI710" s="236"/>
      <c r="EUJ710" s="236"/>
      <c r="EUK710" s="236"/>
      <c r="EUL710" s="236"/>
      <c r="EUM710" s="236"/>
      <c r="EUN710" s="236"/>
      <c r="EUO710" s="236"/>
      <c r="EUP710" s="236"/>
      <c r="EUQ710" s="236"/>
      <c r="EUR710" s="236"/>
      <c r="EUS710" s="236"/>
      <c r="EUT710" s="236"/>
      <c r="EUU710" s="236"/>
      <c r="EUV710" s="236"/>
      <c r="EUW710" s="236"/>
      <c r="EUX710" s="236"/>
      <c r="EUY710" s="236"/>
      <c r="EUZ710" s="236"/>
      <c r="EVA710" s="236"/>
      <c r="EVB710" s="236"/>
      <c r="EVC710" s="236"/>
      <c r="EVD710" s="236"/>
      <c r="EVE710" s="236"/>
      <c r="EVF710" s="236"/>
      <c r="EVG710" s="236"/>
      <c r="EVH710" s="236"/>
      <c r="EVI710" s="236"/>
      <c r="EVJ710" s="236"/>
      <c r="EVK710" s="236"/>
      <c r="EVL710" s="236"/>
      <c r="EVM710" s="236"/>
      <c r="EVN710" s="236"/>
      <c r="EVO710" s="236"/>
      <c r="EVP710" s="236"/>
      <c r="EVQ710" s="236"/>
      <c r="EVR710" s="236"/>
      <c r="EVS710" s="236"/>
      <c r="EVT710" s="236"/>
      <c r="EVU710" s="236"/>
      <c r="EVV710" s="236"/>
      <c r="EVW710" s="236"/>
      <c r="EVX710" s="236"/>
      <c r="EVY710" s="236"/>
      <c r="EVZ710" s="236"/>
      <c r="EWA710" s="236"/>
      <c r="EWB710" s="236"/>
      <c r="EWC710" s="236"/>
      <c r="EWD710" s="236"/>
      <c r="EWE710" s="236"/>
      <c r="EWF710" s="236"/>
      <c r="EWG710" s="236"/>
      <c r="EWH710" s="236"/>
      <c r="EWI710" s="236"/>
      <c r="EWJ710" s="236"/>
      <c r="EWK710" s="236"/>
      <c r="EWL710" s="236"/>
      <c r="EWM710" s="236"/>
      <c r="EWN710" s="236"/>
      <c r="EWO710" s="236"/>
      <c r="EWP710" s="236"/>
      <c r="EWQ710" s="236"/>
      <c r="EWR710" s="236"/>
      <c r="EWS710" s="236"/>
      <c r="EWT710" s="236"/>
      <c r="EWU710" s="236"/>
      <c r="EWV710" s="236"/>
      <c r="EWW710" s="236"/>
      <c r="EWX710" s="236"/>
      <c r="EWY710" s="236"/>
      <c r="EWZ710" s="236"/>
      <c r="EXA710" s="236"/>
      <c r="EXB710" s="236"/>
      <c r="EXC710" s="236"/>
      <c r="EXD710" s="236"/>
      <c r="EXE710" s="236"/>
      <c r="EXF710" s="236"/>
      <c r="EXG710" s="236"/>
      <c r="EXH710" s="236"/>
      <c r="EXI710" s="236"/>
      <c r="EXJ710" s="236"/>
      <c r="EXK710" s="236"/>
      <c r="EXL710" s="236"/>
      <c r="EXM710" s="236"/>
      <c r="EXN710" s="236"/>
      <c r="EXO710" s="236"/>
      <c r="EXP710" s="236"/>
      <c r="EXQ710" s="236"/>
      <c r="EXR710" s="236"/>
      <c r="EXS710" s="236"/>
      <c r="EXT710" s="236"/>
      <c r="EXU710" s="236"/>
      <c r="EXV710" s="236"/>
      <c r="EXW710" s="236"/>
      <c r="EXX710" s="236"/>
      <c r="EXY710" s="236"/>
      <c r="EXZ710" s="236"/>
      <c r="EYA710" s="236"/>
      <c r="EYB710" s="236"/>
      <c r="EYC710" s="236"/>
      <c r="EYD710" s="236"/>
      <c r="EYE710" s="236"/>
      <c r="EYF710" s="236"/>
      <c r="EYG710" s="236"/>
      <c r="EYH710" s="236"/>
      <c r="EYI710" s="236"/>
      <c r="EYJ710" s="236"/>
      <c r="EYK710" s="236"/>
      <c r="EYL710" s="236"/>
      <c r="EYM710" s="236"/>
      <c r="EYN710" s="236"/>
      <c r="EYO710" s="236"/>
      <c r="EYP710" s="236"/>
      <c r="EYQ710" s="236"/>
      <c r="EYR710" s="236"/>
      <c r="EYS710" s="236"/>
      <c r="EYT710" s="236"/>
      <c r="EYU710" s="236"/>
      <c r="EYV710" s="236"/>
      <c r="EYW710" s="236"/>
      <c r="EYX710" s="236"/>
      <c r="EYY710" s="236"/>
      <c r="EYZ710" s="236"/>
      <c r="EZA710" s="236"/>
      <c r="EZB710" s="236"/>
      <c r="EZC710" s="236"/>
      <c r="EZD710" s="236"/>
      <c r="EZE710" s="236"/>
      <c r="EZF710" s="236"/>
      <c r="EZG710" s="236"/>
      <c r="EZH710" s="236"/>
      <c r="EZI710" s="236"/>
      <c r="EZJ710" s="236"/>
      <c r="EZK710" s="236"/>
      <c r="EZL710" s="236"/>
      <c r="EZM710" s="236"/>
      <c r="EZN710" s="236"/>
      <c r="EZO710" s="236"/>
      <c r="EZP710" s="236"/>
      <c r="EZQ710" s="236"/>
      <c r="EZR710" s="236"/>
      <c r="EZS710" s="236"/>
      <c r="EZT710" s="236"/>
      <c r="EZU710" s="236"/>
      <c r="EZV710" s="236"/>
      <c r="EZW710" s="236"/>
      <c r="EZX710" s="236"/>
      <c r="EZY710" s="236"/>
      <c r="EZZ710" s="236"/>
      <c r="FAA710" s="236"/>
      <c r="FAB710" s="236"/>
      <c r="FAC710" s="236"/>
      <c r="FAD710" s="236"/>
      <c r="FAE710" s="236"/>
      <c r="FAF710" s="236"/>
      <c r="FAG710" s="236"/>
      <c r="FAH710" s="236"/>
      <c r="FAI710" s="236"/>
      <c r="FAJ710" s="236"/>
      <c r="FAK710" s="236"/>
      <c r="FAL710" s="236"/>
      <c r="FAM710" s="236"/>
      <c r="FAN710" s="236"/>
      <c r="FAO710" s="236"/>
      <c r="FAP710" s="236"/>
      <c r="FAQ710" s="236"/>
      <c r="FAR710" s="236"/>
      <c r="FAS710" s="236"/>
      <c r="FAT710" s="236"/>
      <c r="FAU710" s="236"/>
      <c r="FAV710" s="236"/>
      <c r="FAW710" s="236"/>
      <c r="FAX710" s="236"/>
      <c r="FAY710" s="236"/>
      <c r="FAZ710" s="236"/>
      <c r="FBA710" s="236"/>
      <c r="FBB710" s="236"/>
      <c r="FBC710" s="236"/>
      <c r="FBD710" s="236"/>
      <c r="FBE710" s="236"/>
      <c r="FBF710" s="236"/>
      <c r="FBG710" s="236"/>
      <c r="FBH710" s="236"/>
      <c r="FBI710" s="236"/>
      <c r="FBJ710" s="236"/>
      <c r="FBK710" s="236"/>
      <c r="FBL710" s="236"/>
      <c r="FBM710" s="236"/>
      <c r="FBN710" s="236"/>
      <c r="FBO710" s="236"/>
      <c r="FBP710" s="236"/>
      <c r="FBQ710" s="236"/>
      <c r="FBR710" s="236"/>
      <c r="FBS710" s="236"/>
      <c r="FBT710" s="236"/>
      <c r="FBU710" s="236"/>
      <c r="FBV710" s="236"/>
      <c r="FBW710" s="236"/>
      <c r="FBX710" s="236"/>
      <c r="FBY710" s="236"/>
      <c r="FBZ710" s="236"/>
      <c r="FCA710" s="236"/>
      <c r="FCB710" s="236"/>
      <c r="FCC710" s="236"/>
      <c r="FCD710" s="236"/>
      <c r="FCE710" s="236"/>
      <c r="FCF710" s="236"/>
      <c r="FCG710" s="236"/>
      <c r="FCH710" s="236"/>
      <c r="FCI710" s="236"/>
      <c r="FCJ710" s="236"/>
      <c r="FCK710" s="236"/>
      <c r="FCL710" s="236"/>
      <c r="FCM710" s="236"/>
      <c r="FCN710" s="236"/>
      <c r="FCO710" s="236"/>
      <c r="FCP710" s="236"/>
      <c r="FCQ710" s="236"/>
      <c r="FCR710" s="236"/>
      <c r="FCS710" s="236"/>
      <c r="FCT710" s="236"/>
      <c r="FCU710" s="236"/>
      <c r="FCV710" s="236"/>
      <c r="FCW710" s="236"/>
      <c r="FCX710" s="236"/>
      <c r="FCY710" s="236"/>
      <c r="FCZ710" s="236"/>
      <c r="FDA710" s="236"/>
      <c r="FDB710" s="236"/>
      <c r="FDC710" s="236"/>
      <c r="FDD710" s="236"/>
      <c r="FDE710" s="236"/>
      <c r="FDF710" s="236"/>
      <c r="FDG710" s="236"/>
      <c r="FDH710" s="236"/>
      <c r="FDI710" s="236"/>
      <c r="FDJ710" s="236"/>
      <c r="FDK710" s="236"/>
      <c r="FDL710" s="236"/>
      <c r="FDM710" s="236"/>
      <c r="FDN710" s="236"/>
      <c r="FDO710" s="236"/>
      <c r="FDP710" s="236"/>
      <c r="FDQ710" s="236"/>
      <c r="FDR710" s="236"/>
      <c r="FDS710" s="236"/>
      <c r="FDT710" s="236"/>
      <c r="FDU710" s="236"/>
      <c r="FDV710" s="236"/>
      <c r="FDW710" s="236"/>
      <c r="FDX710" s="236"/>
      <c r="FDY710" s="236"/>
      <c r="FDZ710" s="236"/>
      <c r="FEA710" s="236"/>
      <c r="FEB710" s="236"/>
      <c r="FEC710" s="236"/>
      <c r="FED710" s="236"/>
      <c r="FEE710" s="236"/>
      <c r="FEF710" s="236"/>
      <c r="FEG710" s="236"/>
      <c r="FEH710" s="236"/>
      <c r="FEI710" s="236"/>
      <c r="FEJ710" s="236"/>
      <c r="FEK710" s="236"/>
      <c r="FEL710" s="236"/>
      <c r="FEM710" s="236"/>
      <c r="FEN710" s="236"/>
      <c r="FEO710" s="236"/>
      <c r="FEP710" s="236"/>
      <c r="FEQ710" s="236"/>
      <c r="FER710" s="236"/>
      <c r="FES710" s="236"/>
      <c r="FET710" s="236"/>
      <c r="FEU710" s="236"/>
      <c r="FEV710" s="236"/>
      <c r="FEW710" s="236"/>
      <c r="FEX710" s="236"/>
      <c r="FEY710" s="236"/>
      <c r="FEZ710" s="236"/>
      <c r="FFA710" s="236"/>
      <c r="FFB710" s="236"/>
      <c r="FFC710" s="236"/>
      <c r="FFD710" s="236"/>
      <c r="FFE710" s="236"/>
      <c r="FFF710" s="236"/>
      <c r="FFG710" s="236"/>
      <c r="FFH710" s="236"/>
      <c r="FFI710" s="236"/>
      <c r="FFJ710" s="236"/>
      <c r="FFK710" s="236"/>
      <c r="FFL710" s="236"/>
      <c r="FFM710" s="236"/>
      <c r="FFN710" s="236"/>
      <c r="FFO710" s="236"/>
      <c r="FFP710" s="236"/>
      <c r="FFQ710" s="236"/>
      <c r="FFR710" s="236"/>
      <c r="FFS710" s="236"/>
      <c r="FFT710" s="236"/>
      <c r="FFU710" s="236"/>
      <c r="FFV710" s="236"/>
      <c r="FFW710" s="236"/>
      <c r="FFX710" s="236"/>
      <c r="FFY710" s="236"/>
      <c r="FFZ710" s="236"/>
      <c r="FGA710" s="236"/>
      <c r="FGB710" s="236"/>
      <c r="FGC710" s="236"/>
      <c r="FGD710" s="236"/>
      <c r="FGE710" s="236"/>
      <c r="FGF710" s="236"/>
      <c r="FGG710" s="236"/>
      <c r="FGH710" s="236"/>
      <c r="FGI710" s="236"/>
      <c r="FGJ710" s="236"/>
      <c r="FGK710" s="236"/>
      <c r="FGL710" s="236"/>
      <c r="FGM710" s="236"/>
      <c r="FGN710" s="236"/>
      <c r="FGO710" s="236"/>
      <c r="FGP710" s="236"/>
      <c r="FGQ710" s="236"/>
      <c r="FGR710" s="236"/>
      <c r="FGS710" s="236"/>
      <c r="FGT710" s="236"/>
      <c r="FGU710" s="236"/>
      <c r="FGV710" s="236"/>
      <c r="FGW710" s="236"/>
      <c r="FGX710" s="236"/>
      <c r="FGY710" s="236"/>
      <c r="FGZ710" s="236"/>
      <c r="FHA710" s="236"/>
      <c r="FHB710" s="236"/>
      <c r="FHC710" s="236"/>
      <c r="FHD710" s="236"/>
      <c r="FHE710" s="236"/>
      <c r="FHF710" s="236"/>
      <c r="FHG710" s="236"/>
      <c r="FHH710" s="236"/>
      <c r="FHI710" s="236"/>
      <c r="FHJ710" s="236"/>
      <c r="FHK710" s="236"/>
      <c r="FHL710" s="236"/>
      <c r="FHM710" s="236"/>
      <c r="FHN710" s="236"/>
      <c r="FHO710" s="236"/>
      <c r="FHP710" s="236"/>
      <c r="FHQ710" s="236"/>
      <c r="FHR710" s="236"/>
      <c r="FHS710" s="236"/>
      <c r="FHT710" s="236"/>
      <c r="FHU710" s="236"/>
      <c r="FHV710" s="236"/>
      <c r="FHW710" s="236"/>
      <c r="FHX710" s="236"/>
      <c r="FHY710" s="236"/>
      <c r="FHZ710" s="236"/>
      <c r="FIA710" s="236"/>
      <c r="FIB710" s="236"/>
      <c r="FIC710" s="236"/>
      <c r="FID710" s="236"/>
      <c r="FIE710" s="236"/>
      <c r="FIF710" s="236"/>
      <c r="FIG710" s="236"/>
      <c r="FIH710" s="236"/>
      <c r="FII710" s="236"/>
      <c r="FIJ710" s="236"/>
      <c r="FIK710" s="236"/>
      <c r="FIL710" s="236"/>
      <c r="FIM710" s="236"/>
      <c r="FIN710" s="236"/>
      <c r="FIO710" s="236"/>
      <c r="FIP710" s="236"/>
      <c r="FIQ710" s="236"/>
      <c r="FIR710" s="236"/>
      <c r="FIS710" s="236"/>
      <c r="FIT710" s="236"/>
      <c r="FIU710" s="236"/>
      <c r="FIV710" s="236"/>
      <c r="FIW710" s="236"/>
      <c r="FIX710" s="236"/>
      <c r="FIY710" s="236"/>
      <c r="FIZ710" s="236"/>
      <c r="FJA710" s="236"/>
      <c r="FJB710" s="236"/>
      <c r="FJC710" s="236"/>
      <c r="FJD710" s="236"/>
      <c r="FJE710" s="236"/>
      <c r="FJF710" s="236"/>
      <c r="FJG710" s="236"/>
      <c r="FJH710" s="236"/>
      <c r="FJI710" s="236"/>
      <c r="FJJ710" s="236"/>
      <c r="FJK710" s="236"/>
      <c r="FJL710" s="236"/>
      <c r="FJM710" s="236"/>
      <c r="FJN710" s="236"/>
      <c r="FJO710" s="236"/>
      <c r="FJP710" s="236"/>
      <c r="FJQ710" s="236"/>
      <c r="FJR710" s="236"/>
      <c r="FJS710" s="236"/>
      <c r="FJT710" s="236"/>
      <c r="FJU710" s="236"/>
      <c r="FJV710" s="236"/>
      <c r="FJW710" s="236"/>
      <c r="FJX710" s="236"/>
      <c r="FJY710" s="236"/>
      <c r="FJZ710" s="236"/>
      <c r="FKA710" s="236"/>
      <c r="FKB710" s="236"/>
      <c r="FKC710" s="236"/>
      <c r="FKD710" s="236"/>
      <c r="FKE710" s="236"/>
      <c r="FKF710" s="236"/>
      <c r="FKG710" s="236"/>
      <c r="FKH710" s="236"/>
      <c r="FKI710" s="236"/>
      <c r="FKJ710" s="236"/>
      <c r="FKK710" s="236"/>
      <c r="FKL710" s="236"/>
      <c r="FKM710" s="236"/>
      <c r="FKN710" s="236"/>
      <c r="FKO710" s="236"/>
      <c r="FKP710" s="236"/>
      <c r="FKQ710" s="236"/>
      <c r="FKR710" s="236"/>
      <c r="FKS710" s="236"/>
      <c r="FKT710" s="236"/>
      <c r="FKU710" s="236"/>
      <c r="FKV710" s="236"/>
      <c r="FKW710" s="236"/>
      <c r="FKX710" s="236"/>
      <c r="FKY710" s="236"/>
      <c r="FKZ710" s="236"/>
      <c r="FLA710" s="236"/>
      <c r="FLB710" s="236"/>
      <c r="FLC710" s="236"/>
      <c r="FLD710" s="236"/>
      <c r="FLE710" s="236"/>
      <c r="FLF710" s="236"/>
      <c r="FLG710" s="236"/>
      <c r="FLH710" s="236"/>
      <c r="FLI710" s="236"/>
      <c r="FLJ710" s="236"/>
      <c r="FLK710" s="236"/>
      <c r="FLL710" s="236"/>
      <c r="FLM710" s="236"/>
      <c r="FLN710" s="236"/>
      <c r="FLO710" s="236"/>
      <c r="FLP710" s="236"/>
      <c r="FLQ710" s="236"/>
      <c r="FLR710" s="236"/>
      <c r="FLS710" s="236"/>
      <c r="FLT710" s="236"/>
      <c r="FLU710" s="236"/>
      <c r="FLV710" s="236"/>
      <c r="FLW710" s="236"/>
      <c r="FLX710" s="236"/>
      <c r="FLY710" s="236"/>
      <c r="FLZ710" s="236"/>
      <c r="FMA710" s="236"/>
      <c r="FMB710" s="236"/>
      <c r="FMC710" s="236"/>
      <c r="FMD710" s="236"/>
      <c r="FME710" s="236"/>
      <c r="FMF710" s="236"/>
      <c r="FMG710" s="236"/>
      <c r="FMH710" s="236"/>
      <c r="FMI710" s="236"/>
      <c r="FMJ710" s="236"/>
      <c r="FMK710" s="236"/>
      <c r="FML710" s="236"/>
      <c r="FMM710" s="236"/>
      <c r="FMN710" s="236"/>
      <c r="FMO710" s="236"/>
      <c r="FMP710" s="236"/>
      <c r="FMQ710" s="236"/>
      <c r="FMR710" s="236"/>
      <c r="FMS710" s="236"/>
      <c r="FMT710" s="236"/>
      <c r="FMU710" s="236"/>
      <c r="FMV710" s="236"/>
      <c r="FMW710" s="236"/>
      <c r="FMX710" s="236"/>
      <c r="FMY710" s="236"/>
      <c r="FMZ710" s="236"/>
      <c r="FNA710" s="236"/>
      <c r="FNB710" s="236"/>
      <c r="FNC710" s="236"/>
      <c r="FND710" s="236"/>
      <c r="FNE710" s="236"/>
      <c r="FNF710" s="236"/>
      <c r="FNG710" s="236"/>
      <c r="FNH710" s="236"/>
      <c r="FNI710" s="236"/>
      <c r="FNJ710" s="236"/>
      <c r="FNK710" s="236"/>
      <c r="FNL710" s="236"/>
      <c r="FNM710" s="236"/>
      <c r="FNN710" s="236"/>
      <c r="FNO710" s="236"/>
      <c r="FNP710" s="236"/>
      <c r="FNQ710" s="236"/>
      <c r="FNR710" s="236"/>
      <c r="FNS710" s="236"/>
      <c r="FNT710" s="236"/>
      <c r="FNU710" s="236"/>
      <c r="FNV710" s="236"/>
      <c r="FNW710" s="236"/>
      <c r="FNX710" s="236"/>
      <c r="FNY710" s="236"/>
      <c r="FNZ710" s="236"/>
      <c r="FOA710" s="236"/>
      <c r="FOB710" s="236"/>
      <c r="FOC710" s="236"/>
      <c r="FOD710" s="236"/>
      <c r="FOE710" s="236"/>
      <c r="FOF710" s="236"/>
      <c r="FOG710" s="236"/>
      <c r="FOH710" s="236"/>
      <c r="FOI710" s="236"/>
      <c r="FOJ710" s="236"/>
      <c r="FOK710" s="236"/>
      <c r="FOL710" s="236"/>
      <c r="FOM710" s="236"/>
      <c r="FON710" s="236"/>
      <c r="FOO710" s="236"/>
      <c r="FOP710" s="236"/>
      <c r="FOQ710" s="236"/>
      <c r="FOR710" s="236"/>
      <c r="FOS710" s="236"/>
      <c r="FOT710" s="236"/>
      <c r="FOU710" s="236"/>
      <c r="FOV710" s="236"/>
      <c r="FOW710" s="236"/>
      <c r="FOX710" s="236"/>
      <c r="FOY710" s="236"/>
      <c r="FOZ710" s="236"/>
      <c r="FPA710" s="236"/>
      <c r="FPB710" s="236"/>
      <c r="FPC710" s="236"/>
      <c r="FPD710" s="236"/>
      <c r="FPE710" s="236"/>
      <c r="FPF710" s="236"/>
      <c r="FPG710" s="236"/>
      <c r="FPH710" s="236"/>
      <c r="FPI710" s="236"/>
      <c r="FPJ710" s="236"/>
      <c r="FPK710" s="236"/>
      <c r="FPL710" s="236"/>
      <c r="FPM710" s="236"/>
      <c r="FPN710" s="236"/>
      <c r="FPO710" s="236"/>
      <c r="FPP710" s="236"/>
      <c r="FPQ710" s="236"/>
      <c r="FPR710" s="236"/>
      <c r="FPS710" s="236"/>
      <c r="FPT710" s="236"/>
      <c r="FPU710" s="236"/>
      <c r="FPV710" s="236"/>
      <c r="FPW710" s="236"/>
      <c r="FPX710" s="236"/>
      <c r="FPY710" s="236"/>
      <c r="FPZ710" s="236"/>
      <c r="FQA710" s="236"/>
      <c r="FQB710" s="236"/>
      <c r="FQC710" s="236"/>
      <c r="FQD710" s="236"/>
      <c r="FQE710" s="236"/>
      <c r="FQF710" s="236"/>
      <c r="FQG710" s="236"/>
      <c r="FQH710" s="236"/>
      <c r="FQI710" s="236"/>
      <c r="FQJ710" s="236"/>
      <c r="FQK710" s="236"/>
      <c r="FQL710" s="236"/>
      <c r="FQM710" s="236"/>
      <c r="FQN710" s="236"/>
      <c r="FQO710" s="236"/>
      <c r="FQP710" s="236"/>
      <c r="FQQ710" s="236"/>
      <c r="FQR710" s="236"/>
      <c r="FQS710" s="236"/>
      <c r="FQT710" s="236"/>
      <c r="FQU710" s="236"/>
      <c r="FQV710" s="236"/>
      <c r="FQW710" s="236"/>
      <c r="FQX710" s="236"/>
      <c r="FQY710" s="236"/>
      <c r="FQZ710" s="236"/>
      <c r="FRA710" s="236"/>
      <c r="FRB710" s="236"/>
      <c r="FRC710" s="236"/>
      <c r="FRD710" s="236"/>
      <c r="FRE710" s="236"/>
      <c r="FRF710" s="236"/>
      <c r="FRG710" s="236"/>
      <c r="FRH710" s="236"/>
      <c r="FRI710" s="236"/>
      <c r="FRJ710" s="236"/>
      <c r="FRK710" s="236"/>
      <c r="FRL710" s="236"/>
      <c r="FRM710" s="236"/>
      <c r="FRN710" s="236"/>
      <c r="FRO710" s="236"/>
      <c r="FRP710" s="236"/>
      <c r="FRQ710" s="236"/>
      <c r="FRR710" s="236"/>
      <c r="FRS710" s="236"/>
      <c r="FRT710" s="236"/>
      <c r="FRU710" s="236"/>
      <c r="FRV710" s="236"/>
      <c r="FRW710" s="236"/>
      <c r="FRX710" s="236"/>
      <c r="FRY710" s="236"/>
      <c r="FRZ710" s="236"/>
      <c r="FSA710" s="236"/>
      <c r="FSB710" s="236"/>
      <c r="FSC710" s="236"/>
      <c r="FSD710" s="236"/>
      <c r="FSE710" s="236"/>
      <c r="FSF710" s="236"/>
      <c r="FSG710" s="236"/>
      <c r="FSH710" s="236"/>
      <c r="FSI710" s="236"/>
      <c r="FSJ710" s="236"/>
      <c r="FSK710" s="236"/>
      <c r="FSL710" s="236"/>
      <c r="FSM710" s="236"/>
      <c r="FSN710" s="236"/>
      <c r="FSO710" s="236"/>
      <c r="FSP710" s="236"/>
      <c r="FSQ710" s="236"/>
      <c r="FSR710" s="236"/>
      <c r="FSS710" s="236"/>
      <c r="FST710" s="236"/>
      <c r="FSU710" s="236"/>
      <c r="FSV710" s="236"/>
      <c r="FSW710" s="236"/>
      <c r="FSX710" s="236"/>
      <c r="FSY710" s="236"/>
      <c r="FSZ710" s="236"/>
      <c r="FTA710" s="236"/>
      <c r="FTB710" s="236"/>
      <c r="FTC710" s="236"/>
      <c r="FTD710" s="236"/>
      <c r="FTE710" s="236"/>
      <c r="FTF710" s="236"/>
      <c r="FTG710" s="236"/>
      <c r="FTH710" s="236"/>
      <c r="FTI710" s="236"/>
      <c r="FTJ710" s="236"/>
      <c r="FTK710" s="236"/>
      <c r="FTL710" s="236"/>
      <c r="FTM710" s="236"/>
      <c r="FTN710" s="236"/>
      <c r="FTO710" s="236"/>
      <c r="FTP710" s="236"/>
      <c r="FTQ710" s="236"/>
      <c r="FTR710" s="236"/>
      <c r="FTS710" s="236"/>
      <c r="FTT710" s="236"/>
      <c r="FTU710" s="236"/>
      <c r="FTV710" s="236"/>
      <c r="FTW710" s="236"/>
      <c r="FTX710" s="236"/>
      <c r="FTY710" s="236"/>
      <c r="FTZ710" s="236"/>
      <c r="FUA710" s="236"/>
      <c r="FUB710" s="236"/>
      <c r="FUC710" s="236"/>
      <c r="FUD710" s="236"/>
      <c r="FUE710" s="236"/>
      <c r="FUF710" s="236"/>
      <c r="FUG710" s="236"/>
      <c r="FUH710" s="236"/>
      <c r="FUI710" s="236"/>
      <c r="FUJ710" s="236"/>
      <c r="FUK710" s="236"/>
      <c r="FUL710" s="236"/>
      <c r="FUM710" s="236"/>
      <c r="FUN710" s="236"/>
      <c r="FUO710" s="236"/>
      <c r="FUP710" s="236"/>
      <c r="FUQ710" s="236"/>
      <c r="FUR710" s="236"/>
      <c r="FUS710" s="236"/>
      <c r="FUT710" s="236"/>
      <c r="FUU710" s="236"/>
      <c r="FUV710" s="236"/>
      <c r="FUW710" s="236"/>
      <c r="FUX710" s="236"/>
      <c r="FUY710" s="236"/>
      <c r="FUZ710" s="236"/>
      <c r="FVA710" s="236"/>
      <c r="FVB710" s="236"/>
      <c r="FVC710" s="236"/>
      <c r="FVD710" s="236"/>
      <c r="FVE710" s="236"/>
      <c r="FVF710" s="236"/>
      <c r="FVG710" s="236"/>
      <c r="FVH710" s="236"/>
      <c r="FVI710" s="236"/>
      <c r="FVJ710" s="236"/>
      <c r="FVK710" s="236"/>
      <c r="FVL710" s="236"/>
      <c r="FVM710" s="236"/>
      <c r="FVN710" s="236"/>
      <c r="FVO710" s="236"/>
      <c r="FVP710" s="236"/>
      <c r="FVQ710" s="236"/>
      <c r="FVR710" s="236"/>
      <c r="FVS710" s="236"/>
      <c r="FVT710" s="236"/>
      <c r="FVU710" s="236"/>
      <c r="FVV710" s="236"/>
      <c r="FVW710" s="236"/>
      <c r="FVX710" s="236"/>
      <c r="FVY710" s="236"/>
      <c r="FVZ710" s="236"/>
      <c r="FWA710" s="236"/>
      <c r="FWB710" s="236"/>
      <c r="FWC710" s="236"/>
      <c r="FWD710" s="236"/>
      <c r="FWE710" s="236"/>
      <c r="FWF710" s="236"/>
      <c r="FWG710" s="236"/>
      <c r="FWH710" s="236"/>
      <c r="FWI710" s="236"/>
      <c r="FWJ710" s="236"/>
      <c r="FWK710" s="236"/>
      <c r="FWL710" s="236"/>
      <c r="FWM710" s="236"/>
      <c r="FWN710" s="236"/>
      <c r="FWO710" s="236"/>
      <c r="FWP710" s="236"/>
      <c r="FWQ710" s="236"/>
      <c r="FWR710" s="236"/>
      <c r="FWS710" s="236"/>
      <c r="FWT710" s="236"/>
      <c r="FWU710" s="236"/>
      <c r="FWV710" s="236"/>
      <c r="FWW710" s="236"/>
      <c r="FWX710" s="236"/>
      <c r="FWY710" s="236"/>
      <c r="FWZ710" s="236"/>
      <c r="FXA710" s="236"/>
      <c r="FXB710" s="236"/>
      <c r="FXC710" s="236"/>
      <c r="FXD710" s="236"/>
      <c r="FXE710" s="236"/>
      <c r="FXF710" s="236"/>
      <c r="FXG710" s="236"/>
      <c r="FXH710" s="236"/>
      <c r="FXI710" s="236"/>
      <c r="FXJ710" s="236"/>
      <c r="FXK710" s="236"/>
      <c r="FXL710" s="236"/>
      <c r="FXM710" s="236"/>
      <c r="FXN710" s="236"/>
      <c r="FXO710" s="236"/>
      <c r="FXP710" s="236"/>
      <c r="FXQ710" s="236"/>
      <c r="FXR710" s="236"/>
      <c r="FXS710" s="236"/>
      <c r="FXT710" s="236"/>
      <c r="FXU710" s="236"/>
      <c r="FXV710" s="236"/>
      <c r="FXW710" s="236"/>
      <c r="FXX710" s="236"/>
      <c r="FXY710" s="236"/>
      <c r="FXZ710" s="236"/>
      <c r="FYA710" s="236"/>
      <c r="FYB710" s="236"/>
      <c r="FYC710" s="236"/>
      <c r="FYD710" s="236"/>
      <c r="FYE710" s="236"/>
      <c r="FYF710" s="236"/>
      <c r="FYG710" s="236"/>
      <c r="FYH710" s="236"/>
      <c r="FYI710" s="236"/>
      <c r="FYJ710" s="236"/>
      <c r="FYK710" s="236"/>
      <c r="FYL710" s="236"/>
      <c r="FYM710" s="236"/>
      <c r="FYN710" s="236"/>
      <c r="FYO710" s="236"/>
      <c r="FYP710" s="236"/>
      <c r="FYQ710" s="236"/>
      <c r="FYR710" s="236"/>
      <c r="FYS710" s="236"/>
      <c r="FYT710" s="236"/>
      <c r="FYU710" s="236"/>
      <c r="FYV710" s="236"/>
      <c r="FYW710" s="236"/>
      <c r="FYX710" s="236"/>
      <c r="FYY710" s="236"/>
      <c r="FYZ710" s="236"/>
      <c r="FZA710" s="236"/>
      <c r="FZB710" s="236"/>
      <c r="FZC710" s="236"/>
      <c r="FZD710" s="236"/>
      <c r="FZE710" s="236"/>
      <c r="FZF710" s="236"/>
      <c r="FZG710" s="236"/>
      <c r="FZH710" s="236"/>
      <c r="FZI710" s="236"/>
      <c r="FZJ710" s="236"/>
      <c r="FZK710" s="236"/>
      <c r="FZL710" s="236"/>
      <c r="FZM710" s="236"/>
      <c r="FZN710" s="236"/>
      <c r="FZO710" s="236"/>
      <c r="FZP710" s="236"/>
      <c r="FZQ710" s="236"/>
      <c r="FZR710" s="236"/>
      <c r="FZS710" s="236"/>
      <c r="FZT710" s="236"/>
      <c r="FZU710" s="236"/>
      <c r="FZV710" s="236"/>
      <c r="FZW710" s="236"/>
      <c r="FZX710" s="236"/>
      <c r="FZY710" s="236"/>
      <c r="FZZ710" s="236"/>
      <c r="GAA710" s="236"/>
      <c r="GAB710" s="236"/>
      <c r="GAC710" s="236"/>
      <c r="GAD710" s="236"/>
      <c r="GAE710" s="236"/>
      <c r="GAF710" s="236"/>
      <c r="GAG710" s="236"/>
      <c r="GAH710" s="236"/>
      <c r="GAI710" s="236"/>
      <c r="GAJ710" s="236"/>
      <c r="GAK710" s="236"/>
      <c r="GAL710" s="236"/>
      <c r="GAM710" s="236"/>
      <c r="GAN710" s="236"/>
      <c r="GAO710" s="236"/>
      <c r="GAP710" s="236"/>
      <c r="GAQ710" s="236"/>
      <c r="GAR710" s="236"/>
      <c r="GAS710" s="236"/>
      <c r="GAT710" s="236"/>
      <c r="GAU710" s="236"/>
      <c r="GAV710" s="236"/>
      <c r="GAW710" s="236"/>
      <c r="GAX710" s="236"/>
      <c r="GAY710" s="236"/>
      <c r="GAZ710" s="236"/>
      <c r="GBA710" s="236"/>
      <c r="GBB710" s="236"/>
      <c r="GBC710" s="236"/>
      <c r="GBD710" s="236"/>
      <c r="GBE710" s="236"/>
      <c r="GBF710" s="236"/>
      <c r="GBG710" s="236"/>
      <c r="GBH710" s="236"/>
      <c r="GBI710" s="236"/>
      <c r="GBJ710" s="236"/>
      <c r="GBK710" s="236"/>
      <c r="GBL710" s="236"/>
      <c r="GBM710" s="236"/>
      <c r="GBN710" s="236"/>
      <c r="GBO710" s="236"/>
      <c r="GBP710" s="236"/>
      <c r="GBQ710" s="236"/>
      <c r="GBR710" s="236"/>
      <c r="GBS710" s="236"/>
      <c r="GBT710" s="236"/>
      <c r="GBU710" s="236"/>
      <c r="GBV710" s="236"/>
      <c r="GBW710" s="236"/>
      <c r="GBX710" s="236"/>
      <c r="GBY710" s="236"/>
      <c r="GBZ710" s="236"/>
      <c r="GCA710" s="236"/>
      <c r="GCB710" s="236"/>
      <c r="GCC710" s="236"/>
      <c r="GCD710" s="236"/>
      <c r="GCE710" s="236"/>
      <c r="GCF710" s="236"/>
      <c r="GCG710" s="236"/>
      <c r="GCH710" s="236"/>
      <c r="GCI710" s="236"/>
      <c r="GCJ710" s="236"/>
      <c r="GCK710" s="236"/>
      <c r="GCL710" s="236"/>
      <c r="GCM710" s="236"/>
      <c r="GCN710" s="236"/>
      <c r="GCO710" s="236"/>
      <c r="GCP710" s="236"/>
      <c r="GCQ710" s="236"/>
      <c r="GCR710" s="236"/>
      <c r="GCS710" s="236"/>
      <c r="GCT710" s="236"/>
      <c r="GCU710" s="236"/>
      <c r="GCV710" s="236"/>
      <c r="GCW710" s="236"/>
      <c r="GCX710" s="236"/>
      <c r="GCY710" s="236"/>
      <c r="GCZ710" s="236"/>
      <c r="GDA710" s="236"/>
      <c r="GDB710" s="236"/>
      <c r="GDC710" s="236"/>
      <c r="GDD710" s="236"/>
      <c r="GDE710" s="236"/>
      <c r="GDF710" s="236"/>
      <c r="GDG710" s="236"/>
      <c r="GDH710" s="236"/>
      <c r="GDI710" s="236"/>
      <c r="GDJ710" s="236"/>
      <c r="GDK710" s="236"/>
      <c r="GDL710" s="236"/>
      <c r="GDM710" s="236"/>
      <c r="GDN710" s="236"/>
      <c r="GDO710" s="236"/>
      <c r="GDP710" s="236"/>
      <c r="GDQ710" s="236"/>
      <c r="GDR710" s="236"/>
      <c r="GDS710" s="236"/>
      <c r="GDT710" s="236"/>
      <c r="GDU710" s="236"/>
      <c r="GDV710" s="236"/>
      <c r="GDW710" s="236"/>
      <c r="GDX710" s="236"/>
      <c r="GDY710" s="236"/>
      <c r="GDZ710" s="236"/>
      <c r="GEA710" s="236"/>
      <c r="GEB710" s="236"/>
      <c r="GEC710" s="236"/>
      <c r="GED710" s="236"/>
      <c r="GEE710" s="236"/>
      <c r="GEF710" s="236"/>
      <c r="GEG710" s="236"/>
      <c r="GEH710" s="236"/>
      <c r="GEI710" s="236"/>
      <c r="GEJ710" s="236"/>
      <c r="GEK710" s="236"/>
      <c r="GEL710" s="236"/>
      <c r="GEM710" s="236"/>
      <c r="GEN710" s="236"/>
      <c r="GEO710" s="236"/>
      <c r="GEP710" s="236"/>
      <c r="GEQ710" s="236"/>
      <c r="GER710" s="236"/>
      <c r="GES710" s="236"/>
      <c r="GET710" s="236"/>
      <c r="GEU710" s="236"/>
      <c r="GEV710" s="236"/>
      <c r="GEW710" s="236"/>
      <c r="GEX710" s="236"/>
      <c r="GEY710" s="236"/>
      <c r="GEZ710" s="236"/>
      <c r="GFA710" s="236"/>
      <c r="GFB710" s="236"/>
      <c r="GFC710" s="236"/>
      <c r="GFD710" s="236"/>
      <c r="GFE710" s="236"/>
      <c r="GFF710" s="236"/>
      <c r="GFG710" s="236"/>
      <c r="GFH710" s="236"/>
      <c r="GFI710" s="236"/>
      <c r="GFJ710" s="236"/>
      <c r="GFK710" s="236"/>
      <c r="GFL710" s="236"/>
      <c r="GFM710" s="236"/>
      <c r="GFN710" s="236"/>
      <c r="GFO710" s="236"/>
      <c r="GFP710" s="236"/>
      <c r="GFQ710" s="236"/>
      <c r="GFR710" s="236"/>
      <c r="GFS710" s="236"/>
      <c r="GFT710" s="236"/>
      <c r="GFU710" s="236"/>
      <c r="GFV710" s="236"/>
      <c r="GFW710" s="236"/>
      <c r="GFX710" s="236"/>
      <c r="GFY710" s="236"/>
      <c r="GFZ710" s="236"/>
      <c r="GGA710" s="236"/>
      <c r="GGB710" s="236"/>
      <c r="GGC710" s="236"/>
      <c r="GGD710" s="236"/>
      <c r="GGE710" s="236"/>
      <c r="GGF710" s="236"/>
      <c r="GGG710" s="236"/>
      <c r="GGH710" s="236"/>
      <c r="GGI710" s="236"/>
      <c r="GGJ710" s="236"/>
      <c r="GGK710" s="236"/>
      <c r="GGL710" s="236"/>
      <c r="GGM710" s="236"/>
      <c r="GGN710" s="236"/>
      <c r="GGO710" s="236"/>
      <c r="GGP710" s="236"/>
      <c r="GGQ710" s="236"/>
      <c r="GGR710" s="236"/>
      <c r="GGS710" s="236"/>
      <c r="GGT710" s="236"/>
      <c r="GGU710" s="236"/>
      <c r="GGV710" s="236"/>
      <c r="GGW710" s="236"/>
      <c r="GGX710" s="236"/>
      <c r="GGY710" s="236"/>
      <c r="GGZ710" s="236"/>
      <c r="GHA710" s="236"/>
      <c r="GHB710" s="236"/>
      <c r="GHC710" s="236"/>
      <c r="GHD710" s="236"/>
      <c r="GHE710" s="236"/>
      <c r="GHF710" s="236"/>
      <c r="GHG710" s="236"/>
      <c r="GHH710" s="236"/>
      <c r="GHI710" s="236"/>
      <c r="GHJ710" s="236"/>
      <c r="GHK710" s="236"/>
      <c r="GHL710" s="236"/>
      <c r="GHM710" s="236"/>
      <c r="GHN710" s="236"/>
      <c r="GHO710" s="236"/>
      <c r="GHP710" s="236"/>
      <c r="GHQ710" s="236"/>
      <c r="GHR710" s="236"/>
      <c r="GHS710" s="236"/>
      <c r="GHT710" s="236"/>
      <c r="GHU710" s="236"/>
      <c r="GHV710" s="236"/>
      <c r="GHW710" s="236"/>
      <c r="GHX710" s="236"/>
      <c r="GHY710" s="236"/>
      <c r="GHZ710" s="236"/>
      <c r="GIA710" s="236"/>
      <c r="GIB710" s="236"/>
      <c r="GIC710" s="236"/>
      <c r="GID710" s="236"/>
      <c r="GIE710" s="236"/>
      <c r="GIF710" s="236"/>
      <c r="GIG710" s="236"/>
      <c r="GIH710" s="236"/>
      <c r="GII710" s="236"/>
      <c r="GIJ710" s="236"/>
      <c r="GIK710" s="236"/>
      <c r="GIL710" s="236"/>
      <c r="GIM710" s="236"/>
      <c r="GIN710" s="236"/>
      <c r="GIO710" s="236"/>
      <c r="GIP710" s="236"/>
      <c r="GIQ710" s="236"/>
      <c r="GIR710" s="236"/>
      <c r="GIS710" s="236"/>
      <c r="GIT710" s="236"/>
      <c r="GIU710" s="236"/>
      <c r="GIV710" s="236"/>
      <c r="GIW710" s="236"/>
      <c r="GIX710" s="236"/>
      <c r="GIY710" s="236"/>
      <c r="GIZ710" s="236"/>
      <c r="GJA710" s="236"/>
      <c r="GJB710" s="236"/>
      <c r="GJC710" s="236"/>
      <c r="GJD710" s="236"/>
      <c r="GJE710" s="236"/>
      <c r="GJF710" s="236"/>
      <c r="GJG710" s="236"/>
      <c r="GJH710" s="236"/>
      <c r="GJI710" s="236"/>
      <c r="GJJ710" s="236"/>
      <c r="GJK710" s="236"/>
      <c r="GJL710" s="236"/>
      <c r="GJM710" s="236"/>
      <c r="GJN710" s="236"/>
      <c r="GJO710" s="236"/>
      <c r="GJP710" s="236"/>
      <c r="GJQ710" s="236"/>
      <c r="GJR710" s="236"/>
      <c r="GJS710" s="236"/>
      <c r="GJT710" s="236"/>
      <c r="GJU710" s="236"/>
      <c r="GJV710" s="236"/>
      <c r="GJW710" s="236"/>
      <c r="GJX710" s="236"/>
      <c r="GJY710" s="236"/>
      <c r="GJZ710" s="236"/>
      <c r="GKA710" s="236"/>
      <c r="GKB710" s="236"/>
      <c r="GKC710" s="236"/>
      <c r="GKD710" s="236"/>
      <c r="GKE710" s="236"/>
      <c r="GKF710" s="236"/>
      <c r="GKG710" s="236"/>
      <c r="GKH710" s="236"/>
      <c r="GKI710" s="236"/>
      <c r="GKJ710" s="236"/>
      <c r="GKK710" s="236"/>
      <c r="GKL710" s="236"/>
      <c r="GKM710" s="236"/>
      <c r="GKN710" s="236"/>
      <c r="GKO710" s="236"/>
      <c r="GKP710" s="236"/>
      <c r="GKQ710" s="236"/>
      <c r="GKR710" s="236"/>
      <c r="GKS710" s="236"/>
      <c r="GKT710" s="236"/>
      <c r="GKU710" s="236"/>
      <c r="GKV710" s="236"/>
      <c r="GKW710" s="236"/>
      <c r="GKX710" s="236"/>
      <c r="GKY710" s="236"/>
      <c r="GKZ710" s="236"/>
      <c r="GLA710" s="236"/>
      <c r="GLB710" s="236"/>
      <c r="GLC710" s="236"/>
      <c r="GLD710" s="236"/>
      <c r="GLE710" s="236"/>
      <c r="GLF710" s="236"/>
      <c r="GLG710" s="236"/>
      <c r="GLH710" s="236"/>
      <c r="GLI710" s="236"/>
      <c r="GLJ710" s="236"/>
      <c r="GLK710" s="236"/>
      <c r="GLL710" s="236"/>
      <c r="GLM710" s="236"/>
      <c r="GLN710" s="236"/>
      <c r="GLO710" s="236"/>
      <c r="GLP710" s="236"/>
      <c r="GLQ710" s="236"/>
      <c r="GLR710" s="236"/>
      <c r="GLS710" s="236"/>
      <c r="GLT710" s="236"/>
      <c r="GLU710" s="236"/>
      <c r="GLV710" s="236"/>
      <c r="GLW710" s="236"/>
      <c r="GLX710" s="236"/>
      <c r="GLY710" s="236"/>
      <c r="GLZ710" s="236"/>
      <c r="GMA710" s="236"/>
      <c r="GMB710" s="236"/>
      <c r="GMC710" s="236"/>
      <c r="GMD710" s="236"/>
      <c r="GME710" s="236"/>
      <c r="GMF710" s="236"/>
      <c r="GMG710" s="236"/>
      <c r="GMH710" s="236"/>
      <c r="GMI710" s="236"/>
      <c r="GMJ710" s="236"/>
      <c r="GMK710" s="236"/>
      <c r="GML710" s="236"/>
      <c r="GMM710" s="236"/>
      <c r="GMN710" s="236"/>
      <c r="GMO710" s="236"/>
      <c r="GMP710" s="236"/>
      <c r="GMQ710" s="236"/>
      <c r="GMR710" s="236"/>
      <c r="GMS710" s="236"/>
      <c r="GMT710" s="236"/>
      <c r="GMU710" s="236"/>
      <c r="GMV710" s="236"/>
      <c r="GMW710" s="236"/>
      <c r="GMX710" s="236"/>
      <c r="GMY710" s="236"/>
      <c r="GMZ710" s="236"/>
      <c r="GNA710" s="236"/>
      <c r="GNB710" s="236"/>
      <c r="GNC710" s="236"/>
      <c r="GND710" s="236"/>
      <c r="GNE710" s="236"/>
      <c r="GNF710" s="236"/>
      <c r="GNG710" s="236"/>
      <c r="GNH710" s="236"/>
      <c r="GNI710" s="236"/>
      <c r="GNJ710" s="236"/>
      <c r="GNK710" s="236"/>
      <c r="GNL710" s="236"/>
      <c r="GNM710" s="236"/>
      <c r="GNN710" s="236"/>
      <c r="GNO710" s="236"/>
      <c r="GNP710" s="236"/>
      <c r="GNQ710" s="236"/>
      <c r="GNR710" s="236"/>
      <c r="GNS710" s="236"/>
      <c r="GNT710" s="236"/>
      <c r="GNU710" s="236"/>
      <c r="GNV710" s="236"/>
      <c r="GNW710" s="236"/>
      <c r="GNX710" s="236"/>
      <c r="GNY710" s="236"/>
      <c r="GNZ710" s="236"/>
      <c r="GOA710" s="236"/>
      <c r="GOB710" s="236"/>
      <c r="GOC710" s="236"/>
      <c r="GOD710" s="236"/>
      <c r="GOE710" s="236"/>
      <c r="GOF710" s="236"/>
      <c r="GOG710" s="236"/>
      <c r="GOH710" s="236"/>
      <c r="GOI710" s="236"/>
      <c r="GOJ710" s="236"/>
      <c r="GOK710" s="236"/>
      <c r="GOL710" s="236"/>
      <c r="GOM710" s="236"/>
      <c r="GON710" s="236"/>
      <c r="GOO710" s="236"/>
      <c r="GOP710" s="236"/>
      <c r="GOQ710" s="236"/>
      <c r="GOR710" s="236"/>
      <c r="GOS710" s="236"/>
      <c r="GOT710" s="236"/>
      <c r="GOU710" s="236"/>
      <c r="GOV710" s="236"/>
      <c r="GOW710" s="236"/>
      <c r="GOX710" s="236"/>
      <c r="GOY710" s="236"/>
      <c r="GOZ710" s="236"/>
      <c r="GPA710" s="236"/>
      <c r="GPB710" s="236"/>
      <c r="GPC710" s="236"/>
      <c r="GPD710" s="236"/>
      <c r="GPE710" s="236"/>
      <c r="GPF710" s="236"/>
      <c r="GPG710" s="236"/>
      <c r="GPH710" s="236"/>
      <c r="GPI710" s="236"/>
      <c r="GPJ710" s="236"/>
      <c r="GPK710" s="236"/>
      <c r="GPL710" s="236"/>
      <c r="GPM710" s="236"/>
      <c r="GPN710" s="236"/>
      <c r="GPO710" s="236"/>
      <c r="GPP710" s="236"/>
      <c r="GPQ710" s="236"/>
      <c r="GPR710" s="236"/>
      <c r="GPS710" s="236"/>
      <c r="GPT710" s="236"/>
      <c r="GPU710" s="236"/>
      <c r="GPV710" s="236"/>
      <c r="GPW710" s="236"/>
      <c r="GPX710" s="236"/>
      <c r="GPY710" s="236"/>
      <c r="GPZ710" s="236"/>
      <c r="GQA710" s="236"/>
      <c r="GQB710" s="236"/>
      <c r="GQC710" s="236"/>
      <c r="GQD710" s="236"/>
      <c r="GQE710" s="236"/>
      <c r="GQF710" s="236"/>
      <c r="GQG710" s="236"/>
      <c r="GQH710" s="236"/>
      <c r="GQI710" s="236"/>
      <c r="GQJ710" s="236"/>
      <c r="GQK710" s="236"/>
      <c r="GQL710" s="236"/>
      <c r="GQM710" s="236"/>
      <c r="GQN710" s="236"/>
      <c r="GQO710" s="236"/>
      <c r="GQP710" s="236"/>
      <c r="GQQ710" s="236"/>
      <c r="GQR710" s="236"/>
      <c r="GQS710" s="236"/>
      <c r="GQT710" s="236"/>
      <c r="GQU710" s="236"/>
      <c r="GQV710" s="236"/>
      <c r="GQW710" s="236"/>
      <c r="GQX710" s="236"/>
      <c r="GQY710" s="236"/>
      <c r="GQZ710" s="236"/>
      <c r="GRA710" s="236"/>
      <c r="GRB710" s="236"/>
      <c r="GRC710" s="236"/>
      <c r="GRD710" s="236"/>
      <c r="GRE710" s="236"/>
      <c r="GRF710" s="236"/>
      <c r="GRG710" s="236"/>
      <c r="GRH710" s="236"/>
      <c r="GRI710" s="236"/>
      <c r="GRJ710" s="236"/>
      <c r="GRK710" s="236"/>
      <c r="GRL710" s="236"/>
      <c r="GRM710" s="236"/>
      <c r="GRN710" s="236"/>
      <c r="GRO710" s="236"/>
      <c r="GRP710" s="236"/>
      <c r="GRQ710" s="236"/>
      <c r="GRR710" s="236"/>
      <c r="GRS710" s="236"/>
      <c r="GRT710" s="236"/>
      <c r="GRU710" s="236"/>
      <c r="GRV710" s="236"/>
      <c r="GRW710" s="236"/>
      <c r="GRX710" s="236"/>
      <c r="GRY710" s="236"/>
      <c r="GRZ710" s="236"/>
      <c r="GSA710" s="236"/>
      <c r="GSB710" s="236"/>
      <c r="GSC710" s="236"/>
      <c r="GSD710" s="236"/>
      <c r="GSE710" s="236"/>
      <c r="GSF710" s="236"/>
      <c r="GSG710" s="236"/>
      <c r="GSH710" s="236"/>
      <c r="GSI710" s="236"/>
      <c r="GSJ710" s="236"/>
      <c r="GSK710" s="236"/>
      <c r="GSL710" s="236"/>
      <c r="GSM710" s="236"/>
      <c r="GSN710" s="236"/>
      <c r="GSO710" s="236"/>
      <c r="GSP710" s="236"/>
      <c r="GSQ710" s="236"/>
      <c r="GSR710" s="236"/>
      <c r="GSS710" s="236"/>
      <c r="GST710" s="236"/>
      <c r="GSU710" s="236"/>
      <c r="GSV710" s="236"/>
      <c r="GSW710" s="236"/>
      <c r="GSX710" s="236"/>
      <c r="GSY710" s="236"/>
      <c r="GSZ710" s="236"/>
      <c r="GTA710" s="236"/>
      <c r="GTB710" s="236"/>
      <c r="GTC710" s="236"/>
      <c r="GTD710" s="236"/>
      <c r="GTE710" s="236"/>
      <c r="GTF710" s="236"/>
      <c r="GTG710" s="236"/>
      <c r="GTH710" s="236"/>
      <c r="GTI710" s="236"/>
      <c r="GTJ710" s="236"/>
      <c r="GTK710" s="236"/>
      <c r="GTL710" s="236"/>
      <c r="GTM710" s="236"/>
      <c r="GTN710" s="236"/>
      <c r="GTO710" s="236"/>
      <c r="GTP710" s="236"/>
      <c r="GTQ710" s="236"/>
      <c r="GTR710" s="236"/>
      <c r="GTS710" s="236"/>
      <c r="GTT710" s="236"/>
      <c r="GTU710" s="236"/>
      <c r="GTV710" s="236"/>
      <c r="GTW710" s="236"/>
      <c r="GTX710" s="236"/>
      <c r="GTY710" s="236"/>
      <c r="GTZ710" s="236"/>
      <c r="GUA710" s="236"/>
      <c r="GUB710" s="236"/>
      <c r="GUC710" s="236"/>
      <c r="GUD710" s="236"/>
      <c r="GUE710" s="236"/>
      <c r="GUF710" s="236"/>
      <c r="GUG710" s="236"/>
      <c r="GUH710" s="236"/>
      <c r="GUI710" s="236"/>
      <c r="GUJ710" s="236"/>
      <c r="GUK710" s="236"/>
      <c r="GUL710" s="236"/>
      <c r="GUM710" s="236"/>
      <c r="GUN710" s="236"/>
      <c r="GUO710" s="236"/>
      <c r="GUP710" s="236"/>
      <c r="GUQ710" s="236"/>
      <c r="GUR710" s="236"/>
      <c r="GUS710" s="236"/>
      <c r="GUT710" s="236"/>
      <c r="GUU710" s="236"/>
      <c r="GUV710" s="236"/>
      <c r="GUW710" s="236"/>
      <c r="GUX710" s="236"/>
      <c r="GUY710" s="236"/>
      <c r="GUZ710" s="236"/>
      <c r="GVA710" s="236"/>
      <c r="GVB710" s="236"/>
      <c r="GVC710" s="236"/>
      <c r="GVD710" s="236"/>
      <c r="GVE710" s="236"/>
      <c r="GVF710" s="236"/>
      <c r="GVG710" s="236"/>
      <c r="GVH710" s="236"/>
      <c r="GVI710" s="236"/>
      <c r="GVJ710" s="236"/>
      <c r="GVK710" s="236"/>
      <c r="GVL710" s="236"/>
      <c r="GVM710" s="236"/>
      <c r="GVN710" s="236"/>
      <c r="GVO710" s="236"/>
      <c r="GVP710" s="236"/>
      <c r="GVQ710" s="236"/>
      <c r="GVR710" s="236"/>
      <c r="GVS710" s="236"/>
      <c r="GVT710" s="236"/>
      <c r="GVU710" s="236"/>
      <c r="GVV710" s="236"/>
      <c r="GVW710" s="236"/>
      <c r="GVX710" s="236"/>
      <c r="GVY710" s="236"/>
      <c r="GVZ710" s="236"/>
      <c r="GWA710" s="236"/>
      <c r="GWB710" s="236"/>
      <c r="GWC710" s="236"/>
      <c r="GWD710" s="236"/>
      <c r="GWE710" s="236"/>
      <c r="GWF710" s="236"/>
      <c r="GWG710" s="236"/>
      <c r="GWH710" s="236"/>
      <c r="GWI710" s="236"/>
      <c r="GWJ710" s="236"/>
      <c r="GWK710" s="236"/>
      <c r="GWL710" s="236"/>
      <c r="GWM710" s="236"/>
      <c r="GWN710" s="236"/>
      <c r="GWO710" s="236"/>
      <c r="GWP710" s="236"/>
      <c r="GWQ710" s="236"/>
      <c r="GWR710" s="236"/>
      <c r="GWS710" s="236"/>
      <c r="GWT710" s="236"/>
      <c r="GWU710" s="236"/>
      <c r="GWV710" s="236"/>
      <c r="GWW710" s="236"/>
      <c r="GWX710" s="236"/>
      <c r="GWY710" s="236"/>
      <c r="GWZ710" s="236"/>
      <c r="GXA710" s="236"/>
      <c r="GXB710" s="236"/>
      <c r="GXC710" s="236"/>
      <c r="GXD710" s="236"/>
      <c r="GXE710" s="236"/>
      <c r="GXF710" s="236"/>
      <c r="GXG710" s="236"/>
      <c r="GXH710" s="236"/>
      <c r="GXI710" s="236"/>
      <c r="GXJ710" s="236"/>
      <c r="GXK710" s="236"/>
      <c r="GXL710" s="236"/>
      <c r="GXM710" s="236"/>
      <c r="GXN710" s="236"/>
      <c r="GXO710" s="236"/>
      <c r="GXP710" s="236"/>
      <c r="GXQ710" s="236"/>
      <c r="GXR710" s="236"/>
      <c r="GXS710" s="236"/>
      <c r="GXT710" s="236"/>
      <c r="GXU710" s="236"/>
      <c r="GXV710" s="236"/>
      <c r="GXW710" s="236"/>
      <c r="GXX710" s="236"/>
      <c r="GXY710" s="236"/>
      <c r="GXZ710" s="236"/>
      <c r="GYA710" s="236"/>
      <c r="GYB710" s="236"/>
      <c r="GYC710" s="236"/>
      <c r="GYD710" s="236"/>
      <c r="GYE710" s="236"/>
      <c r="GYF710" s="236"/>
      <c r="GYG710" s="236"/>
      <c r="GYH710" s="236"/>
      <c r="GYI710" s="236"/>
      <c r="GYJ710" s="236"/>
      <c r="GYK710" s="236"/>
      <c r="GYL710" s="236"/>
      <c r="GYM710" s="236"/>
      <c r="GYN710" s="236"/>
      <c r="GYO710" s="236"/>
      <c r="GYP710" s="236"/>
      <c r="GYQ710" s="236"/>
      <c r="GYR710" s="236"/>
      <c r="GYS710" s="236"/>
      <c r="GYT710" s="236"/>
      <c r="GYU710" s="236"/>
      <c r="GYV710" s="236"/>
      <c r="GYW710" s="236"/>
      <c r="GYX710" s="236"/>
      <c r="GYY710" s="236"/>
      <c r="GYZ710" s="236"/>
      <c r="GZA710" s="236"/>
      <c r="GZB710" s="236"/>
      <c r="GZC710" s="236"/>
      <c r="GZD710" s="236"/>
      <c r="GZE710" s="236"/>
      <c r="GZF710" s="236"/>
      <c r="GZG710" s="236"/>
      <c r="GZH710" s="236"/>
      <c r="GZI710" s="236"/>
      <c r="GZJ710" s="236"/>
      <c r="GZK710" s="236"/>
      <c r="GZL710" s="236"/>
      <c r="GZM710" s="236"/>
      <c r="GZN710" s="236"/>
      <c r="GZO710" s="236"/>
      <c r="GZP710" s="236"/>
      <c r="GZQ710" s="236"/>
      <c r="GZR710" s="236"/>
      <c r="GZS710" s="236"/>
      <c r="GZT710" s="236"/>
      <c r="GZU710" s="236"/>
      <c r="GZV710" s="236"/>
      <c r="GZW710" s="236"/>
      <c r="GZX710" s="236"/>
      <c r="GZY710" s="236"/>
      <c r="GZZ710" s="236"/>
      <c r="HAA710" s="236"/>
      <c r="HAB710" s="236"/>
      <c r="HAC710" s="236"/>
      <c r="HAD710" s="236"/>
      <c r="HAE710" s="236"/>
      <c r="HAF710" s="236"/>
      <c r="HAG710" s="236"/>
      <c r="HAH710" s="236"/>
      <c r="HAI710" s="236"/>
      <c r="HAJ710" s="236"/>
      <c r="HAK710" s="236"/>
      <c r="HAL710" s="236"/>
      <c r="HAM710" s="236"/>
      <c r="HAN710" s="236"/>
      <c r="HAO710" s="236"/>
      <c r="HAP710" s="236"/>
      <c r="HAQ710" s="236"/>
      <c r="HAR710" s="236"/>
      <c r="HAS710" s="236"/>
      <c r="HAT710" s="236"/>
      <c r="HAU710" s="236"/>
      <c r="HAV710" s="236"/>
      <c r="HAW710" s="236"/>
      <c r="HAX710" s="236"/>
      <c r="HAY710" s="236"/>
      <c r="HAZ710" s="236"/>
      <c r="HBA710" s="236"/>
      <c r="HBB710" s="236"/>
      <c r="HBC710" s="236"/>
      <c r="HBD710" s="236"/>
      <c r="HBE710" s="236"/>
      <c r="HBF710" s="236"/>
      <c r="HBG710" s="236"/>
      <c r="HBH710" s="236"/>
      <c r="HBI710" s="236"/>
      <c r="HBJ710" s="236"/>
      <c r="HBK710" s="236"/>
      <c r="HBL710" s="236"/>
      <c r="HBM710" s="236"/>
      <c r="HBN710" s="236"/>
      <c r="HBO710" s="236"/>
      <c r="HBP710" s="236"/>
      <c r="HBQ710" s="236"/>
      <c r="HBR710" s="236"/>
      <c r="HBS710" s="236"/>
      <c r="HBT710" s="236"/>
      <c r="HBU710" s="236"/>
      <c r="HBV710" s="236"/>
      <c r="HBW710" s="236"/>
      <c r="HBX710" s="236"/>
      <c r="HBY710" s="236"/>
      <c r="HBZ710" s="236"/>
      <c r="HCA710" s="236"/>
      <c r="HCB710" s="236"/>
      <c r="HCC710" s="236"/>
      <c r="HCD710" s="236"/>
      <c r="HCE710" s="236"/>
      <c r="HCF710" s="236"/>
      <c r="HCG710" s="236"/>
      <c r="HCH710" s="236"/>
      <c r="HCI710" s="236"/>
      <c r="HCJ710" s="236"/>
      <c r="HCK710" s="236"/>
      <c r="HCL710" s="236"/>
      <c r="HCM710" s="236"/>
      <c r="HCN710" s="236"/>
      <c r="HCO710" s="236"/>
      <c r="HCP710" s="236"/>
      <c r="HCQ710" s="236"/>
      <c r="HCR710" s="236"/>
      <c r="HCS710" s="236"/>
      <c r="HCT710" s="236"/>
      <c r="HCU710" s="236"/>
      <c r="HCV710" s="236"/>
      <c r="HCW710" s="236"/>
      <c r="HCX710" s="236"/>
      <c r="HCY710" s="236"/>
      <c r="HCZ710" s="236"/>
      <c r="HDA710" s="236"/>
      <c r="HDB710" s="236"/>
      <c r="HDC710" s="236"/>
      <c r="HDD710" s="236"/>
      <c r="HDE710" s="236"/>
      <c r="HDF710" s="236"/>
      <c r="HDG710" s="236"/>
      <c r="HDH710" s="236"/>
      <c r="HDI710" s="236"/>
      <c r="HDJ710" s="236"/>
      <c r="HDK710" s="236"/>
      <c r="HDL710" s="236"/>
      <c r="HDM710" s="236"/>
      <c r="HDN710" s="236"/>
      <c r="HDO710" s="236"/>
      <c r="HDP710" s="236"/>
      <c r="HDQ710" s="236"/>
      <c r="HDR710" s="236"/>
      <c r="HDS710" s="236"/>
      <c r="HDT710" s="236"/>
      <c r="HDU710" s="236"/>
      <c r="HDV710" s="236"/>
      <c r="HDW710" s="236"/>
      <c r="HDX710" s="236"/>
      <c r="HDY710" s="236"/>
      <c r="HDZ710" s="236"/>
      <c r="HEA710" s="236"/>
      <c r="HEB710" s="236"/>
      <c r="HEC710" s="236"/>
      <c r="HED710" s="236"/>
      <c r="HEE710" s="236"/>
      <c r="HEF710" s="236"/>
      <c r="HEG710" s="236"/>
      <c r="HEH710" s="236"/>
      <c r="HEI710" s="236"/>
      <c r="HEJ710" s="236"/>
      <c r="HEK710" s="236"/>
      <c r="HEL710" s="236"/>
      <c r="HEM710" s="236"/>
      <c r="HEN710" s="236"/>
      <c r="HEO710" s="236"/>
      <c r="HEP710" s="236"/>
      <c r="HEQ710" s="236"/>
      <c r="HER710" s="236"/>
      <c r="HES710" s="236"/>
      <c r="HET710" s="236"/>
      <c r="HEU710" s="236"/>
      <c r="HEV710" s="236"/>
      <c r="HEW710" s="236"/>
      <c r="HEX710" s="236"/>
      <c r="HEY710" s="236"/>
      <c r="HEZ710" s="236"/>
      <c r="HFA710" s="236"/>
      <c r="HFB710" s="236"/>
      <c r="HFC710" s="236"/>
      <c r="HFD710" s="236"/>
      <c r="HFE710" s="236"/>
      <c r="HFF710" s="236"/>
      <c r="HFG710" s="236"/>
      <c r="HFH710" s="236"/>
      <c r="HFI710" s="236"/>
      <c r="HFJ710" s="236"/>
      <c r="HFK710" s="236"/>
      <c r="HFL710" s="236"/>
      <c r="HFM710" s="236"/>
      <c r="HFN710" s="236"/>
      <c r="HFO710" s="236"/>
      <c r="HFP710" s="236"/>
      <c r="HFQ710" s="236"/>
      <c r="HFR710" s="236"/>
      <c r="HFS710" s="236"/>
      <c r="HFT710" s="236"/>
      <c r="HFU710" s="236"/>
      <c r="HFV710" s="236"/>
      <c r="HFW710" s="236"/>
      <c r="HFX710" s="236"/>
      <c r="HFY710" s="236"/>
      <c r="HFZ710" s="236"/>
      <c r="HGA710" s="236"/>
      <c r="HGB710" s="236"/>
      <c r="HGC710" s="236"/>
      <c r="HGD710" s="236"/>
      <c r="HGE710" s="236"/>
      <c r="HGF710" s="236"/>
      <c r="HGG710" s="236"/>
      <c r="HGH710" s="236"/>
      <c r="HGI710" s="236"/>
      <c r="HGJ710" s="236"/>
      <c r="HGK710" s="236"/>
      <c r="HGL710" s="236"/>
      <c r="HGM710" s="236"/>
      <c r="HGN710" s="236"/>
      <c r="HGO710" s="236"/>
      <c r="HGP710" s="236"/>
      <c r="HGQ710" s="236"/>
      <c r="HGR710" s="236"/>
      <c r="HGS710" s="236"/>
      <c r="HGT710" s="236"/>
      <c r="HGU710" s="236"/>
      <c r="HGV710" s="236"/>
      <c r="HGW710" s="236"/>
      <c r="HGX710" s="236"/>
      <c r="HGY710" s="236"/>
      <c r="HGZ710" s="236"/>
      <c r="HHA710" s="236"/>
      <c r="HHB710" s="236"/>
      <c r="HHC710" s="236"/>
      <c r="HHD710" s="236"/>
      <c r="HHE710" s="236"/>
      <c r="HHF710" s="236"/>
      <c r="HHG710" s="236"/>
      <c r="HHH710" s="236"/>
      <c r="HHI710" s="236"/>
      <c r="HHJ710" s="236"/>
      <c r="HHK710" s="236"/>
      <c r="HHL710" s="236"/>
      <c r="HHM710" s="236"/>
      <c r="HHN710" s="236"/>
      <c r="HHO710" s="236"/>
      <c r="HHP710" s="236"/>
      <c r="HHQ710" s="236"/>
      <c r="HHR710" s="236"/>
      <c r="HHS710" s="236"/>
      <c r="HHT710" s="236"/>
      <c r="HHU710" s="236"/>
      <c r="HHV710" s="236"/>
      <c r="HHW710" s="236"/>
      <c r="HHX710" s="236"/>
      <c r="HHY710" s="236"/>
      <c r="HHZ710" s="236"/>
      <c r="HIA710" s="236"/>
      <c r="HIB710" s="236"/>
      <c r="HIC710" s="236"/>
      <c r="HID710" s="236"/>
      <c r="HIE710" s="236"/>
      <c r="HIF710" s="236"/>
      <c r="HIG710" s="236"/>
      <c r="HIH710" s="236"/>
      <c r="HII710" s="236"/>
      <c r="HIJ710" s="236"/>
      <c r="HIK710" s="236"/>
      <c r="HIL710" s="236"/>
      <c r="HIM710" s="236"/>
      <c r="HIN710" s="236"/>
      <c r="HIO710" s="236"/>
      <c r="HIP710" s="236"/>
      <c r="HIQ710" s="236"/>
      <c r="HIR710" s="236"/>
      <c r="HIS710" s="236"/>
      <c r="HIT710" s="236"/>
      <c r="HIU710" s="236"/>
      <c r="HIV710" s="236"/>
      <c r="HIW710" s="236"/>
      <c r="HIX710" s="236"/>
      <c r="HIY710" s="236"/>
      <c r="HIZ710" s="236"/>
      <c r="HJA710" s="236"/>
      <c r="HJB710" s="236"/>
      <c r="HJC710" s="236"/>
      <c r="HJD710" s="236"/>
      <c r="HJE710" s="236"/>
      <c r="HJF710" s="236"/>
      <c r="HJG710" s="236"/>
      <c r="HJH710" s="236"/>
      <c r="HJI710" s="236"/>
      <c r="HJJ710" s="236"/>
      <c r="HJK710" s="236"/>
      <c r="HJL710" s="236"/>
      <c r="HJM710" s="236"/>
      <c r="HJN710" s="236"/>
      <c r="HJO710" s="236"/>
      <c r="HJP710" s="236"/>
      <c r="HJQ710" s="236"/>
      <c r="HJR710" s="236"/>
      <c r="HJS710" s="236"/>
      <c r="HJT710" s="236"/>
      <c r="HJU710" s="236"/>
      <c r="HJV710" s="236"/>
      <c r="HJW710" s="236"/>
      <c r="HJX710" s="236"/>
      <c r="HJY710" s="236"/>
      <c r="HJZ710" s="236"/>
      <c r="HKA710" s="236"/>
      <c r="HKB710" s="236"/>
      <c r="HKC710" s="236"/>
      <c r="HKD710" s="236"/>
      <c r="HKE710" s="236"/>
      <c r="HKF710" s="236"/>
      <c r="HKG710" s="236"/>
      <c r="HKH710" s="236"/>
      <c r="HKI710" s="236"/>
      <c r="HKJ710" s="236"/>
      <c r="HKK710" s="236"/>
      <c r="HKL710" s="236"/>
      <c r="HKM710" s="236"/>
      <c r="HKN710" s="236"/>
      <c r="HKO710" s="236"/>
      <c r="HKP710" s="236"/>
      <c r="HKQ710" s="236"/>
      <c r="HKR710" s="236"/>
      <c r="HKS710" s="236"/>
      <c r="HKT710" s="236"/>
      <c r="HKU710" s="236"/>
      <c r="HKV710" s="236"/>
      <c r="HKW710" s="236"/>
      <c r="HKX710" s="236"/>
      <c r="HKY710" s="236"/>
      <c r="HKZ710" s="236"/>
      <c r="HLA710" s="236"/>
      <c r="HLB710" s="236"/>
      <c r="HLC710" s="236"/>
      <c r="HLD710" s="236"/>
      <c r="HLE710" s="236"/>
      <c r="HLF710" s="236"/>
      <c r="HLG710" s="236"/>
      <c r="HLH710" s="236"/>
      <c r="HLI710" s="236"/>
      <c r="HLJ710" s="236"/>
      <c r="HLK710" s="236"/>
      <c r="HLL710" s="236"/>
      <c r="HLM710" s="236"/>
      <c r="HLN710" s="236"/>
      <c r="HLO710" s="236"/>
      <c r="HLP710" s="236"/>
      <c r="HLQ710" s="236"/>
      <c r="HLR710" s="236"/>
      <c r="HLS710" s="236"/>
      <c r="HLT710" s="236"/>
      <c r="HLU710" s="236"/>
      <c r="HLV710" s="236"/>
      <c r="HLW710" s="236"/>
      <c r="HLX710" s="236"/>
      <c r="HLY710" s="236"/>
      <c r="HLZ710" s="236"/>
      <c r="HMA710" s="236"/>
      <c r="HMB710" s="236"/>
      <c r="HMC710" s="236"/>
      <c r="HMD710" s="236"/>
      <c r="HME710" s="236"/>
      <c r="HMF710" s="236"/>
      <c r="HMG710" s="236"/>
      <c r="HMH710" s="236"/>
      <c r="HMI710" s="236"/>
      <c r="HMJ710" s="236"/>
      <c r="HMK710" s="236"/>
      <c r="HML710" s="236"/>
      <c r="HMM710" s="236"/>
      <c r="HMN710" s="236"/>
      <c r="HMO710" s="236"/>
      <c r="HMP710" s="236"/>
      <c r="HMQ710" s="236"/>
      <c r="HMR710" s="236"/>
      <c r="HMS710" s="236"/>
      <c r="HMT710" s="236"/>
      <c r="HMU710" s="236"/>
      <c r="HMV710" s="236"/>
      <c r="HMW710" s="236"/>
      <c r="HMX710" s="236"/>
      <c r="HMY710" s="236"/>
      <c r="HMZ710" s="236"/>
      <c r="HNA710" s="236"/>
      <c r="HNB710" s="236"/>
      <c r="HNC710" s="236"/>
      <c r="HND710" s="236"/>
      <c r="HNE710" s="236"/>
      <c r="HNF710" s="236"/>
      <c r="HNG710" s="236"/>
      <c r="HNH710" s="236"/>
      <c r="HNI710" s="236"/>
      <c r="HNJ710" s="236"/>
      <c r="HNK710" s="236"/>
      <c r="HNL710" s="236"/>
      <c r="HNM710" s="236"/>
      <c r="HNN710" s="236"/>
      <c r="HNO710" s="236"/>
      <c r="HNP710" s="236"/>
      <c r="HNQ710" s="236"/>
      <c r="HNR710" s="236"/>
      <c r="HNS710" s="236"/>
      <c r="HNT710" s="236"/>
      <c r="HNU710" s="236"/>
      <c r="HNV710" s="236"/>
      <c r="HNW710" s="236"/>
      <c r="HNX710" s="236"/>
      <c r="HNY710" s="236"/>
      <c r="HNZ710" s="236"/>
      <c r="HOA710" s="236"/>
      <c r="HOB710" s="236"/>
      <c r="HOC710" s="236"/>
      <c r="HOD710" s="236"/>
      <c r="HOE710" s="236"/>
      <c r="HOF710" s="236"/>
      <c r="HOG710" s="236"/>
      <c r="HOH710" s="236"/>
      <c r="HOI710" s="236"/>
      <c r="HOJ710" s="236"/>
      <c r="HOK710" s="236"/>
      <c r="HOL710" s="236"/>
      <c r="HOM710" s="236"/>
      <c r="HON710" s="236"/>
      <c r="HOO710" s="236"/>
      <c r="HOP710" s="236"/>
      <c r="HOQ710" s="236"/>
      <c r="HOR710" s="236"/>
      <c r="HOS710" s="236"/>
      <c r="HOT710" s="236"/>
      <c r="HOU710" s="236"/>
      <c r="HOV710" s="236"/>
      <c r="HOW710" s="236"/>
      <c r="HOX710" s="236"/>
      <c r="HOY710" s="236"/>
      <c r="HOZ710" s="236"/>
      <c r="HPA710" s="236"/>
      <c r="HPB710" s="236"/>
      <c r="HPC710" s="236"/>
      <c r="HPD710" s="236"/>
      <c r="HPE710" s="236"/>
      <c r="HPF710" s="236"/>
      <c r="HPG710" s="236"/>
      <c r="HPH710" s="236"/>
      <c r="HPI710" s="236"/>
      <c r="HPJ710" s="236"/>
      <c r="HPK710" s="236"/>
      <c r="HPL710" s="236"/>
      <c r="HPM710" s="236"/>
      <c r="HPN710" s="236"/>
      <c r="HPO710" s="236"/>
      <c r="HPP710" s="236"/>
      <c r="HPQ710" s="236"/>
      <c r="HPR710" s="236"/>
      <c r="HPS710" s="236"/>
      <c r="HPT710" s="236"/>
      <c r="HPU710" s="236"/>
      <c r="HPV710" s="236"/>
      <c r="HPW710" s="236"/>
      <c r="HPX710" s="236"/>
      <c r="HPY710" s="236"/>
      <c r="HPZ710" s="236"/>
      <c r="HQA710" s="236"/>
      <c r="HQB710" s="236"/>
      <c r="HQC710" s="236"/>
      <c r="HQD710" s="236"/>
      <c r="HQE710" s="236"/>
      <c r="HQF710" s="236"/>
      <c r="HQG710" s="236"/>
      <c r="HQH710" s="236"/>
      <c r="HQI710" s="236"/>
      <c r="HQJ710" s="236"/>
      <c r="HQK710" s="236"/>
      <c r="HQL710" s="236"/>
      <c r="HQM710" s="236"/>
      <c r="HQN710" s="236"/>
      <c r="HQO710" s="236"/>
      <c r="HQP710" s="236"/>
      <c r="HQQ710" s="236"/>
      <c r="HQR710" s="236"/>
      <c r="HQS710" s="236"/>
      <c r="HQT710" s="236"/>
      <c r="HQU710" s="236"/>
      <c r="HQV710" s="236"/>
      <c r="HQW710" s="236"/>
      <c r="HQX710" s="236"/>
      <c r="HQY710" s="236"/>
      <c r="HQZ710" s="236"/>
      <c r="HRA710" s="236"/>
      <c r="HRB710" s="236"/>
      <c r="HRC710" s="236"/>
      <c r="HRD710" s="236"/>
      <c r="HRE710" s="236"/>
      <c r="HRF710" s="236"/>
      <c r="HRG710" s="236"/>
      <c r="HRH710" s="236"/>
      <c r="HRI710" s="236"/>
      <c r="HRJ710" s="236"/>
      <c r="HRK710" s="236"/>
      <c r="HRL710" s="236"/>
      <c r="HRM710" s="236"/>
      <c r="HRN710" s="236"/>
      <c r="HRO710" s="236"/>
      <c r="HRP710" s="236"/>
      <c r="HRQ710" s="236"/>
      <c r="HRR710" s="236"/>
      <c r="HRS710" s="236"/>
      <c r="HRT710" s="236"/>
      <c r="HRU710" s="236"/>
      <c r="HRV710" s="236"/>
      <c r="HRW710" s="236"/>
      <c r="HRX710" s="236"/>
      <c r="HRY710" s="236"/>
      <c r="HRZ710" s="236"/>
      <c r="HSA710" s="236"/>
      <c r="HSB710" s="236"/>
      <c r="HSC710" s="236"/>
      <c r="HSD710" s="236"/>
      <c r="HSE710" s="236"/>
      <c r="HSF710" s="236"/>
      <c r="HSG710" s="236"/>
      <c r="HSH710" s="236"/>
      <c r="HSI710" s="236"/>
      <c r="HSJ710" s="236"/>
      <c r="HSK710" s="236"/>
      <c r="HSL710" s="236"/>
      <c r="HSM710" s="236"/>
      <c r="HSN710" s="236"/>
      <c r="HSO710" s="236"/>
      <c r="HSP710" s="236"/>
      <c r="HSQ710" s="236"/>
      <c r="HSR710" s="236"/>
      <c r="HSS710" s="236"/>
      <c r="HST710" s="236"/>
      <c r="HSU710" s="236"/>
      <c r="HSV710" s="236"/>
      <c r="HSW710" s="236"/>
      <c r="HSX710" s="236"/>
      <c r="HSY710" s="236"/>
      <c r="HSZ710" s="236"/>
      <c r="HTA710" s="236"/>
      <c r="HTB710" s="236"/>
      <c r="HTC710" s="236"/>
      <c r="HTD710" s="236"/>
      <c r="HTE710" s="236"/>
      <c r="HTF710" s="236"/>
      <c r="HTG710" s="236"/>
      <c r="HTH710" s="236"/>
      <c r="HTI710" s="236"/>
      <c r="HTJ710" s="236"/>
      <c r="HTK710" s="236"/>
      <c r="HTL710" s="236"/>
      <c r="HTM710" s="236"/>
      <c r="HTN710" s="236"/>
      <c r="HTO710" s="236"/>
      <c r="HTP710" s="236"/>
      <c r="HTQ710" s="236"/>
      <c r="HTR710" s="236"/>
      <c r="HTS710" s="236"/>
      <c r="HTT710" s="236"/>
      <c r="HTU710" s="236"/>
      <c r="HTV710" s="236"/>
      <c r="HTW710" s="236"/>
      <c r="HTX710" s="236"/>
      <c r="HTY710" s="236"/>
      <c r="HTZ710" s="236"/>
      <c r="HUA710" s="236"/>
      <c r="HUB710" s="236"/>
      <c r="HUC710" s="236"/>
      <c r="HUD710" s="236"/>
      <c r="HUE710" s="236"/>
      <c r="HUF710" s="236"/>
      <c r="HUG710" s="236"/>
      <c r="HUH710" s="236"/>
      <c r="HUI710" s="236"/>
      <c r="HUJ710" s="236"/>
      <c r="HUK710" s="236"/>
      <c r="HUL710" s="236"/>
      <c r="HUM710" s="236"/>
      <c r="HUN710" s="236"/>
      <c r="HUO710" s="236"/>
      <c r="HUP710" s="236"/>
      <c r="HUQ710" s="236"/>
      <c r="HUR710" s="236"/>
      <c r="HUS710" s="236"/>
      <c r="HUT710" s="236"/>
      <c r="HUU710" s="236"/>
      <c r="HUV710" s="236"/>
      <c r="HUW710" s="236"/>
      <c r="HUX710" s="236"/>
      <c r="HUY710" s="236"/>
      <c r="HUZ710" s="236"/>
      <c r="HVA710" s="236"/>
      <c r="HVB710" s="236"/>
      <c r="HVC710" s="236"/>
      <c r="HVD710" s="236"/>
      <c r="HVE710" s="236"/>
      <c r="HVF710" s="236"/>
      <c r="HVG710" s="236"/>
      <c r="HVH710" s="236"/>
      <c r="HVI710" s="236"/>
      <c r="HVJ710" s="236"/>
      <c r="HVK710" s="236"/>
      <c r="HVL710" s="236"/>
      <c r="HVM710" s="236"/>
      <c r="HVN710" s="236"/>
      <c r="HVO710" s="236"/>
      <c r="HVP710" s="236"/>
      <c r="HVQ710" s="236"/>
      <c r="HVR710" s="236"/>
      <c r="HVS710" s="236"/>
      <c r="HVT710" s="236"/>
      <c r="HVU710" s="236"/>
      <c r="HVV710" s="236"/>
      <c r="HVW710" s="236"/>
      <c r="HVX710" s="236"/>
      <c r="HVY710" s="236"/>
      <c r="HVZ710" s="236"/>
      <c r="HWA710" s="236"/>
      <c r="HWB710" s="236"/>
      <c r="HWC710" s="236"/>
      <c r="HWD710" s="236"/>
      <c r="HWE710" s="236"/>
      <c r="HWF710" s="236"/>
      <c r="HWG710" s="236"/>
      <c r="HWH710" s="236"/>
      <c r="HWI710" s="236"/>
      <c r="HWJ710" s="236"/>
      <c r="HWK710" s="236"/>
      <c r="HWL710" s="236"/>
      <c r="HWM710" s="236"/>
      <c r="HWN710" s="236"/>
      <c r="HWO710" s="236"/>
      <c r="HWP710" s="236"/>
      <c r="HWQ710" s="236"/>
      <c r="HWR710" s="236"/>
      <c r="HWS710" s="236"/>
      <c r="HWT710" s="236"/>
      <c r="HWU710" s="236"/>
      <c r="HWV710" s="236"/>
      <c r="HWW710" s="236"/>
      <c r="HWX710" s="236"/>
      <c r="HWY710" s="236"/>
      <c r="HWZ710" s="236"/>
      <c r="HXA710" s="236"/>
      <c r="HXB710" s="236"/>
      <c r="HXC710" s="236"/>
      <c r="HXD710" s="236"/>
      <c r="HXE710" s="236"/>
      <c r="HXF710" s="236"/>
      <c r="HXG710" s="236"/>
      <c r="HXH710" s="236"/>
      <c r="HXI710" s="236"/>
      <c r="HXJ710" s="236"/>
      <c r="HXK710" s="236"/>
      <c r="HXL710" s="236"/>
      <c r="HXM710" s="236"/>
      <c r="HXN710" s="236"/>
      <c r="HXO710" s="236"/>
      <c r="HXP710" s="236"/>
      <c r="HXQ710" s="236"/>
      <c r="HXR710" s="236"/>
      <c r="HXS710" s="236"/>
      <c r="HXT710" s="236"/>
      <c r="HXU710" s="236"/>
      <c r="HXV710" s="236"/>
      <c r="HXW710" s="236"/>
      <c r="HXX710" s="236"/>
      <c r="HXY710" s="236"/>
      <c r="HXZ710" s="236"/>
      <c r="HYA710" s="236"/>
      <c r="HYB710" s="236"/>
      <c r="HYC710" s="236"/>
      <c r="HYD710" s="236"/>
      <c r="HYE710" s="236"/>
      <c r="HYF710" s="236"/>
      <c r="HYG710" s="236"/>
      <c r="HYH710" s="236"/>
      <c r="HYI710" s="236"/>
      <c r="HYJ710" s="236"/>
      <c r="HYK710" s="236"/>
      <c r="HYL710" s="236"/>
      <c r="HYM710" s="236"/>
      <c r="HYN710" s="236"/>
      <c r="HYO710" s="236"/>
      <c r="HYP710" s="236"/>
      <c r="HYQ710" s="236"/>
      <c r="HYR710" s="236"/>
      <c r="HYS710" s="236"/>
      <c r="HYT710" s="236"/>
      <c r="HYU710" s="236"/>
      <c r="HYV710" s="236"/>
      <c r="HYW710" s="236"/>
      <c r="HYX710" s="236"/>
      <c r="HYY710" s="236"/>
      <c r="HYZ710" s="236"/>
      <c r="HZA710" s="236"/>
      <c r="HZB710" s="236"/>
      <c r="HZC710" s="236"/>
      <c r="HZD710" s="236"/>
      <c r="HZE710" s="236"/>
      <c r="HZF710" s="236"/>
      <c r="HZG710" s="236"/>
      <c r="HZH710" s="236"/>
      <c r="HZI710" s="236"/>
      <c r="HZJ710" s="236"/>
      <c r="HZK710" s="236"/>
      <c r="HZL710" s="236"/>
      <c r="HZM710" s="236"/>
      <c r="HZN710" s="236"/>
      <c r="HZO710" s="236"/>
      <c r="HZP710" s="236"/>
      <c r="HZQ710" s="236"/>
      <c r="HZR710" s="236"/>
      <c r="HZS710" s="236"/>
      <c r="HZT710" s="236"/>
      <c r="HZU710" s="236"/>
      <c r="HZV710" s="236"/>
      <c r="HZW710" s="236"/>
      <c r="HZX710" s="236"/>
      <c r="HZY710" s="236"/>
      <c r="HZZ710" s="236"/>
      <c r="IAA710" s="236"/>
      <c r="IAB710" s="236"/>
      <c r="IAC710" s="236"/>
      <c r="IAD710" s="236"/>
      <c r="IAE710" s="236"/>
      <c r="IAF710" s="236"/>
      <c r="IAG710" s="236"/>
      <c r="IAH710" s="236"/>
      <c r="IAI710" s="236"/>
      <c r="IAJ710" s="236"/>
      <c r="IAK710" s="236"/>
      <c r="IAL710" s="236"/>
      <c r="IAM710" s="236"/>
      <c r="IAN710" s="236"/>
      <c r="IAO710" s="236"/>
      <c r="IAP710" s="236"/>
      <c r="IAQ710" s="236"/>
      <c r="IAR710" s="236"/>
      <c r="IAS710" s="236"/>
      <c r="IAT710" s="236"/>
      <c r="IAU710" s="236"/>
      <c r="IAV710" s="236"/>
      <c r="IAW710" s="236"/>
      <c r="IAX710" s="236"/>
      <c r="IAY710" s="236"/>
      <c r="IAZ710" s="236"/>
      <c r="IBA710" s="236"/>
      <c r="IBB710" s="236"/>
      <c r="IBC710" s="236"/>
      <c r="IBD710" s="236"/>
      <c r="IBE710" s="236"/>
      <c r="IBF710" s="236"/>
      <c r="IBG710" s="236"/>
      <c r="IBH710" s="236"/>
      <c r="IBI710" s="236"/>
      <c r="IBJ710" s="236"/>
      <c r="IBK710" s="236"/>
      <c r="IBL710" s="236"/>
      <c r="IBM710" s="236"/>
      <c r="IBN710" s="236"/>
      <c r="IBO710" s="236"/>
      <c r="IBP710" s="236"/>
      <c r="IBQ710" s="236"/>
      <c r="IBR710" s="236"/>
      <c r="IBS710" s="236"/>
      <c r="IBT710" s="236"/>
      <c r="IBU710" s="236"/>
      <c r="IBV710" s="236"/>
      <c r="IBW710" s="236"/>
      <c r="IBX710" s="236"/>
      <c r="IBY710" s="236"/>
      <c r="IBZ710" s="236"/>
      <c r="ICA710" s="236"/>
      <c r="ICB710" s="236"/>
      <c r="ICC710" s="236"/>
      <c r="ICD710" s="236"/>
      <c r="ICE710" s="236"/>
      <c r="ICF710" s="236"/>
      <c r="ICG710" s="236"/>
      <c r="ICH710" s="236"/>
      <c r="ICI710" s="236"/>
      <c r="ICJ710" s="236"/>
      <c r="ICK710" s="236"/>
      <c r="ICL710" s="236"/>
      <c r="ICM710" s="236"/>
      <c r="ICN710" s="236"/>
      <c r="ICO710" s="236"/>
      <c r="ICP710" s="236"/>
      <c r="ICQ710" s="236"/>
      <c r="ICR710" s="236"/>
      <c r="ICS710" s="236"/>
      <c r="ICT710" s="236"/>
      <c r="ICU710" s="236"/>
      <c r="ICV710" s="236"/>
      <c r="ICW710" s="236"/>
      <c r="ICX710" s="236"/>
      <c r="ICY710" s="236"/>
      <c r="ICZ710" s="236"/>
      <c r="IDA710" s="236"/>
      <c r="IDB710" s="236"/>
      <c r="IDC710" s="236"/>
      <c r="IDD710" s="236"/>
      <c r="IDE710" s="236"/>
      <c r="IDF710" s="236"/>
      <c r="IDG710" s="236"/>
      <c r="IDH710" s="236"/>
      <c r="IDI710" s="236"/>
      <c r="IDJ710" s="236"/>
      <c r="IDK710" s="236"/>
      <c r="IDL710" s="236"/>
      <c r="IDM710" s="236"/>
      <c r="IDN710" s="236"/>
      <c r="IDO710" s="236"/>
      <c r="IDP710" s="236"/>
      <c r="IDQ710" s="236"/>
      <c r="IDR710" s="236"/>
      <c r="IDS710" s="236"/>
      <c r="IDT710" s="236"/>
      <c r="IDU710" s="236"/>
      <c r="IDV710" s="236"/>
      <c r="IDW710" s="236"/>
      <c r="IDX710" s="236"/>
      <c r="IDY710" s="236"/>
      <c r="IDZ710" s="236"/>
      <c r="IEA710" s="236"/>
      <c r="IEB710" s="236"/>
      <c r="IEC710" s="236"/>
      <c r="IED710" s="236"/>
      <c r="IEE710" s="236"/>
      <c r="IEF710" s="236"/>
      <c r="IEG710" s="236"/>
      <c r="IEH710" s="236"/>
      <c r="IEI710" s="236"/>
      <c r="IEJ710" s="236"/>
      <c r="IEK710" s="236"/>
      <c r="IEL710" s="236"/>
      <c r="IEM710" s="236"/>
      <c r="IEN710" s="236"/>
      <c r="IEO710" s="236"/>
      <c r="IEP710" s="236"/>
      <c r="IEQ710" s="236"/>
      <c r="IER710" s="236"/>
      <c r="IES710" s="236"/>
      <c r="IET710" s="236"/>
      <c r="IEU710" s="236"/>
      <c r="IEV710" s="236"/>
      <c r="IEW710" s="236"/>
      <c r="IEX710" s="236"/>
      <c r="IEY710" s="236"/>
      <c r="IEZ710" s="236"/>
      <c r="IFA710" s="236"/>
      <c r="IFB710" s="236"/>
      <c r="IFC710" s="236"/>
      <c r="IFD710" s="236"/>
      <c r="IFE710" s="236"/>
      <c r="IFF710" s="236"/>
      <c r="IFG710" s="236"/>
      <c r="IFH710" s="236"/>
      <c r="IFI710" s="236"/>
      <c r="IFJ710" s="236"/>
      <c r="IFK710" s="236"/>
      <c r="IFL710" s="236"/>
      <c r="IFM710" s="236"/>
      <c r="IFN710" s="236"/>
      <c r="IFO710" s="236"/>
      <c r="IFP710" s="236"/>
      <c r="IFQ710" s="236"/>
      <c r="IFR710" s="236"/>
      <c r="IFS710" s="236"/>
      <c r="IFT710" s="236"/>
      <c r="IFU710" s="236"/>
      <c r="IFV710" s="236"/>
      <c r="IFW710" s="236"/>
      <c r="IFX710" s="236"/>
      <c r="IFY710" s="236"/>
      <c r="IFZ710" s="236"/>
      <c r="IGA710" s="236"/>
      <c r="IGB710" s="236"/>
      <c r="IGC710" s="236"/>
      <c r="IGD710" s="236"/>
      <c r="IGE710" s="236"/>
      <c r="IGF710" s="236"/>
      <c r="IGG710" s="236"/>
      <c r="IGH710" s="236"/>
      <c r="IGI710" s="236"/>
      <c r="IGJ710" s="236"/>
      <c r="IGK710" s="236"/>
      <c r="IGL710" s="236"/>
      <c r="IGM710" s="236"/>
      <c r="IGN710" s="236"/>
      <c r="IGO710" s="236"/>
      <c r="IGP710" s="236"/>
      <c r="IGQ710" s="236"/>
      <c r="IGR710" s="236"/>
      <c r="IGS710" s="236"/>
      <c r="IGT710" s="236"/>
      <c r="IGU710" s="236"/>
      <c r="IGV710" s="236"/>
      <c r="IGW710" s="236"/>
      <c r="IGX710" s="236"/>
      <c r="IGY710" s="236"/>
      <c r="IGZ710" s="236"/>
      <c r="IHA710" s="236"/>
      <c r="IHB710" s="236"/>
      <c r="IHC710" s="236"/>
      <c r="IHD710" s="236"/>
      <c r="IHE710" s="236"/>
      <c r="IHF710" s="236"/>
      <c r="IHG710" s="236"/>
      <c r="IHH710" s="236"/>
      <c r="IHI710" s="236"/>
      <c r="IHJ710" s="236"/>
      <c r="IHK710" s="236"/>
      <c r="IHL710" s="236"/>
      <c r="IHM710" s="236"/>
      <c r="IHN710" s="236"/>
      <c r="IHO710" s="236"/>
      <c r="IHP710" s="236"/>
      <c r="IHQ710" s="236"/>
      <c r="IHR710" s="236"/>
      <c r="IHS710" s="236"/>
      <c r="IHT710" s="236"/>
      <c r="IHU710" s="236"/>
      <c r="IHV710" s="236"/>
      <c r="IHW710" s="236"/>
      <c r="IHX710" s="236"/>
      <c r="IHY710" s="236"/>
      <c r="IHZ710" s="236"/>
      <c r="IIA710" s="236"/>
      <c r="IIB710" s="236"/>
      <c r="IIC710" s="236"/>
      <c r="IID710" s="236"/>
      <c r="IIE710" s="236"/>
      <c r="IIF710" s="236"/>
      <c r="IIG710" s="236"/>
      <c r="IIH710" s="236"/>
      <c r="III710" s="236"/>
      <c r="IIJ710" s="236"/>
      <c r="IIK710" s="236"/>
      <c r="IIL710" s="236"/>
      <c r="IIM710" s="236"/>
      <c r="IIN710" s="236"/>
      <c r="IIO710" s="236"/>
      <c r="IIP710" s="236"/>
      <c r="IIQ710" s="236"/>
      <c r="IIR710" s="236"/>
      <c r="IIS710" s="236"/>
      <c r="IIT710" s="236"/>
      <c r="IIU710" s="236"/>
      <c r="IIV710" s="236"/>
      <c r="IIW710" s="236"/>
      <c r="IIX710" s="236"/>
      <c r="IIY710" s="236"/>
      <c r="IIZ710" s="236"/>
      <c r="IJA710" s="236"/>
      <c r="IJB710" s="236"/>
      <c r="IJC710" s="236"/>
      <c r="IJD710" s="236"/>
      <c r="IJE710" s="236"/>
      <c r="IJF710" s="236"/>
      <c r="IJG710" s="236"/>
      <c r="IJH710" s="236"/>
      <c r="IJI710" s="236"/>
      <c r="IJJ710" s="236"/>
      <c r="IJK710" s="236"/>
      <c r="IJL710" s="236"/>
      <c r="IJM710" s="236"/>
      <c r="IJN710" s="236"/>
      <c r="IJO710" s="236"/>
      <c r="IJP710" s="236"/>
      <c r="IJQ710" s="236"/>
      <c r="IJR710" s="236"/>
      <c r="IJS710" s="236"/>
      <c r="IJT710" s="236"/>
      <c r="IJU710" s="236"/>
      <c r="IJV710" s="236"/>
      <c r="IJW710" s="236"/>
      <c r="IJX710" s="236"/>
      <c r="IJY710" s="236"/>
      <c r="IJZ710" s="236"/>
      <c r="IKA710" s="236"/>
      <c r="IKB710" s="236"/>
      <c r="IKC710" s="236"/>
      <c r="IKD710" s="236"/>
      <c r="IKE710" s="236"/>
      <c r="IKF710" s="236"/>
      <c r="IKG710" s="236"/>
      <c r="IKH710" s="236"/>
      <c r="IKI710" s="236"/>
      <c r="IKJ710" s="236"/>
      <c r="IKK710" s="236"/>
      <c r="IKL710" s="236"/>
      <c r="IKM710" s="236"/>
      <c r="IKN710" s="236"/>
      <c r="IKO710" s="236"/>
      <c r="IKP710" s="236"/>
      <c r="IKQ710" s="236"/>
      <c r="IKR710" s="236"/>
      <c r="IKS710" s="236"/>
      <c r="IKT710" s="236"/>
      <c r="IKU710" s="236"/>
      <c r="IKV710" s="236"/>
      <c r="IKW710" s="236"/>
      <c r="IKX710" s="236"/>
      <c r="IKY710" s="236"/>
      <c r="IKZ710" s="236"/>
      <c r="ILA710" s="236"/>
      <c r="ILB710" s="236"/>
      <c r="ILC710" s="236"/>
      <c r="ILD710" s="236"/>
      <c r="ILE710" s="236"/>
      <c r="ILF710" s="236"/>
      <c r="ILG710" s="236"/>
      <c r="ILH710" s="236"/>
      <c r="ILI710" s="236"/>
      <c r="ILJ710" s="236"/>
      <c r="ILK710" s="236"/>
      <c r="ILL710" s="236"/>
      <c r="ILM710" s="236"/>
      <c r="ILN710" s="236"/>
      <c r="ILO710" s="236"/>
      <c r="ILP710" s="236"/>
      <c r="ILQ710" s="236"/>
      <c r="ILR710" s="236"/>
      <c r="ILS710" s="236"/>
      <c r="ILT710" s="236"/>
      <c r="ILU710" s="236"/>
      <c r="ILV710" s="236"/>
      <c r="ILW710" s="236"/>
      <c r="ILX710" s="236"/>
      <c r="ILY710" s="236"/>
      <c r="ILZ710" s="236"/>
      <c r="IMA710" s="236"/>
      <c r="IMB710" s="236"/>
      <c r="IMC710" s="236"/>
      <c r="IMD710" s="236"/>
      <c r="IME710" s="236"/>
      <c r="IMF710" s="236"/>
      <c r="IMG710" s="236"/>
      <c r="IMH710" s="236"/>
      <c r="IMI710" s="236"/>
      <c r="IMJ710" s="236"/>
      <c r="IMK710" s="236"/>
      <c r="IML710" s="236"/>
      <c r="IMM710" s="236"/>
      <c r="IMN710" s="236"/>
      <c r="IMO710" s="236"/>
      <c r="IMP710" s="236"/>
      <c r="IMQ710" s="236"/>
      <c r="IMR710" s="236"/>
      <c r="IMS710" s="236"/>
      <c r="IMT710" s="236"/>
      <c r="IMU710" s="236"/>
      <c r="IMV710" s="236"/>
      <c r="IMW710" s="236"/>
      <c r="IMX710" s="236"/>
      <c r="IMY710" s="236"/>
      <c r="IMZ710" s="236"/>
      <c r="INA710" s="236"/>
      <c r="INB710" s="236"/>
      <c r="INC710" s="236"/>
      <c r="IND710" s="236"/>
      <c r="INE710" s="236"/>
      <c r="INF710" s="236"/>
      <c r="ING710" s="236"/>
      <c r="INH710" s="236"/>
      <c r="INI710" s="236"/>
      <c r="INJ710" s="236"/>
      <c r="INK710" s="236"/>
      <c r="INL710" s="236"/>
      <c r="INM710" s="236"/>
      <c r="INN710" s="236"/>
      <c r="INO710" s="236"/>
      <c r="INP710" s="236"/>
      <c r="INQ710" s="236"/>
      <c r="INR710" s="236"/>
      <c r="INS710" s="236"/>
      <c r="INT710" s="236"/>
      <c r="INU710" s="236"/>
      <c r="INV710" s="236"/>
      <c r="INW710" s="236"/>
      <c r="INX710" s="236"/>
      <c r="INY710" s="236"/>
      <c r="INZ710" s="236"/>
      <c r="IOA710" s="236"/>
      <c r="IOB710" s="236"/>
      <c r="IOC710" s="236"/>
      <c r="IOD710" s="236"/>
      <c r="IOE710" s="236"/>
      <c r="IOF710" s="236"/>
      <c r="IOG710" s="236"/>
      <c r="IOH710" s="236"/>
      <c r="IOI710" s="236"/>
      <c r="IOJ710" s="236"/>
      <c r="IOK710" s="236"/>
      <c r="IOL710" s="236"/>
      <c r="IOM710" s="236"/>
      <c r="ION710" s="236"/>
      <c r="IOO710" s="236"/>
      <c r="IOP710" s="236"/>
      <c r="IOQ710" s="236"/>
      <c r="IOR710" s="236"/>
      <c r="IOS710" s="236"/>
      <c r="IOT710" s="236"/>
      <c r="IOU710" s="236"/>
      <c r="IOV710" s="236"/>
      <c r="IOW710" s="236"/>
      <c r="IOX710" s="236"/>
      <c r="IOY710" s="236"/>
      <c r="IOZ710" s="236"/>
      <c r="IPA710" s="236"/>
      <c r="IPB710" s="236"/>
      <c r="IPC710" s="236"/>
      <c r="IPD710" s="236"/>
      <c r="IPE710" s="236"/>
      <c r="IPF710" s="236"/>
      <c r="IPG710" s="236"/>
      <c r="IPH710" s="236"/>
      <c r="IPI710" s="236"/>
      <c r="IPJ710" s="236"/>
      <c r="IPK710" s="236"/>
      <c r="IPL710" s="236"/>
      <c r="IPM710" s="236"/>
      <c r="IPN710" s="236"/>
      <c r="IPO710" s="236"/>
      <c r="IPP710" s="236"/>
      <c r="IPQ710" s="236"/>
      <c r="IPR710" s="236"/>
      <c r="IPS710" s="236"/>
      <c r="IPT710" s="236"/>
      <c r="IPU710" s="236"/>
      <c r="IPV710" s="236"/>
      <c r="IPW710" s="236"/>
      <c r="IPX710" s="236"/>
      <c r="IPY710" s="236"/>
      <c r="IPZ710" s="236"/>
      <c r="IQA710" s="236"/>
      <c r="IQB710" s="236"/>
      <c r="IQC710" s="236"/>
      <c r="IQD710" s="236"/>
      <c r="IQE710" s="236"/>
      <c r="IQF710" s="236"/>
      <c r="IQG710" s="236"/>
      <c r="IQH710" s="236"/>
      <c r="IQI710" s="236"/>
      <c r="IQJ710" s="236"/>
      <c r="IQK710" s="236"/>
      <c r="IQL710" s="236"/>
      <c r="IQM710" s="236"/>
      <c r="IQN710" s="236"/>
      <c r="IQO710" s="236"/>
      <c r="IQP710" s="236"/>
      <c r="IQQ710" s="236"/>
      <c r="IQR710" s="236"/>
      <c r="IQS710" s="236"/>
      <c r="IQT710" s="236"/>
      <c r="IQU710" s="236"/>
      <c r="IQV710" s="236"/>
      <c r="IQW710" s="236"/>
      <c r="IQX710" s="236"/>
      <c r="IQY710" s="236"/>
      <c r="IQZ710" s="236"/>
      <c r="IRA710" s="236"/>
      <c r="IRB710" s="236"/>
      <c r="IRC710" s="236"/>
      <c r="IRD710" s="236"/>
      <c r="IRE710" s="236"/>
      <c r="IRF710" s="236"/>
      <c r="IRG710" s="236"/>
      <c r="IRH710" s="236"/>
      <c r="IRI710" s="236"/>
      <c r="IRJ710" s="236"/>
      <c r="IRK710" s="236"/>
      <c r="IRL710" s="236"/>
      <c r="IRM710" s="236"/>
      <c r="IRN710" s="236"/>
      <c r="IRO710" s="236"/>
      <c r="IRP710" s="236"/>
      <c r="IRQ710" s="236"/>
      <c r="IRR710" s="236"/>
      <c r="IRS710" s="236"/>
      <c r="IRT710" s="236"/>
      <c r="IRU710" s="236"/>
      <c r="IRV710" s="236"/>
      <c r="IRW710" s="236"/>
      <c r="IRX710" s="236"/>
      <c r="IRY710" s="236"/>
      <c r="IRZ710" s="236"/>
      <c r="ISA710" s="236"/>
      <c r="ISB710" s="236"/>
      <c r="ISC710" s="236"/>
      <c r="ISD710" s="236"/>
      <c r="ISE710" s="236"/>
      <c r="ISF710" s="236"/>
      <c r="ISG710" s="236"/>
      <c r="ISH710" s="236"/>
      <c r="ISI710" s="236"/>
      <c r="ISJ710" s="236"/>
      <c r="ISK710" s="236"/>
      <c r="ISL710" s="236"/>
      <c r="ISM710" s="236"/>
      <c r="ISN710" s="236"/>
      <c r="ISO710" s="236"/>
      <c r="ISP710" s="236"/>
      <c r="ISQ710" s="236"/>
      <c r="ISR710" s="236"/>
      <c r="ISS710" s="236"/>
      <c r="IST710" s="236"/>
      <c r="ISU710" s="236"/>
      <c r="ISV710" s="236"/>
      <c r="ISW710" s="236"/>
      <c r="ISX710" s="236"/>
      <c r="ISY710" s="236"/>
      <c r="ISZ710" s="236"/>
      <c r="ITA710" s="236"/>
      <c r="ITB710" s="236"/>
      <c r="ITC710" s="236"/>
      <c r="ITD710" s="236"/>
      <c r="ITE710" s="236"/>
      <c r="ITF710" s="236"/>
      <c r="ITG710" s="236"/>
      <c r="ITH710" s="236"/>
      <c r="ITI710" s="236"/>
      <c r="ITJ710" s="236"/>
      <c r="ITK710" s="236"/>
      <c r="ITL710" s="236"/>
      <c r="ITM710" s="236"/>
      <c r="ITN710" s="236"/>
      <c r="ITO710" s="236"/>
      <c r="ITP710" s="236"/>
      <c r="ITQ710" s="236"/>
      <c r="ITR710" s="236"/>
      <c r="ITS710" s="236"/>
      <c r="ITT710" s="236"/>
      <c r="ITU710" s="236"/>
      <c r="ITV710" s="236"/>
      <c r="ITW710" s="236"/>
      <c r="ITX710" s="236"/>
      <c r="ITY710" s="236"/>
      <c r="ITZ710" s="236"/>
      <c r="IUA710" s="236"/>
      <c r="IUB710" s="236"/>
      <c r="IUC710" s="236"/>
      <c r="IUD710" s="236"/>
      <c r="IUE710" s="236"/>
      <c r="IUF710" s="236"/>
      <c r="IUG710" s="236"/>
      <c r="IUH710" s="236"/>
      <c r="IUI710" s="236"/>
      <c r="IUJ710" s="236"/>
      <c r="IUK710" s="236"/>
      <c r="IUL710" s="236"/>
      <c r="IUM710" s="236"/>
      <c r="IUN710" s="236"/>
      <c r="IUO710" s="236"/>
      <c r="IUP710" s="236"/>
      <c r="IUQ710" s="236"/>
      <c r="IUR710" s="236"/>
      <c r="IUS710" s="236"/>
      <c r="IUT710" s="236"/>
      <c r="IUU710" s="236"/>
      <c r="IUV710" s="236"/>
      <c r="IUW710" s="236"/>
      <c r="IUX710" s="236"/>
      <c r="IUY710" s="236"/>
      <c r="IUZ710" s="236"/>
      <c r="IVA710" s="236"/>
      <c r="IVB710" s="236"/>
      <c r="IVC710" s="236"/>
      <c r="IVD710" s="236"/>
      <c r="IVE710" s="236"/>
      <c r="IVF710" s="236"/>
      <c r="IVG710" s="236"/>
      <c r="IVH710" s="236"/>
      <c r="IVI710" s="236"/>
      <c r="IVJ710" s="236"/>
      <c r="IVK710" s="236"/>
      <c r="IVL710" s="236"/>
      <c r="IVM710" s="236"/>
      <c r="IVN710" s="236"/>
      <c r="IVO710" s="236"/>
      <c r="IVP710" s="236"/>
      <c r="IVQ710" s="236"/>
      <c r="IVR710" s="236"/>
      <c r="IVS710" s="236"/>
      <c r="IVT710" s="236"/>
      <c r="IVU710" s="236"/>
      <c r="IVV710" s="236"/>
      <c r="IVW710" s="236"/>
      <c r="IVX710" s="236"/>
      <c r="IVY710" s="236"/>
      <c r="IVZ710" s="236"/>
      <c r="IWA710" s="236"/>
      <c r="IWB710" s="236"/>
      <c r="IWC710" s="236"/>
      <c r="IWD710" s="236"/>
      <c r="IWE710" s="236"/>
      <c r="IWF710" s="236"/>
      <c r="IWG710" s="236"/>
      <c r="IWH710" s="236"/>
      <c r="IWI710" s="236"/>
      <c r="IWJ710" s="236"/>
      <c r="IWK710" s="236"/>
      <c r="IWL710" s="236"/>
      <c r="IWM710" s="236"/>
      <c r="IWN710" s="236"/>
      <c r="IWO710" s="236"/>
      <c r="IWP710" s="236"/>
      <c r="IWQ710" s="236"/>
      <c r="IWR710" s="236"/>
      <c r="IWS710" s="236"/>
      <c r="IWT710" s="236"/>
      <c r="IWU710" s="236"/>
      <c r="IWV710" s="236"/>
      <c r="IWW710" s="236"/>
      <c r="IWX710" s="236"/>
      <c r="IWY710" s="236"/>
      <c r="IWZ710" s="236"/>
      <c r="IXA710" s="236"/>
      <c r="IXB710" s="236"/>
      <c r="IXC710" s="236"/>
      <c r="IXD710" s="236"/>
      <c r="IXE710" s="236"/>
      <c r="IXF710" s="236"/>
      <c r="IXG710" s="236"/>
      <c r="IXH710" s="236"/>
      <c r="IXI710" s="236"/>
      <c r="IXJ710" s="236"/>
      <c r="IXK710" s="236"/>
      <c r="IXL710" s="236"/>
      <c r="IXM710" s="236"/>
      <c r="IXN710" s="236"/>
      <c r="IXO710" s="236"/>
      <c r="IXP710" s="236"/>
      <c r="IXQ710" s="236"/>
      <c r="IXR710" s="236"/>
      <c r="IXS710" s="236"/>
      <c r="IXT710" s="236"/>
      <c r="IXU710" s="236"/>
      <c r="IXV710" s="236"/>
      <c r="IXW710" s="236"/>
      <c r="IXX710" s="236"/>
      <c r="IXY710" s="236"/>
      <c r="IXZ710" s="236"/>
      <c r="IYA710" s="236"/>
      <c r="IYB710" s="236"/>
      <c r="IYC710" s="236"/>
      <c r="IYD710" s="236"/>
      <c r="IYE710" s="236"/>
      <c r="IYF710" s="236"/>
      <c r="IYG710" s="236"/>
      <c r="IYH710" s="236"/>
      <c r="IYI710" s="236"/>
      <c r="IYJ710" s="236"/>
      <c r="IYK710" s="236"/>
      <c r="IYL710" s="236"/>
      <c r="IYM710" s="236"/>
      <c r="IYN710" s="236"/>
      <c r="IYO710" s="236"/>
      <c r="IYP710" s="236"/>
      <c r="IYQ710" s="236"/>
      <c r="IYR710" s="236"/>
      <c r="IYS710" s="236"/>
      <c r="IYT710" s="236"/>
      <c r="IYU710" s="236"/>
      <c r="IYV710" s="236"/>
      <c r="IYW710" s="236"/>
      <c r="IYX710" s="236"/>
      <c r="IYY710" s="236"/>
      <c r="IYZ710" s="236"/>
      <c r="IZA710" s="236"/>
      <c r="IZB710" s="236"/>
      <c r="IZC710" s="236"/>
      <c r="IZD710" s="236"/>
      <c r="IZE710" s="236"/>
      <c r="IZF710" s="236"/>
      <c r="IZG710" s="236"/>
      <c r="IZH710" s="236"/>
      <c r="IZI710" s="236"/>
      <c r="IZJ710" s="236"/>
      <c r="IZK710" s="236"/>
      <c r="IZL710" s="236"/>
      <c r="IZM710" s="236"/>
      <c r="IZN710" s="236"/>
      <c r="IZO710" s="236"/>
      <c r="IZP710" s="236"/>
      <c r="IZQ710" s="236"/>
      <c r="IZR710" s="236"/>
      <c r="IZS710" s="236"/>
      <c r="IZT710" s="236"/>
      <c r="IZU710" s="236"/>
      <c r="IZV710" s="236"/>
      <c r="IZW710" s="236"/>
      <c r="IZX710" s="236"/>
      <c r="IZY710" s="236"/>
      <c r="IZZ710" s="236"/>
      <c r="JAA710" s="236"/>
      <c r="JAB710" s="236"/>
      <c r="JAC710" s="236"/>
      <c r="JAD710" s="236"/>
      <c r="JAE710" s="236"/>
      <c r="JAF710" s="236"/>
      <c r="JAG710" s="236"/>
      <c r="JAH710" s="236"/>
      <c r="JAI710" s="236"/>
      <c r="JAJ710" s="236"/>
      <c r="JAK710" s="236"/>
      <c r="JAL710" s="236"/>
      <c r="JAM710" s="236"/>
      <c r="JAN710" s="236"/>
      <c r="JAO710" s="236"/>
      <c r="JAP710" s="236"/>
      <c r="JAQ710" s="236"/>
      <c r="JAR710" s="236"/>
      <c r="JAS710" s="236"/>
      <c r="JAT710" s="236"/>
      <c r="JAU710" s="236"/>
      <c r="JAV710" s="236"/>
      <c r="JAW710" s="236"/>
      <c r="JAX710" s="236"/>
      <c r="JAY710" s="236"/>
      <c r="JAZ710" s="236"/>
      <c r="JBA710" s="236"/>
      <c r="JBB710" s="236"/>
      <c r="JBC710" s="236"/>
      <c r="JBD710" s="236"/>
      <c r="JBE710" s="236"/>
      <c r="JBF710" s="236"/>
      <c r="JBG710" s="236"/>
      <c r="JBH710" s="236"/>
      <c r="JBI710" s="236"/>
      <c r="JBJ710" s="236"/>
      <c r="JBK710" s="236"/>
      <c r="JBL710" s="236"/>
      <c r="JBM710" s="236"/>
      <c r="JBN710" s="236"/>
      <c r="JBO710" s="236"/>
      <c r="JBP710" s="236"/>
      <c r="JBQ710" s="236"/>
      <c r="JBR710" s="236"/>
      <c r="JBS710" s="236"/>
      <c r="JBT710" s="236"/>
      <c r="JBU710" s="236"/>
      <c r="JBV710" s="236"/>
      <c r="JBW710" s="236"/>
      <c r="JBX710" s="236"/>
      <c r="JBY710" s="236"/>
      <c r="JBZ710" s="236"/>
      <c r="JCA710" s="236"/>
      <c r="JCB710" s="236"/>
      <c r="JCC710" s="236"/>
      <c r="JCD710" s="236"/>
      <c r="JCE710" s="236"/>
      <c r="JCF710" s="236"/>
      <c r="JCG710" s="236"/>
      <c r="JCH710" s="236"/>
      <c r="JCI710" s="236"/>
      <c r="JCJ710" s="236"/>
      <c r="JCK710" s="236"/>
      <c r="JCL710" s="236"/>
      <c r="JCM710" s="236"/>
      <c r="JCN710" s="236"/>
      <c r="JCO710" s="236"/>
      <c r="JCP710" s="236"/>
      <c r="JCQ710" s="236"/>
      <c r="JCR710" s="236"/>
      <c r="JCS710" s="236"/>
      <c r="JCT710" s="236"/>
      <c r="JCU710" s="236"/>
      <c r="JCV710" s="236"/>
      <c r="JCW710" s="236"/>
      <c r="JCX710" s="236"/>
      <c r="JCY710" s="236"/>
      <c r="JCZ710" s="236"/>
      <c r="JDA710" s="236"/>
      <c r="JDB710" s="236"/>
      <c r="JDC710" s="236"/>
      <c r="JDD710" s="236"/>
      <c r="JDE710" s="236"/>
      <c r="JDF710" s="236"/>
      <c r="JDG710" s="236"/>
      <c r="JDH710" s="236"/>
      <c r="JDI710" s="236"/>
      <c r="JDJ710" s="236"/>
      <c r="JDK710" s="236"/>
      <c r="JDL710" s="236"/>
      <c r="JDM710" s="236"/>
      <c r="JDN710" s="236"/>
      <c r="JDO710" s="236"/>
      <c r="JDP710" s="236"/>
      <c r="JDQ710" s="236"/>
      <c r="JDR710" s="236"/>
      <c r="JDS710" s="236"/>
      <c r="JDT710" s="236"/>
      <c r="JDU710" s="236"/>
      <c r="JDV710" s="236"/>
      <c r="JDW710" s="236"/>
      <c r="JDX710" s="236"/>
      <c r="JDY710" s="236"/>
      <c r="JDZ710" s="236"/>
      <c r="JEA710" s="236"/>
      <c r="JEB710" s="236"/>
      <c r="JEC710" s="236"/>
      <c r="JED710" s="236"/>
      <c r="JEE710" s="236"/>
      <c r="JEF710" s="236"/>
      <c r="JEG710" s="236"/>
      <c r="JEH710" s="236"/>
      <c r="JEI710" s="236"/>
      <c r="JEJ710" s="236"/>
      <c r="JEK710" s="236"/>
      <c r="JEL710" s="236"/>
      <c r="JEM710" s="236"/>
      <c r="JEN710" s="236"/>
      <c r="JEO710" s="236"/>
      <c r="JEP710" s="236"/>
      <c r="JEQ710" s="236"/>
      <c r="JER710" s="236"/>
      <c r="JES710" s="236"/>
      <c r="JET710" s="236"/>
      <c r="JEU710" s="236"/>
      <c r="JEV710" s="236"/>
      <c r="JEW710" s="236"/>
      <c r="JEX710" s="236"/>
      <c r="JEY710" s="236"/>
      <c r="JEZ710" s="236"/>
      <c r="JFA710" s="236"/>
      <c r="JFB710" s="236"/>
      <c r="JFC710" s="236"/>
      <c r="JFD710" s="236"/>
      <c r="JFE710" s="236"/>
      <c r="JFF710" s="236"/>
      <c r="JFG710" s="236"/>
      <c r="JFH710" s="236"/>
      <c r="JFI710" s="236"/>
      <c r="JFJ710" s="236"/>
      <c r="JFK710" s="236"/>
      <c r="JFL710" s="236"/>
      <c r="JFM710" s="236"/>
      <c r="JFN710" s="236"/>
      <c r="JFO710" s="236"/>
      <c r="JFP710" s="236"/>
      <c r="JFQ710" s="236"/>
      <c r="JFR710" s="236"/>
      <c r="JFS710" s="236"/>
      <c r="JFT710" s="236"/>
      <c r="JFU710" s="236"/>
      <c r="JFV710" s="236"/>
      <c r="JFW710" s="236"/>
      <c r="JFX710" s="236"/>
      <c r="JFY710" s="236"/>
      <c r="JFZ710" s="236"/>
      <c r="JGA710" s="236"/>
      <c r="JGB710" s="236"/>
      <c r="JGC710" s="236"/>
      <c r="JGD710" s="236"/>
      <c r="JGE710" s="236"/>
      <c r="JGF710" s="236"/>
      <c r="JGG710" s="236"/>
      <c r="JGH710" s="236"/>
      <c r="JGI710" s="236"/>
      <c r="JGJ710" s="236"/>
      <c r="JGK710" s="236"/>
      <c r="JGL710" s="236"/>
      <c r="JGM710" s="236"/>
      <c r="JGN710" s="236"/>
      <c r="JGO710" s="236"/>
      <c r="JGP710" s="236"/>
      <c r="JGQ710" s="236"/>
      <c r="JGR710" s="236"/>
      <c r="JGS710" s="236"/>
      <c r="JGT710" s="236"/>
      <c r="JGU710" s="236"/>
      <c r="JGV710" s="236"/>
      <c r="JGW710" s="236"/>
      <c r="JGX710" s="236"/>
      <c r="JGY710" s="236"/>
      <c r="JGZ710" s="236"/>
      <c r="JHA710" s="236"/>
      <c r="JHB710" s="236"/>
      <c r="JHC710" s="236"/>
      <c r="JHD710" s="236"/>
      <c r="JHE710" s="236"/>
      <c r="JHF710" s="236"/>
      <c r="JHG710" s="236"/>
      <c r="JHH710" s="236"/>
      <c r="JHI710" s="236"/>
      <c r="JHJ710" s="236"/>
      <c r="JHK710" s="236"/>
      <c r="JHL710" s="236"/>
      <c r="JHM710" s="236"/>
      <c r="JHN710" s="236"/>
      <c r="JHO710" s="236"/>
      <c r="JHP710" s="236"/>
      <c r="JHQ710" s="236"/>
      <c r="JHR710" s="236"/>
      <c r="JHS710" s="236"/>
      <c r="JHT710" s="236"/>
      <c r="JHU710" s="236"/>
      <c r="JHV710" s="236"/>
      <c r="JHW710" s="236"/>
      <c r="JHX710" s="236"/>
      <c r="JHY710" s="236"/>
      <c r="JHZ710" s="236"/>
      <c r="JIA710" s="236"/>
      <c r="JIB710" s="236"/>
      <c r="JIC710" s="236"/>
      <c r="JID710" s="236"/>
      <c r="JIE710" s="236"/>
      <c r="JIF710" s="236"/>
      <c r="JIG710" s="236"/>
      <c r="JIH710" s="236"/>
      <c r="JII710" s="236"/>
      <c r="JIJ710" s="236"/>
      <c r="JIK710" s="236"/>
      <c r="JIL710" s="236"/>
      <c r="JIM710" s="236"/>
      <c r="JIN710" s="236"/>
      <c r="JIO710" s="236"/>
      <c r="JIP710" s="236"/>
      <c r="JIQ710" s="236"/>
      <c r="JIR710" s="236"/>
      <c r="JIS710" s="236"/>
      <c r="JIT710" s="236"/>
      <c r="JIU710" s="236"/>
      <c r="JIV710" s="236"/>
      <c r="JIW710" s="236"/>
      <c r="JIX710" s="236"/>
      <c r="JIY710" s="236"/>
      <c r="JIZ710" s="236"/>
      <c r="JJA710" s="236"/>
      <c r="JJB710" s="236"/>
      <c r="JJC710" s="236"/>
      <c r="JJD710" s="236"/>
      <c r="JJE710" s="236"/>
      <c r="JJF710" s="236"/>
      <c r="JJG710" s="236"/>
      <c r="JJH710" s="236"/>
      <c r="JJI710" s="236"/>
      <c r="JJJ710" s="236"/>
      <c r="JJK710" s="236"/>
      <c r="JJL710" s="236"/>
      <c r="JJM710" s="236"/>
      <c r="JJN710" s="236"/>
      <c r="JJO710" s="236"/>
      <c r="JJP710" s="236"/>
      <c r="JJQ710" s="236"/>
      <c r="JJR710" s="236"/>
      <c r="JJS710" s="236"/>
      <c r="JJT710" s="236"/>
      <c r="JJU710" s="236"/>
      <c r="JJV710" s="236"/>
      <c r="JJW710" s="236"/>
      <c r="JJX710" s="236"/>
      <c r="JJY710" s="236"/>
      <c r="JJZ710" s="236"/>
      <c r="JKA710" s="236"/>
      <c r="JKB710" s="236"/>
      <c r="JKC710" s="236"/>
      <c r="JKD710" s="236"/>
      <c r="JKE710" s="236"/>
      <c r="JKF710" s="236"/>
      <c r="JKG710" s="236"/>
      <c r="JKH710" s="236"/>
      <c r="JKI710" s="236"/>
      <c r="JKJ710" s="236"/>
      <c r="JKK710" s="236"/>
      <c r="JKL710" s="236"/>
      <c r="JKM710" s="236"/>
      <c r="JKN710" s="236"/>
      <c r="JKO710" s="236"/>
      <c r="JKP710" s="236"/>
      <c r="JKQ710" s="236"/>
      <c r="JKR710" s="236"/>
      <c r="JKS710" s="236"/>
      <c r="JKT710" s="236"/>
      <c r="JKU710" s="236"/>
      <c r="JKV710" s="236"/>
      <c r="JKW710" s="236"/>
      <c r="JKX710" s="236"/>
      <c r="JKY710" s="236"/>
      <c r="JKZ710" s="236"/>
      <c r="JLA710" s="236"/>
      <c r="JLB710" s="236"/>
      <c r="JLC710" s="236"/>
      <c r="JLD710" s="236"/>
      <c r="JLE710" s="236"/>
      <c r="JLF710" s="236"/>
      <c r="JLG710" s="236"/>
      <c r="JLH710" s="236"/>
      <c r="JLI710" s="236"/>
      <c r="JLJ710" s="236"/>
      <c r="JLK710" s="236"/>
      <c r="JLL710" s="236"/>
      <c r="JLM710" s="236"/>
      <c r="JLN710" s="236"/>
      <c r="JLO710" s="236"/>
      <c r="JLP710" s="236"/>
      <c r="JLQ710" s="236"/>
      <c r="JLR710" s="236"/>
      <c r="JLS710" s="236"/>
      <c r="JLT710" s="236"/>
      <c r="JLU710" s="236"/>
      <c r="JLV710" s="236"/>
      <c r="JLW710" s="236"/>
      <c r="JLX710" s="236"/>
      <c r="JLY710" s="236"/>
      <c r="JLZ710" s="236"/>
      <c r="JMA710" s="236"/>
      <c r="JMB710" s="236"/>
      <c r="JMC710" s="236"/>
      <c r="JMD710" s="236"/>
      <c r="JME710" s="236"/>
      <c r="JMF710" s="236"/>
      <c r="JMG710" s="236"/>
      <c r="JMH710" s="236"/>
      <c r="JMI710" s="236"/>
      <c r="JMJ710" s="236"/>
      <c r="JMK710" s="236"/>
      <c r="JML710" s="236"/>
      <c r="JMM710" s="236"/>
      <c r="JMN710" s="236"/>
      <c r="JMO710" s="236"/>
      <c r="JMP710" s="236"/>
      <c r="JMQ710" s="236"/>
      <c r="JMR710" s="236"/>
      <c r="JMS710" s="236"/>
      <c r="JMT710" s="236"/>
      <c r="JMU710" s="236"/>
      <c r="JMV710" s="236"/>
      <c r="JMW710" s="236"/>
      <c r="JMX710" s="236"/>
      <c r="JMY710" s="236"/>
      <c r="JMZ710" s="236"/>
      <c r="JNA710" s="236"/>
      <c r="JNB710" s="236"/>
      <c r="JNC710" s="236"/>
      <c r="JND710" s="236"/>
      <c r="JNE710" s="236"/>
      <c r="JNF710" s="236"/>
      <c r="JNG710" s="236"/>
      <c r="JNH710" s="236"/>
      <c r="JNI710" s="236"/>
      <c r="JNJ710" s="236"/>
      <c r="JNK710" s="236"/>
      <c r="JNL710" s="236"/>
      <c r="JNM710" s="236"/>
      <c r="JNN710" s="236"/>
      <c r="JNO710" s="236"/>
      <c r="JNP710" s="236"/>
      <c r="JNQ710" s="236"/>
      <c r="JNR710" s="236"/>
      <c r="JNS710" s="236"/>
      <c r="JNT710" s="236"/>
      <c r="JNU710" s="236"/>
      <c r="JNV710" s="236"/>
      <c r="JNW710" s="236"/>
      <c r="JNX710" s="236"/>
      <c r="JNY710" s="236"/>
      <c r="JNZ710" s="236"/>
      <c r="JOA710" s="236"/>
      <c r="JOB710" s="236"/>
      <c r="JOC710" s="236"/>
      <c r="JOD710" s="236"/>
      <c r="JOE710" s="236"/>
      <c r="JOF710" s="236"/>
      <c r="JOG710" s="236"/>
      <c r="JOH710" s="236"/>
      <c r="JOI710" s="236"/>
      <c r="JOJ710" s="236"/>
      <c r="JOK710" s="236"/>
      <c r="JOL710" s="236"/>
      <c r="JOM710" s="236"/>
      <c r="JON710" s="236"/>
      <c r="JOO710" s="236"/>
      <c r="JOP710" s="236"/>
      <c r="JOQ710" s="236"/>
      <c r="JOR710" s="236"/>
      <c r="JOS710" s="236"/>
      <c r="JOT710" s="236"/>
      <c r="JOU710" s="236"/>
      <c r="JOV710" s="236"/>
      <c r="JOW710" s="236"/>
      <c r="JOX710" s="236"/>
      <c r="JOY710" s="236"/>
      <c r="JOZ710" s="236"/>
      <c r="JPA710" s="236"/>
      <c r="JPB710" s="236"/>
      <c r="JPC710" s="236"/>
      <c r="JPD710" s="236"/>
      <c r="JPE710" s="236"/>
      <c r="JPF710" s="236"/>
      <c r="JPG710" s="236"/>
      <c r="JPH710" s="236"/>
      <c r="JPI710" s="236"/>
      <c r="JPJ710" s="236"/>
      <c r="JPK710" s="236"/>
      <c r="JPL710" s="236"/>
      <c r="JPM710" s="236"/>
      <c r="JPN710" s="236"/>
      <c r="JPO710" s="236"/>
      <c r="JPP710" s="236"/>
      <c r="JPQ710" s="236"/>
      <c r="JPR710" s="236"/>
      <c r="JPS710" s="236"/>
      <c r="JPT710" s="236"/>
      <c r="JPU710" s="236"/>
      <c r="JPV710" s="236"/>
      <c r="JPW710" s="236"/>
      <c r="JPX710" s="236"/>
      <c r="JPY710" s="236"/>
      <c r="JPZ710" s="236"/>
      <c r="JQA710" s="236"/>
      <c r="JQB710" s="236"/>
      <c r="JQC710" s="236"/>
      <c r="JQD710" s="236"/>
      <c r="JQE710" s="236"/>
      <c r="JQF710" s="236"/>
      <c r="JQG710" s="236"/>
      <c r="JQH710" s="236"/>
      <c r="JQI710" s="236"/>
      <c r="JQJ710" s="236"/>
      <c r="JQK710" s="236"/>
      <c r="JQL710" s="236"/>
      <c r="JQM710" s="236"/>
      <c r="JQN710" s="236"/>
      <c r="JQO710" s="236"/>
      <c r="JQP710" s="236"/>
      <c r="JQQ710" s="236"/>
      <c r="JQR710" s="236"/>
      <c r="JQS710" s="236"/>
      <c r="JQT710" s="236"/>
      <c r="JQU710" s="236"/>
      <c r="JQV710" s="236"/>
      <c r="JQW710" s="236"/>
      <c r="JQX710" s="236"/>
      <c r="JQY710" s="236"/>
      <c r="JQZ710" s="236"/>
      <c r="JRA710" s="236"/>
      <c r="JRB710" s="236"/>
      <c r="JRC710" s="236"/>
      <c r="JRD710" s="236"/>
      <c r="JRE710" s="236"/>
      <c r="JRF710" s="236"/>
      <c r="JRG710" s="236"/>
      <c r="JRH710" s="236"/>
      <c r="JRI710" s="236"/>
      <c r="JRJ710" s="236"/>
      <c r="JRK710" s="236"/>
      <c r="JRL710" s="236"/>
      <c r="JRM710" s="236"/>
      <c r="JRN710" s="236"/>
      <c r="JRO710" s="236"/>
      <c r="JRP710" s="236"/>
      <c r="JRQ710" s="236"/>
      <c r="JRR710" s="236"/>
      <c r="JRS710" s="236"/>
      <c r="JRT710" s="236"/>
      <c r="JRU710" s="236"/>
      <c r="JRV710" s="236"/>
      <c r="JRW710" s="236"/>
      <c r="JRX710" s="236"/>
      <c r="JRY710" s="236"/>
      <c r="JRZ710" s="236"/>
      <c r="JSA710" s="236"/>
      <c r="JSB710" s="236"/>
      <c r="JSC710" s="236"/>
      <c r="JSD710" s="236"/>
      <c r="JSE710" s="236"/>
      <c r="JSF710" s="236"/>
      <c r="JSG710" s="236"/>
      <c r="JSH710" s="236"/>
      <c r="JSI710" s="236"/>
      <c r="JSJ710" s="236"/>
      <c r="JSK710" s="236"/>
      <c r="JSL710" s="236"/>
      <c r="JSM710" s="236"/>
      <c r="JSN710" s="236"/>
      <c r="JSO710" s="236"/>
      <c r="JSP710" s="236"/>
      <c r="JSQ710" s="236"/>
      <c r="JSR710" s="236"/>
      <c r="JSS710" s="236"/>
      <c r="JST710" s="236"/>
      <c r="JSU710" s="236"/>
      <c r="JSV710" s="236"/>
      <c r="JSW710" s="236"/>
      <c r="JSX710" s="236"/>
      <c r="JSY710" s="236"/>
      <c r="JSZ710" s="236"/>
      <c r="JTA710" s="236"/>
      <c r="JTB710" s="236"/>
      <c r="JTC710" s="236"/>
      <c r="JTD710" s="236"/>
      <c r="JTE710" s="236"/>
      <c r="JTF710" s="236"/>
      <c r="JTG710" s="236"/>
      <c r="JTH710" s="236"/>
      <c r="JTI710" s="236"/>
      <c r="JTJ710" s="236"/>
      <c r="JTK710" s="236"/>
      <c r="JTL710" s="236"/>
      <c r="JTM710" s="236"/>
      <c r="JTN710" s="236"/>
      <c r="JTO710" s="236"/>
      <c r="JTP710" s="236"/>
      <c r="JTQ710" s="236"/>
      <c r="JTR710" s="236"/>
      <c r="JTS710" s="236"/>
      <c r="JTT710" s="236"/>
      <c r="JTU710" s="236"/>
      <c r="JTV710" s="236"/>
      <c r="JTW710" s="236"/>
      <c r="JTX710" s="236"/>
      <c r="JTY710" s="236"/>
      <c r="JTZ710" s="236"/>
      <c r="JUA710" s="236"/>
      <c r="JUB710" s="236"/>
      <c r="JUC710" s="236"/>
      <c r="JUD710" s="236"/>
      <c r="JUE710" s="236"/>
      <c r="JUF710" s="236"/>
      <c r="JUG710" s="236"/>
      <c r="JUH710" s="236"/>
      <c r="JUI710" s="236"/>
      <c r="JUJ710" s="236"/>
      <c r="JUK710" s="236"/>
      <c r="JUL710" s="236"/>
      <c r="JUM710" s="236"/>
      <c r="JUN710" s="236"/>
      <c r="JUO710" s="236"/>
      <c r="JUP710" s="236"/>
      <c r="JUQ710" s="236"/>
      <c r="JUR710" s="236"/>
      <c r="JUS710" s="236"/>
      <c r="JUT710" s="236"/>
      <c r="JUU710" s="236"/>
      <c r="JUV710" s="236"/>
      <c r="JUW710" s="236"/>
      <c r="JUX710" s="236"/>
      <c r="JUY710" s="236"/>
      <c r="JUZ710" s="236"/>
      <c r="JVA710" s="236"/>
      <c r="JVB710" s="236"/>
      <c r="JVC710" s="236"/>
      <c r="JVD710" s="236"/>
      <c r="JVE710" s="236"/>
      <c r="JVF710" s="236"/>
      <c r="JVG710" s="236"/>
      <c r="JVH710" s="236"/>
      <c r="JVI710" s="236"/>
      <c r="JVJ710" s="236"/>
      <c r="JVK710" s="236"/>
      <c r="JVL710" s="236"/>
      <c r="JVM710" s="236"/>
      <c r="JVN710" s="236"/>
      <c r="JVO710" s="236"/>
      <c r="JVP710" s="236"/>
      <c r="JVQ710" s="236"/>
      <c r="JVR710" s="236"/>
      <c r="JVS710" s="236"/>
      <c r="JVT710" s="236"/>
      <c r="JVU710" s="236"/>
      <c r="JVV710" s="236"/>
      <c r="JVW710" s="236"/>
      <c r="JVX710" s="236"/>
      <c r="JVY710" s="236"/>
      <c r="JVZ710" s="236"/>
      <c r="JWA710" s="236"/>
      <c r="JWB710" s="236"/>
      <c r="JWC710" s="236"/>
      <c r="JWD710" s="236"/>
      <c r="JWE710" s="236"/>
      <c r="JWF710" s="236"/>
      <c r="JWG710" s="236"/>
      <c r="JWH710" s="236"/>
      <c r="JWI710" s="236"/>
      <c r="JWJ710" s="236"/>
      <c r="JWK710" s="236"/>
      <c r="JWL710" s="236"/>
      <c r="JWM710" s="236"/>
      <c r="JWN710" s="236"/>
      <c r="JWO710" s="236"/>
      <c r="JWP710" s="236"/>
      <c r="JWQ710" s="236"/>
      <c r="JWR710" s="236"/>
      <c r="JWS710" s="236"/>
      <c r="JWT710" s="236"/>
      <c r="JWU710" s="236"/>
      <c r="JWV710" s="236"/>
      <c r="JWW710" s="236"/>
      <c r="JWX710" s="236"/>
      <c r="JWY710" s="236"/>
      <c r="JWZ710" s="236"/>
      <c r="JXA710" s="236"/>
      <c r="JXB710" s="236"/>
      <c r="JXC710" s="236"/>
      <c r="JXD710" s="236"/>
      <c r="JXE710" s="236"/>
      <c r="JXF710" s="236"/>
      <c r="JXG710" s="236"/>
      <c r="JXH710" s="236"/>
      <c r="JXI710" s="236"/>
      <c r="JXJ710" s="236"/>
      <c r="JXK710" s="236"/>
      <c r="JXL710" s="236"/>
      <c r="JXM710" s="236"/>
      <c r="JXN710" s="236"/>
      <c r="JXO710" s="236"/>
      <c r="JXP710" s="236"/>
      <c r="JXQ710" s="236"/>
      <c r="JXR710" s="236"/>
      <c r="JXS710" s="236"/>
      <c r="JXT710" s="236"/>
      <c r="JXU710" s="236"/>
      <c r="JXV710" s="236"/>
      <c r="JXW710" s="236"/>
      <c r="JXX710" s="236"/>
      <c r="JXY710" s="236"/>
      <c r="JXZ710" s="236"/>
      <c r="JYA710" s="236"/>
      <c r="JYB710" s="236"/>
      <c r="JYC710" s="236"/>
      <c r="JYD710" s="236"/>
      <c r="JYE710" s="236"/>
      <c r="JYF710" s="236"/>
      <c r="JYG710" s="236"/>
      <c r="JYH710" s="236"/>
      <c r="JYI710" s="236"/>
      <c r="JYJ710" s="236"/>
      <c r="JYK710" s="236"/>
      <c r="JYL710" s="236"/>
      <c r="JYM710" s="236"/>
      <c r="JYN710" s="236"/>
      <c r="JYO710" s="236"/>
      <c r="JYP710" s="236"/>
      <c r="JYQ710" s="236"/>
      <c r="JYR710" s="236"/>
      <c r="JYS710" s="236"/>
      <c r="JYT710" s="236"/>
      <c r="JYU710" s="236"/>
      <c r="JYV710" s="236"/>
      <c r="JYW710" s="236"/>
      <c r="JYX710" s="236"/>
      <c r="JYY710" s="236"/>
      <c r="JYZ710" s="236"/>
      <c r="JZA710" s="236"/>
      <c r="JZB710" s="236"/>
      <c r="JZC710" s="236"/>
      <c r="JZD710" s="236"/>
      <c r="JZE710" s="236"/>
      <c r="JZF710" s="236"/>
      <c r="JZG710" s="236"/>
      <c r="JZH710" s="236"/>
      <c r="JZI710" s="236"/>
      <c r="JZJ710" s="236"/>
      <c r="JZK710" s="236"/>
      <c r="JZL710" s="236"/>
      <c r="JZM710" s="236"/>
      <c r="JZN710" s="236"/>
      <c r="JZO710" s="236"/>
      <c r="JZP710" s="236"/>
      <c r="JZQ710" s="236"/>
      <c r="JZR710" s="236"/>
      <c r="JZS710" s="236"/>
      <c r="JZT710" s="236"/>
      <c r="JZU710" s="236"/>
      <c r="JZV710" s="236"/>
      <c r="JZW710" s="236"/>
      <c r="JZX710" s="236"/>
      <c r="JZY710" s="236"/>
      <c r="JZZ710" s="236"/>
      <c r="KAA710" s="236"/>
      <c r="KAB710" s="236"/>
      <c r="KAC710" s="236"/>
      <c r="KAD710" s="236"/>
      <c r="KAE710" s="236"/>
      <c r="KAF710" s="236"/>
      <c r="KAG710" s="236"/>
      <c r="KAH710" s="236"/>
      <c r="KAI710" s="236"/>
      <c r="KAJ710" s="236"/>
      <c r="KAK710" s="236"/>
      <c r="KAL710" s="236"/>
      <c r="KAM710" s="236"/>
      <c r="KAN710" s="236"/>
      <c r="KAO710" s="236"/>
      <c r="KAP710" s="236"/>
      <c r="KAQ710" s="236"/>
      <c r="KAR710" s="236"/>
      <c r="KAS710" s="236"/>
      <c r="KAT710" s="236"/>
      <c r="KAU710" s="236"/>
      <c r="KAV710" s="236"/>
      <c r="KAW710" s="236"/>
      <c r="KAX710" s="236"/>
      <c r="KAY710" s="236"/>
      <c r="KAZ710" s="236"/>
      <c r="KBA710" s="236"/>
      <c r="KBB710" s="236"/>
      <c r="KBC710" s="236"/>
      <c r="KBD710" s="236"/>
      <c r="KBE710" s="236"/>
      <c r="KBF710" s="236"/>
      <c r="KBG710" s="236"/>
      <c r="KBH710" s="236"/>
      <c r="KBI710" s="236"/>
      <c r="KBJ710" s="236"/>
      <c r="KBK710" s="236"/>
      <c r="KBL710" s="236"/>
      <c r="KBM710" s="236"/>
      <c r="KBN710" s="236"/>
      <c r="KBO710" s="236"/>
      <c r="KBP710" s="236"/>
      <c r="KBQ710" s="236"/>
      <c r="KBR710" s="236"/>
      <c r="KBS710" s="236"/>
      <c r="KBT710" s="236"/>
      <c r="KBU710" s="236"/>
      <c r="KBV710" s="236"/>
      <c r="KBW710" s="236"/>
      <c r="KBX710" s="236"/>
      <c r="KBY710" s="236"/>
      <c r="KBZ710" s="236"/>
      <c r="KCA710" s="236"/>
      <c r="KCB710" s="236"/>
      <c r="KCC710" s="236"/>
      <c r="KCD710" s="236"/>
      <c r="KCE710" s="236"/>
      <c r="KCF710" s="236"/>
      <c r="KCG710" s="236"/>
      <c r="KCH710" s="236"/>
      <c r="KCI710" s="236"/>
      <c r="KCJ710" s="236"/>
      <c r="KCK710" s="236"/>
      <c r="KCL710" s="236"/>
      <c r="KCM710" s="236"/>
      <c r="KCN710" s="236"/>
      <c r="KCO710" s="236"/>
      <c r="KCP710" s="236"/>
      <c r="KCQ710" s="236"/>
      <c r="KCR710" s="236"/>
      <c r="KCS710" s="236"/>
      <c r="KCT710" s="236"/>
      <c r="KCU710" s="236"/>
      <c r="KCV710" s="236"/>
      <c r="KCW710" s="236"/>
      <c r="KCX710" s="236"/>
      <c r="KCY710" s="236"/>
      <c r="KCZ710" s="236"/>
      <c r="KDA710" s="236"/>
      <c r="KDB710" s="236"/>
      <c r="KDC710" s="236"/>
      <c r="KDD710" s="236"/>
      <c r="KDE710" s="236"/>
      <c r="KDF710" s="236"/>
      <c r="KDG710" s="236"/>
      <c r="KDH710" s="236"/>
      <c r="KDI710" s="236"/>
      <c r="KDJ710" s="236"/>
      <c r="KDK710" s="236"/>
      <c r="KDL710" s="236"/>
      <c r="KDM710" s="236"/>
      <c r="KDN710" s="236"/>
      <c r="KDO710" s="236"/>
      <c r="KDP710" s="236"/>
      <c r="KDQ710" s="236"/>
      <c r="KDR710" s="236"/>
      <c r="KDS710" s="236"/>
      <c r="KDT710" s="236"/>
      <c r="KDU710" s="236"/>
      <c r="KDV710" s="236"/>
      <c r="KDW710" s="236"/>
      <c r="KDX710" s="236"/>
      <c r="KDY710" s="236"/>
      <c r="KDZ710" s="236"/>
      <c r="KEA710" s="236"/>
      <c r="KEB710" s="236"/>
      <c r="KEC710" s="236"/>
      <c r="KED710" s="236"/>
      <c r="KEE710" s="236"/>
      <c r="KEF710" s="236"/>
      <c r="KEG710" s="236"/>
      <c r="KEH710" s="236"/>
      <c r="KEI710" s="236"/>
      <c r="KEJ710" s="236"/>
      <c r="KEK710" s="236"/>
      <c r="KEL710" s="236"/>
      <c r="KEM710" s="236"/>
      <c r="KEN710" s="236"/>
      <c r="KEO710" s="236"/>
      <c r="KEP710" s="236"/>
      <c r="KEQ710" s="236"/>
      <c r="KER710" s="236"/>
      <c r="KES710" s="236"/>
      <c r="KET710" s="236"/>
      <c r="KEU710" s="236"/>
      <c r="KEV710" s="236"/>
      <c r="KEW710" s="236"/>
      <c r="KEX710" s="236"/>
      <c r="KEY710" s="236"/>
      <c r="KEZ710" s="236"/>
      <c r="KFA710" s="236"/>
      <c r="KFB710" s="236"/>
      <c r="KFC710" s="236"/>
      <c r="KFD710" s="236"/>
      <c r="KFE710" s="236"/>
      <c r="KFF710" s="236"/>
      <c r="KFG710" s="236"/>
      <c r="KFH710" s="236"/>
      <c r="KFI710" s="236"/>
      <c r="KFJ710" s="236"/>
      <c r="KFK710" s="236"/>
      <c r="KFL710" s="236"/>
      <c r="KFM710" s="236"/>
      <c r="KFN710" s="236"/>
      <c r="KFO710" s="236"/>
      <c r="KFP710" s="236"/>
      <c r="KFQ710" s="236"/>
      <c r="KFR710" s="236"/>
      <c r="KFS710" s="236"/>
      <c r="KFT710" s="236"/>
      <c r="KFU710" s="236"/>
      <c r="KFV710" s="236"/>
      <c r="KFW710" s="236"/>
      <c r="KFX710" s="236"/>
      <c r="KFY710" s="236"/>
      <c r="KFZ710" s="236"/>
      <c r="KGA710" s="236"/>
      <c r="KGB710" s="236"/>
      <c r="KGC710" s="236"/>
      <c r="KGD710" s="236"/>
      <c r="KGE710" s="236"/>
      <c r="KGF710" s="236"/>
      <c r="KGG710" s="236"/>
      <c r="KGH710" s="236"/>
      <c r="KGI710" s="236"/>
      <c r="KGJ710" s="236"/>
      <c r="KGK710" s="236"/>
      <c r="KGL710" s="236"/>
      <c r="KGM710" s="236"/>
      <c r="KGN710" s="236"/>
      <c r="KGO710" s="236"/>
      <c r="KGP710" s="236"/>
      <c r="KGQ710" s="236"/>
      <c r="KGR710" s="236"/>
      <c r="KGS710" s="236"/>
      <c r="KGT710" s="236"/>
      <c r="KGU710" s="236"/>
      <c r="KGV710" s="236"/>
      <c r="KGW710" s="236"/>
      <c r="KGX710" s="236"/>
      <c r="KGY710" s="236"/>
      <c r="KGZ710" s="236"/>
      <c r="KHA710" s="236"/>
      <c r="KHB710" s="236"/>
      <c r="KHC710" s="236"/>
      <c r="KHD710" s="236"/>
      <c r="KHE710" s="236"/>
      <c r="KHF710" s="236"/>
      <c r="KHG710" s="236"/>
      <c r="KHH710" s="236"/>
      <c r="KHI710" s="236"/>
      <c r="KHJ710" s="236"/>
      <c r="KHK710" s="236"/>
      <c r="KHL710" s="236"/>
      <c r="KHM710" s="236"/>
      <c r="KHN710" s="236"/>
      <c r="KHO710" s="236"/>
      <c r="KHP710" s="236"/>
      <c r="KHQ710" s="236"/>
      <c r="KHR710" s="236"/>
      <c r="KHS710" s="236"/>
      <c r="KHT710" s="236"/>
      <c r="KHU710" s="236"/>
      <c r="KHV710" s="236"/>
      <c r="KHW710" s="236"/>
      <c r="KHX710" s="236"/>
      <c r="KHY710" s="236"/>
      <c r="KHZ710" s="236"/>
      <c r="KIA710" s="236"/>
      <c r="KIB710" s="236"/>
      <c r="KIC710" s="236"/>
      <c r="KID710" s="236"/>
      <c r="KIE710" s="236"/>
      <c r="KIF710" s="236"/>
      <c r="KIG710" s="236"/>
      <c r="KIH710" s="236"/>
      <c r="KII710" s="236"/>
      <c r="KIJ710" s="236"/>
      <c r="KIK710" s="236"/>
      <c r="KIL710" s="236"/>
      <c r="KIM710" s="236"/>
      <c r="KIN710" s="236"/>
      <c r="KIO710" s="236"/>
      <c r="KIP710" s="236"/>
      <c r="KIQ710" s="236"/>
      <c r="KIR710" s="236"/>
      <c r="KIS710" s="236"/>
      <c r="KIT710" s="236"/>
      <c r="KIU710" s="236"/>
      <c r="KIV710" s="236"/>
      <c r="KIW710" s="236"/>
      <c r="KIX710" s="236"/>
      <c r="KIY710" s="236"/>
      <c r="KIZ710" s="236"/>
      <c r="KJA710" s="236"/>
      <c r="KJB710" s="236"/>
      <c r="KJC710" s="236"/>
      <c r="KJD710" s="236"/>
      <c r="KJE710" s="236"/>
      <c r="KJF710" s="236"/>
      <c r="KJG710" s="236"/>
      <c r="KJH710" s="236"/>
      <c r="KJI710" s="236"/>
      <c r="KJJ710" s="236"/>
      <c r="KJK710" s="236"/>
      <c r="KJL710" s="236"/>
      <c r="KJM710" s="236"/>
      <c r="KJN710" s="236"/>
      <c r="KJO710" s="236"/>
      <c r="KJP710" s="236"/>
      <c r="KJQ710" s="236"/>
      <c r="KJR710" s="236"/>
      <c r="KJS710" s="236"/>
      <c r="KJT710" s="236"/>
      <c r="KJU710" s="236"/>
      <c r="KJV710" s="236"/>
      <c r="KJW710" s="236"/>
      <c r="KJX710" s="236"/>
      <c r="KJY710" s="236"/>
      <c r="KJZ710" s="236"/>
      <c r="KKA710" s="236"/>
      <c r="KKB710" s="236"/>
      <c r="KKC710" s="236"/>
      <c r="KKD710" s="236"/>
      <c r="KKE710" s="236"/>
      <c r="KKF710" s="236"/>
      <c r="KKG710" s="236"/>
      <c r="KKH710" s="236"/>
      <c r="KKI710" s="236"/>
      <c r="KKJ710" s="236"/>
      <c r="KKK710" s="236"/>
      <c r="KKL710" s="236"/>
      <c r="KKM710" s="236"/>
      <c r="KKN710" s="236"/>
      <c r="KKO710" s="236"/>
      <c r="KKP710" s="236"/>
      <c r="KKQ710" s="236"/>
      <c r="KKR710" s="236"/>
      <c r="KKS710" s="236"/>
      <c r="KKT710" s="236"/>
      <c r="KKU710" s="236"/>
      <c r="KKV710" s="236"/>
      <c r="KKW710" s="236"/>
      <c r="KKX710" s="236"/>
      <c r="KKY710" s="236"/>
      <c r="KKZ710" s="236"/>
      <c r="KLA710" s="236"/>
      <c r="KLB710" s="236"/>
      <c r="KLC710" s="236"/>
      <c r="KLD710" s="236"/>
      <c r="KLE710" s="236"/>
      <c r="KLF710" s="236"/>
      <c r="KLG710" s="236"/>
      <c r="KLH710" s="236"/>
      <c r="KLI710" s="236"/>
      <c r="KLJ710" s="236"/>
      <c r="KLK710" s="236"/>
      <c r="KLL710" s="236"/>
      <c r="KLM710" s="236"/>
      <c r="KLN710" s="236"/>
      <c r="KLO710" s="236"/>
      <c r="KLP710" s="236"/>
      <c r="KLQ710" s="236"/>
      <c r="KLR710" s="236"/>
      <c r="KLS710" s="236"/>
      <c r="KLT710" s="236"/>
      <c r="KLU710" s="236"/>
      <c r="KLV710" s="236"/>
      <c r="KLW710" s="236"/>
      <c r="KLX710" s="236"/>
      <c r="KLY710" s="236"/>
      <c r="KLZ710" s="236"/>
      <c r="KMA710" s="236"/>
      <c r="KMB710" s="236"/>
      <c r="KMC710" s="236"/>
      <c r="KMD710" s="236"/>
      <c r="KME710" s="236"/>
      <c r="KMF710" s="236"/>
      <c r="KMG710" s="236"/>
      <c r="KMH710" s="236"/>
      <c r="KMI710" s="236"/>
      <c r="KMJ710" s="236"/>
      <c r="KMK710" s="236"/>
      <c r="KML710" s="236"/>
      <c r="KMM710" s="236"/>
      <c r="KMN710" s="236"/>
      <c r="KMO710" s="236"/>
      <c r="KMP710" s="236"/>
      <c r="KMQ710" s="236"/>
      <c r="KMR710" s="236"/>
      <c r="KMS710" s="236"/>
      <c r="KMT710" s="236"/>
      <c r="KMU710" s="236"/>
      <c r="KMV710" s="236"/>
      <c r="KMW710" s="236"/>
      <c r="KMX710" s="236"/>
      <c r="KMY710" s="236"/>
      <c r="KMZ710" s="236"/>
      <c r="KNA710" s="236"/>
      <c r="KNB710" s="236"/>
      <c r="KNC710" s="236"/>
      <c r="KND710" s="236"/>
      <c r="KNE710" s="236"/>
      <c r="KNF710" s="236"/>
      <c r="KNG710" s="236"/>
      <c r="KNH710" s="236"/>
      <c r="KNI710" s="236"/>
      <c r="KNJ710" s="236"/>
      <c r="KNK710" s="236"/>
      <c r="KNL710" s="236"/>
      <c r="KNM710" s="236"/>
      <c r="KNN710" s="236"/>
      <c r="KNO710" s="236"/>
      <c r="KNP710" s="236"/>
      <c r="KNQ710" s="236"/>
      <c r="KNR710" s="236"/>
      <c r="KNS710" s="236"/>
      <c r="KNT710" s="236"/>
      <c r="KNU710" s="236"/>
      <c r="KNV710" s="236"/>
      <c r="KNW710" s="236"/>
      <c r="KNX710" s="236"/>
      <c r="KNY710" s="236"/>
      <c r="KNZ710" s="236"/>
      <c r="KOA710" s="236"/>
      <c r="KOB710" s="236"/>
      <c r="KOC710" s="236"/>
      <c r="KOD710" s="236"/>
      <c r="KOE710" s="236"/>
      <c r="KOF710" s="236"/>
      <c r="KOG710" s="236"/>
      <c r="KOH710" s="236"/>
      <c r="KOI710" s="236"/>
      <c r="KOJ710" s="236"/>
      <c r="KOK710" s="236"/>
      <c r="KOL710" s="236"/>
      <c r="KOM710" s="236"/>
      <c r="KON710" s="236"/>
      <c r="KOO710" s="236"/>
      <c r="KOP710" s="236"/>
      <c r="KOQ710" s="236"/>
      <c r="KOR710" s="236"/>
      <c r="KOS710" s="236"/>
      <c r="KOT710" s="236"/>
      <c r="KOU710" s="236"/>
      <c r="KOV710" s="236"/>
      <c r="KOW710" s="236"/>
      <c r="KOX710" s="236"/>
      <c r="KOY710" s="236"/>
      <c r="KOZ710" s="236"/>
      <c r="KPA710" s="236"/>
      <c r="KPB710" s="236"/>
      <c r="KPC710" s="236"/>
      <c r="KPD710" s="236"/>
      <c r="KPE710" s="236"/>
      <c r="KPF710" s="236"/>
      <c r="KPG710" s="236"/>
      <c r="KPH710" s="236"/>
      <c r="KPI710" s="236"/>
      <c r="KPJ710" s="236"/>
      <c r="KPK710" s="236"/>
      <c r="KPL710" s="236"/>
      <c r="KPM710" s="236"/>
      <c r="KPN710" s="236"/>
      <c r="KPO710" s="236"/>
      <c r="KPP710" s="236"/>
      <c r="KPQ710" s="236"/>
      <c r="KPR710" s="236"/>
      <c r="KPS710" s="236"/>
      <c r="KPT710" s="236"/>
      <c r="KPU710" s="236"/>
      <c r="KPV710" s="236"/>
      <c r="KPW710" s="236"/>
      <c r="KPX710" s="236"/>
      <c r="KPY710" s="236"/>
      <c r="KPZ710" s="236"/>
      <c r="KQA710" s="236"/>
      <c r="KQB710" s="236"/>
      <c r="KQC710" s="236"/>
      <c r="KQD710" s="236"/>
      <c r="KQE710" s="236"/>
      <c r="KQF710" s="236"/>
      <c r="KQG710" s="236"/>
      <c r="KQH710" s="236"/>
      <c r="KQI710" s="236"/>
      <c r="KQJ710" s="236"/>
      <c r="KQK710" s="236"/>
      <c r="KQL710" s="236"/>
      <c r="KQM710" s="236"/>
      <c r="KQN710" s="236"/>
      <c r="KQO710" s="236"/>
      <c r="KQP710" s="236"/>
      <c r="KQQ710" s="236"/>
      <c r="KQR710" s="236"/>
      <c r="KQS710" s="236"/>
      <c r="KQT710" s="236"/>
      <c r="KQU710" s="236"/>
      <c r="KQV710" s="236"/>
      <c r="KQW710" s="236"/>
      <c r="KQX710" s="236"/>
      <c r="KQY710" s="236"/>
      <c r="KQZ710" s="236"/>
      <c r="KRA710" s="236"/>
      <c r="KRB710" s="236"/>
      <c r="KRC710" s="236"/>
      <c r="KRD710" s="236"/>
      <c r="KRE710" s="236"/>
      <c r="KRF710" s="236"/>
      <c r="KRG710" s="236"/>
      <c r="KRH710" s="236"/>
      <c r="KRI710" s="236"/>
      <c r="KRJ710" s="236"/>
      <c r="KRK710" s="236"/>
      <c r="KRL710" s="236"/>
      <c r="KRM710" s="236"/>
      <c r="KRN710" s="236"/>
      <c r="KRO710" s="236"/>
      <c r="KRP710" s="236"/>
      <c r="KRQ710" s="236"/>
      <c r="KRR710" s="236"/>
      <c r="KRS710" s="236"/>
      <c r="KRT710" s="236"/>
      <c r="KRU710" s="236"/>
      <c r="KRV710" s="236"/>
      <c r="KRW710" s="236"/>
      <c r="KRX710" s="236"/>
      <c r="KRY710" s="236"/>
      <c r="KRZ710" s="236"/>
      <c r="KSA710" s="236"/>
      <c r="KSB710" s="236"/>
      <c r="KSC710" s="236"/>
      <c r="KSD710" s="236"/>
      <c r="KSE710" s="236"/>
      <c r="KSF710" s="236"/>
      <c r="KSG710" s="236"/>
      <c r="KSH710" s="236"/>
      <c r="KSI710" s="236"/>
      <c r="KSJ710" s="236"/>
      <c r="KSK710" s="236"/>
      <c r="KSL710" s="236"/>
      <c r="KSM710" s="236"/>
      <c r="KSN710" s="236"/>
      <c r="KSO710" s="236"/>
      <c r="KSP710" s="236"/>
      <c r="KSQ710" s="236"/>
      <c r="KSR710" s="236"/>
      <c r="KSS710" s="236"/>
      <c r="KST710" s="236"/>
      <c r="KSU710" s="236"/>
      <c r="KSV710" s="236"/>
      <c r="KSW710" s="236"/>
      <c r="KSX710" s="236"/>
      <c r="KSY710" s="236"/>
      <c r="KSZ710" s="236"/>
      <c r="KTA710" s="236"/>
      <c r="KTB710" s="236"/>
      <c r="KTC710" s="236"/>
      <c r="KTD710" s="236"/>
      <c r="KTE710" s="236"/>
      <c r="KTF710" s="236"/>
      <c r="KTG710" s="236"/>
      <c r="KTH710" s="236"/>
      <c r="KTI710" s="236"/>
      <c r="KTJ710" s="236"/>
      <c r="KTK710" s="236"/>
      <c r="KTL710" s="236"/>
      <c r="KTM710" s="236"/>
      <c r="KTN710" s="236"/>
      <c r="KTO710" s="236"/>
      <c r="KTP710" s="236"/>
      <c r="KTQ710" s="236"/>
      <c r="KTR710" s="236"/>
      <c r="KTS710" s="236"/>
      <c r="KTT710" s="236"/>
      <c r="KTU710" s="236"/>
      <c r="KTV710" s="236"/>
      <c r="KTW710" s="236"/>
      <c r="KTX710" s="236"/>
      <c r="KTY710" s="236"/>
      <c r="KTZ710" s="236"/>
      <c r="KUA710" s="236"/>
      <c r="KUB710" s="236"/>
      <c r="KUC710" s="236"/>
      <c r="KUD710" s="236"/>
      <c r="KUE710" s="236"/>
      <c r="KUF710" s="236"/>
      <c r="KUG710" s="236"/>
      <c r="KUH710" s="236"/>
      <c r="KUI710" s="236"/>
      <c r="KUJ710" s="236"/>
      <c r="KUK710" s="236"/>
      <c r="KUL710" s="236"/>
      <c r="KUM710" s="236"/>
      <c r="KUN710" s="236"/>
      <c r="KUO710" s="236"/>
      <c r="KUP710" s="236"/>
      <c r="KUQ710" s="236"/>
      <c r="KUR710" s="236"/>
      <c r="KUS710" s="236"/>
      <c r="KUT710" s="236"/>
      <c r="KUU710" s="236"/>
      <c r="KUV710" s="236"/>
      <c r="KUW710" s="236"/>
      <c r="KUX710" s="236"/>
      <c r="KUY710" s="236"/>
      <c r="KUZ710" s="236"/>
      <c r="KVA710" s="236"/>
      <c r="KVB710" s="236"/>
      <c r="KVC710" s="236"/>
      <c r="KVD710" s="236"/>
      <c r="KVE710" s="236"/>
      <c r="KVF710" s="236"/>
      <c r="KVG710" s="236"/>
      <c r="KVH710" s="236"/>
      <c r="KVI710" s="236"/>
      <c r="KVJ710" s="236"/>
      <c r="KVK710" s="236"/>
      <c r="KVL710" s="236"/>
      <c r="KVM710" s="236"/>
      <c r="KVN710" s="236"/>
      <c r="KVO710" s="236"/>
      <c r="KVP710" s="236"/>
      <c r="KVQ710" s="236"/>
      <c r="KVR710" s="236"/>
      <c r="KVS710" s="236"/>
      <c r="KVT710" s="236"/>
      <c r="KVU710" s="236"/>
      <c r="KVV710" s="236"/>
      <c r="KVW710" s="236"/>
      <c r="KVX710" s="236"/>
      <c r="KVY710" s="236"/>
      <c r="KVZ710" s="236"/>
      <c r="KWA710" s="236"/>
      <c r="KWB710" s="236"/>
      <c r="KWC710" s="236"/>
      <c r="KWD710" s="236"/>
      <c r="KWE710" s="236"/>
      <c r="KWF710" s="236"/>
      <c r="KWG710" s="236"/>
      <c r="KWH710" s="236"/>
      <c r="KWI710" s="236"/>
      <c r="KWJ710" s="236"/>
      <c r="KWK710" s="236"/>
      <c r="KWL710" s="236"/>
      <c r="KWM710" s="236"/>
      <c r="KWN710" s="236"/>
      <c r="KWO710" s="236"/>
      <c r="KWP710" s="236"/>
      <c r="KWQ710" s="236"/>
      <c r="KWR710" s="236"/>
      <c r="KWS710" s="236"/>
      <c r="KWT710" s="236"/>
      <c r="KWU710" s="236"/>
      <c r="KWV710" s="236"/>
      <c r="KWW710" s="236"/>
      <c r="KWX710" s="236"/>
      <c r="KWY710" s="236"/>
      <c r="KWZ710" s="236"/>
      <c r="KXA710" s="236"/>
      <c r="KXB710" s="236"/>
      <c r="KXC710" s="236"/>
      <c r="KXD710" s="236"/>
      <c r="KXE710" s="236"/>
      <c r="KXF710" s="236"/>
      <c r="KXG710" s="236"/>
      <c r="KXH710" s="236"/>
      <c r="KXI710" s="236"/>
      <c r="KXJ710" s="236"/>
      <c r="KXK710" s="236"/>
      <c r="KXL710" s="236"/>
      <c r="KXM710" s="236"/>
      <c r="KXN710" s="236"/>
      <c r="KXO710" s="236"/>
      <c r="KXP710" s="236"/>
      <c r="KXQ710" s="236"/>
      <c r="KXR710" s="236"/>
      <c r="KXS710" s="236"/>
      <c r="KXT710" s="236"/>
      <c r="KXU710" s="236"/>
      <c r="KXV710" s="236"/>
      <c r="KXW710" s="236"/>
      <c r="KXX710" s="236"/>
      <c r="KXY710" s="236"/>
      <c r="KXZ710" s="236"/>
      <c r="KYA710" s="236"/>
      <c r="KYB710" s="236"/>
      <c r="KYC710" s="236"/>
      <c r="KYD710" s="236"/>
      <c r="KYE710" s="236"/>
      <c r="KYF710" s="236"/>
      <c r="KYG710" s="236"/>
      <c r="KYH710" s="236"/>
      <c r="KYI710" s="236"/>
      <c r="KYJ710" s="236"/>
      <c r="KYK710" s="236"/>
      <c r="KYL710" s="236"/>
      <c r="KYM710" s="236"/>
      <c r="KYN710" s="236"/>
      <c r="KYO710" s="236"/>
      <c r="KYP710" s="236"/>
      <c r="KYQ710" s="236"/>
      <c r="KYR710" s="236"/>
      <c r="KYS710" s="236"/>
      <c r="KYT710" s="236"/>
      <c r="KYU710" s="236"/>
      <c r="KYV710" s="236"/>
      <c r="KYW710" s="236"/>
      <c r="KYX710" s="236"/>
      <c r="KYY710" s="236"/>
      <c r="KYZ710" s="236"/>
      <c r="KZA710" s="236"/>
      <c r="KZB710" s="236"/>
      <c r="KZC710" s="236"/>
      <c r="KZD710" s="236"/>
      <c r="KZE710" s="236"/>
      <c r="KZF710" s="236"/>
      <c r="KZG710" s="236"/>
      <c r="KZH710" s="236"/>
      <c r="KZI710" s="236"/>
      <c r="KZJ710" s="236"/>
      <c r="KZK710" s="236"/>
      <c r="KZL710" s="236"/>
      <c r="KZM710" s="236"/>
      <c r="KZN710" s="236"/>
      <c r="KZO710" s="236"/>
      <c r="KZP710" s="236"/>
      <c r="KZQ710" s="236"/>
      <c r="KZR710" s="236"/>
      <c r="KZS710" s="236"/>
      <c r="KZT710" s="236"/>
      <c r="KZU710" s="236"/>
      <c r="KZV710" s="236"/>
      <c r="KZW710" s="236"/>
      <c r="KZX710" s="236"/>
      <c r="KZY710" s="236"/>
      <c r="KZZ710" s="236"/>
      <c r="LAA710" s="236"/>
      <c r="LAB710" s="236"/>
      <c r="LAC710" s="236"/>
      <c r="LAD710" s="236"/>
      <c r="LAE710" s="236"/>
      <c r="LAF710" s="236"/>
      <c r="LAG710" s="236"/>
      <c r="LAH710" s="236"/>
      <c r="LAI710" s="236"/>
      <c r="LAJ710" s="236"/>
      <c r="LAK710" s="236"/>
      <c r="LAL710" s="236"/>
      <c r="LAM710" s="236"/>
      <c r="LAN710" s="236"/>
      <c r="LAO710" s="236"/>
      <c r="LAP710" s="236"/>
      <c r="LAQ710" s="236"/>
      <c r="LAR710" s="236"/>
      <c r="LAS710" s="236"/>
      <c r="LAT710" s="236"/>
      <c r="LAU710" s="236"/>
      <c r="LAV710" s="236"/>
      <c r="LAW710" s="236"/>
      <c r="LAX710" s="236"/>
      <c r="LAY710" s="236"/>
      <c r="LAZ710" s="236"/>
      <c r="LBA710" s="236"/>
      <c r="LBB710" s="236"/>
      <c r="LBC710" s="236"/>
      <c r="LBD710" s="236"/>
      <c r="LBE710" s="236"/>
      <c r="LBF710" s="236"/>
      <c r="LBG710" s="236"/>
      <c r="LBH710" s="236"/>
      <c r="LBI710" s="236"/>
      <c r="LBJ710" s="236"/>
      <c r="LBK710" s="236"/>
      <c r="LBL710" s="236"/>
      <c r="LBM710" s="236"/>
      <c r="LBN710" s="236"/>
      <c r="LBO710" s="236"/>
      <c r="LBP710" s="236"/>
      <c r="LBQ710" s="236"/>
      <c r="LBR710" s="236"/>
      <c r="LBS710" s="236"/>
      <c r="LBT710" s="236"/>
      <c r="LBU710" s="236"/>
      <c r="LBV710" s="236"/>
      <c r="LBW710" s="236"/>
      <c r="LBX710" s="236"/>
      <c r="LBY710" s="236"/>
      <c r="LBZ710" s="236"/>
      <c r="LCA710" s="236"/>
      <c r="LCB710" s="236"/>
      <c r="LCC710" s="236"/>
      <c r="LCD710" s="236"/>
      <c r="LCE710" s="236"/>
      <c r="LCF710" s="236"/>
      <c r="LCG710" s="236"/>
      <c r="LCH710" s="236"/>
      <c r="LCI710" s="236"/>
      <c r="LCJ710" s="236"/>
      <c r="LCK710" s="236"/>
      <c r="LCL710" s="236"/>
      <c r="LCM710" s="236"/>
      <c r="LCN710" s="236"/>
      <c r="LCO710" s="236"/>
      <c r="LCP710" s="236"/>
      <c r="LCQ710" s="236"/>
      <c r="LCR710" s="236"/>
      <c r="LCS710" s="236"/>
      <c r="LCT710" s="236"/>
      <c r="LCU710" s="236"/>
      <c r="LCV710" s="236"/>
      <c r="LCW710" s="236"/>
      <c r="LCX710" s="236"/>
      <c r="LCY710" s="236"/>
      <c r="LCZ710" s="236"/>
      <c r="LDA710" s="236"/>
      <c r="LDB710" s="236"/>
      <c r="LDC710" s="236"/>
      <c r="LDD710" s="236"/>
      <c r="LDE710" s="236"/>
      <c r="LDF710" s="236"/>
      <c r="LDG710" s="236"/>
      <c r="LDH710" s="236"/>
      <c r="LDI710" s="236"/>
      <c r="LDJ710" s="236"/>
      <c r="LDK710" s="236"/>
      <c r="LDL710" s="236"/>
      <c r="LDM710" s="236"/>
      <c r="LDN710" s="236"/>
      <c r="LDO710" s="236"/>
      <c r="LDP710" s="236"/>
      <c r="LDQ710" s="236"/>
      <c r="LDR710" s="236"/>
      <c r="LDS710" s="236"/>
      <c r="LDT710" s="236"/>
      <c r="LDU710" s="236"/>
      <c r="LDV710" s="236"/>
      <c r="LDW710" s="236"/>
      <c r="LDX710" s="236"/>
      <c r="LDY710" s="236"/>
      <c r="LDZ710" s="236"/>
      <c r="LEA710" s="236"/>
      <c r="LEB710" s="236"/>
      <c r="LEC710" s="236"/>
      <c r="LED710" s="236"/>
      <c r="LEE710" s="236"/>
      <c r="LEF710" s="236"/>
      <c r="LEG710" s="236"/>
      <c r="LEH710" s="236"/>
      <c r="LEI710" s="236"/>
      <c r="LEJ710" s="236"/>
      <c r="LEK710" s="236"/>
      <c r="LEL710" s="236"/>
      <c r="LEM710" s="236"/>
      <c r="LEN710" s="236"/>
      <c r="LEO710" s="236"/>
      <c r="LEP710" s="236"/>
      <c r="LEQ710" s="236"/>
      <c r="LER710" s="236"/>
      <c r="LES710" s="236"/>
      <c r="LET710" s="236"/>
      <c r="LEU710" s="236"/>
      <c r="LEV710" s="236"/>
      <c r="LEW710" s="236"/>
      <c r="LEX710" s="236"/>
      <c r="LEY710" s="236"/>
      <c r="LEZ710" s="236"/>
      <c r="LFA710" s="236"/>
      <c r="LFB710" s="236"/>
      <c r="LFC710" s="236"/>
      <c r="LFD710" s="236"/>
      <c r="LFE710" s="236"/>
      <c r="LFF710" s="236"/>
      <c r="LFG710" s="236"/>
      <c r="LFH710" s="236"/>
      <c r="LFI710" s="236"/>
      <c r="LFJ710" s="236"/>
      <c r="LFK710" s="236"/>
      <c r="LFL710" s="236"/>
      <c r="LFM710" s="236"/>
      <c r="LFN710" s="236"/>
      <c r="LFO710" s="236"/>
      <c r="LFP710" s="236"/>
      <c r="LFQ710" s="236"/>
      <c r="LFR710" s="236"/>
      <c r="LFS710" s="236"/>
      <c r="LFT710" s="236"/>
      <c r="LFU710" s="236"/>
      <c r="LFV710" s="236"/>
      <c r="LFW710" s="236"/>
      <c r="LFX710" s="236"/>
      <c r="LFY710" s="236"/>
      <c r="LFZ710" s="236"/>
      <c r="LGA710" s="236"/>
      <c r="LGB710" s="236"/>
      <c r="LGC710" s="236"/>
      <c r="LGD710" s="236"/>
      <c r="LGE710" s="236"/>
      <c r="LGF710" s="236"/>
      <c r="LGG710" s="236"/>
      <c r="LGH710" s="236"/>
      <c r="LGI710" s="236"/>
      <c r="LGJ710" s="236"/>
      <c r="LGK710" s="236"/>
      <c r="LGL710" s="236"/>
      <c r="LGM710" s="236"/>
      <c r="LGN710" s="236"/>
      <c r="LGO710" s="236"/>
      <c r="LGP710" s="236"/>
      <c r="LGQ710" s="236"/>
      <c r="LGR710" s="236"/>
      <c r="LGS710" s="236"/>
      <c r="LGT710" s="236"/>
      <c r="LGU710" s="236"/>
      <c r="LGV710" s="236"/>
      <c r="LGW710" s="236"/>
      <c r="LGX710" s="236"/>
      <c r="LGY710" s="236"/>
      <c r="LGZ710" s="236"/>
      <c r="LHA710" s="236"/>
      <c r="LHB710" s="236"/>
      <c r="LHC710" s="236"/>
      <c r="LHD710" s="236"/>
      <c r="LHE710" s="236"/>
      <c r="LHF710" s="236"/>
      <c r="LHG710" s="236"/>
      <c r="LHH710" s="236"/>
      <c r="LHI710" s="236"/>
      <c r="LHJ710" s="236"/>
      <c r="LHK710" s="236"/>
      <c r="LHL710" s="236"/>
      <c r="LHM710" s="236"/>
      <c r="LHN710" s="236"/>
      <c r="LHO710" s="236"/>
      <c r="LHP710" s="236"/>
      <c r="LHQ710" s="236"/>
      <c r="LHR710" s="236"/>
      <c r="LHS710" s="236"/>
      <c r="LHT710" s="236"/>
      <c r="LHU710" s="236"/>
      <c r="LHV710" s="236"/>
      <c r="LHW710" s="236"/>
      <c r="LHX710" s="236"/>
      <c r="LHY710" s="236"/>
      <c r="LHZ710" s="236"/>
      <c r="LIA710" s="236"/>
      <c r="LIB710" s="236"/>
      <c r="LIC710" s="236"/>
      <c r="LID710" s="236"/>
      <c r="LIE710" s="236"/>
      <c r="LIF710" s="236"/>
      <c r="LIG710" s="236"/>
      <c r="LIH710" s="236"/>
      <c r="LII710" s="236"/>
      <c r="LIJ710" s="236"/>
      <c r="LIK710" s="236"/>
      <c r="LIL710" s="236"/>
      <c r="LIM710" s="236"/>
      <c r="LIN710" s="236"/>
      <c r="LIO710" s="236"/>
      <c r="LIP710" s="236"/>
      <c r="LIQ710" s="236"/>
      <c r="LIR710" s="236"/>
      <c r="LIS710" s="236"/>
      <c r="LIT710" s="236"/>
      <c r="LIU710" s="236"/>
      <c r="LIV710" s="236"/>
      <c r="LIW710" s="236"/>
      <c r="LIX710" s="236"/>
      <c r="LIY710" s="236"/>
      <c r="LIZ710" s="236"/>
      <c r="LJA710" s="236"/>
      <c r="LJB710" s="236"/>
      <c r="LJC710" s="236"/>
      <c r="LJD710" s="236"/>
      <c r="LJE710" s="236"/>
      <c r="LJF710" s="236"/>
      <c r="LJG710" s="236"/>
      <c r="LJH710" s="236"/>
      <c r="LJI710" s="236"/>
      <c r="LJJ710" s="236"/>
      <c r="LJK710" s="236"/>
      <c r="LJL710" s="236"/>
      <c r="LJM710" s="236"/>
      <c r="LJN710" s="236"/>
      <c r="LJO710" s="236"/>
      <c r="LJP710" s="236"/>
      <c r="LJQ710" s="236"/>
      <c r="LJR710" s="236"/>
      <c r="LJS710" s="236"/>
      <c r="LJT710" s="236"/>
      <c r="LJU710" s="236"/>
      <c r="LJV710" s="236"/>
      <c r="LJW710" s="236"/>
      <c r="LJX710" s="236"/>
      <c r="LJY710" s="236"/>
      <c r="LJZ710" s="236"/>
      <c r="LKA710" s="236"/>
      <c r="LKB710" s="236"/>
      <c r="LKC710" s="236"/>
      <c r="LKD710" s="236"/>
      <c r="LKE710" s="236"/>
      <c r="LKF710" s="236"/>
      <c r="LKG710" s="236"/>
      <c r="LKH710" s="236"/>
      <c r="LKI710" s="236"/>
      <c r="LKJ710" s="236"/>
      <c r="LKK710" s="236"/>
      <c r="LKL710" s="236"/>
      <c r="LKM710" s="236"/>
      <c r="LKN710" s="236"/>
      <c r="LKO710" s="236"/>
      <c r="LKP710" s="236"/>
      <c r="LKQ710" s="236"/>
      <c r="LKR710" s="236"/>
      <c r="LKS710" s="236"/>
      <c r="LKT710" s="236"/>
      <c r="LKU710" s="236"/>
      <c r="LKV710" s="236"/>
      <c r="LKW710" s="236"/>
      <c r="LKX710" s="236"/>
      <c r="LKY710" s="236"/>
      <c r="LKZ710" s="236"/>
      <c r="LLA710" s="236"/>
      <c r="LLB710" s="236"/>
      <c r="LLC710" s="236"/>
      <c r="LLD710" s="236"/>
      <c r="LLE710" s="236"/>
      <c r="LLF710" s="236"/>
      <c r="LLG710" s="236"/>
      <c r="LLH710" s="236"/>
      <c r="LLI710" s="236"/>
      <c r="LLJ710" s="236"/>
      <c r="LLK710" s="236"/>
      <c r="LLL710" s="236"/>
      <c r="LLM710" s="236"/>
      <c r="LLN710" s="236"/>
      <c r="LLO710" s="236"/>
      <c r="LLP710" s="236"/>
      <c r="LLQ710" s="236"/>
      <c r="LLR710" s="236"/>
      <c r="LLS710" s="236"/>
      <c r="LLT710" s="236"/>
      <c r="LLU710" s="236"/>
      <c r="LLV710" s="236"/>
      <c r="LLW710" s="236"/>
      <c r="LLX710" s="236"/>
      <c r="LLY710" s="236"/>
      <c r="LLZ710" s="236"/>
      <c r="LMA710" s="236"/>
      <c r="LMB710" s="236"/>
      <c r="LMC710" s="236"/>
      <c r="LMD710" s="236"/>
      <c r="LME710" s="236"/>
      <c r="LMF710" s="236"/>
      <c r="LMG710" s="236"/>
      <c r="LMH710" s="236"/>
      <c r="LMI710" s="236"/>
      <c r="LMJ710" s="236"/>
      <c r="LMK710" s="236"/>
      <c r="LML710" s="236"/>
      <c r="LMM710" s="236"/>
      <c r="LMN710" s="236"/>
      <c r="LMO710" s="236"/>
      <c r="LMP710" s="236"/>
      <c r="LMQ710" s="236"/>
      <c r="LMR710" s="236"/>
      <c r="LMS710" s="236"/>
      <c r="LMT710" s="236"/>
      <c r="LMU710" s="236"/>
      <c r="LMV710" s="236"/>
      <c r="LMW710" s="236"/>
      <c r="LMX710" s="236"/>
      <c r="LMY710" s="236"/>
      <c r="LMZ710" s="236"/>
      <c r="LNA710" s="236"/>
      <c r="LNB710" s="236"/>
      <c r="LNC710" s="236"/>
      <c r="LND710" s="236"/>
      <c r="LNE710" s="236"/>
      <c r="LNF710" s="236"/>
      <c r="LNG710" s="236"/>
      <c r="LNH710" s="236"/>
      <c r="LNI710" s="236"/>
      <c r="LNJ710" s="236"/>
      <c r="LNK710" s="236"/>
      <c r="LNL710" s="236"/>
      <c r="LNM710" s="236"/>
      <c r="LNN710" s="236"/>
      <c r="LNO710" s="236"/>
      <c r="LNP710" s="236"/>
      <c r="LNQ710" s="236"/>
      <c r="LNR710" s="236"/>
      <c r="LNS710" s="236"/>
      <c r="LNT710" s="236"/>
      <c r="LNU710" s="236"/>
      <c r="LNV710" s="236"/>
      <c r="LNW710" s="236"/>
      <c r="LNX710" s="236"/>
      <c r="LNY710" s="236"/>
      <c r="LNZ710" s="236"/>
      <c r="LOA710" s="236"/>
      <c r="LOB710" s="236"/>
      <c r="LOC710" s="236"/>
      <c r="LOD710" s="236"/>
      <c r="LOE710" s="236"/>
      <c r="LOF710" s="236"/>
      <c r="LOG710" s="236"/>
      <c r="LOH710" s="236"/>
      <c r="LOI710" s="236"/>
      <c r="LOJ710" s="236"/>
      <c r="LOK710" s="236"/>
      <c r="LOL710" s="236"/>
      <c r="LOM710" s="236"/>
      <c r="LON710" s="236"/>
      <c r="LOO710" s="236"/>
      <c r="LOP710" s="236"/>
      <c r="LOQ710" s="236"/>
      <c r="LOR710" s="236"/>
      <c r="LOS710" s="236"/>
      <c r="LOT710" s="236"/>
      <c r="LOU710" s="236"/>
      <c r="LOV710" s="236"/>
      <c r="LOW710" s="236"/>
      <c r="LOX710" s="236"/>
      <c r="LOY710" s="236"/>
      <c r="LOZ710" s="236"/>
      <c r="LPA710" s="236"/>
      <c r="LPB710" s="236"/>
      <c r="LPC710" s="236"/>
      <c r="LPD710" s="236"/>
      <c r="LPE710" s="236"/>
      <c r="LPF710" s="236"/>
      <c r="LPG710" s="236"/>
      <c r="LPH710" s="236"/>
      <c r="LPI710" s="236"/>
      <c r="LPJ710" s="236"/>
      <c r="LPK710" s="236"/>
      <c r="LPL710" s="236"/>
      <c r="LPM710" s="236"/>
      <c r="LPN710" s="236"/>
      <c r="LPO710" s="236"/>
      <c r="LPP710" s="236"/>
      <c r="LPQ710" s="236"/>
      <c r="LPR710" s="236"/>
      <c r="LPS710" s="236"/>
      <c r="LPT710" s="236"/>
      <c r="LPU710" s="236"/>
      <c r="LPV710" s="236"/>
      <c r="LPW710" s="236"/>
      <c r="LPX710" s="236"/>
      <c r="LPY710" s="236"/>
      <c r="LPZ710" s="236"/>
      <c r="LQA710" s="236"/>
      <c r="LQB710" s="236"/>
      <c r="LQC710" s="236"/>
      <c r="LQD710" s="236"/>
      <c r="LQE710" s="236"/>
      <c r="LQF710" s="236"/>
      <c r="LQG710" s="236"/>
      <c r="LQH710" s="236"/>
      <c r="LQI710" s="236"/>
      <c r="LQJ710" s="236"/>
      <c r="LQK710" s="236"/>
      <c r="LQL710" s="236"/>
      <c r="LQM710" s="236"/>
      <c r="LQN710" s="236"/>
      <c r="LQO710" s="236"/>
      <c r="LQP710" s="236"/>
      <c r="LQQ710" s="236"/>
      <c r="LQR710" s="236"/>
      <c r="LQS710" s="236"/>
      <c r="LQT710" s="236"/>
      <c r="LQU710" s="236"/>
      <c r="LQV710" s="236"/>
      <c r="LQW710" s="236"/>
      <c r="LQX710" s="236"/>
      <c r="LQY710" s="236"/>
      <c r="LQZ710" s="236"/>
      <c r="LRA710" s="236"/>
      <c r="LRB710" s="236"/>
      <c r="LRC710" s="236"/>
      <c r="LRD710" s="236"/>
      <c r="LRE710" s="236"/>
      <c r="LRF710" s="236"/>
      <c r="LRG710" s="236"/>
      <c r="LRH710" s="236"/>
      <c r="LRI710" s="236"/>
      <c r="LRJ710" s="236"/>
      <c r="LRK710" s="236"/>
      <c r="LRL710" s="236"/>
      <c r="LRM710" s="236"/>
      <c r="LRN710" s="236"/>
      <c r="LRO710" s="236"/>
      <c r="LRP710" s="236"/>
      <c r="LRQ710" s="236"/>
      <c r="LRR710" s="236"/>
      <c r="LRS710" s="236"/>
      <c r="LRT710" s="236"/>
      <c r="LRU710" s="236"/>
      <c r="LRV710" s="236"/>
      <c r="LRW710" s="236"/>
      <c r="LRX710" s="236"/>
      <c r="LRY710" s="236"/>
      <c r="LRZ710" s="236"/>
      <c r="LSA710" s="236"/>
      <c r="LSB710" s="236"/>
      <c r="LSC710" s="236"/>
      <c r="LSD710" s="236"/>
      <c r="LSE710" s="236"/>
      <c r="LSF710" s="236"/>
      <c r="LSG710" s="236"/>
      <c r="LSH710" s="236"/>
      <c r="LSI710" s="236"/>
      <c r="LSJ710" s="236"/>
      <c r="LSK710" s="236"/>
      <c r="LSL710" s="236"/>
      <c r="LSM710" s="236"/>
      <c r="LSN710" s="236"/>
      <c r="LSO710" s="236"/>
      <c r="LSP710" s="236"/>
      <c r="LSQ710" s="236"/>
      <c r="LSR710" s="236"/>
      <c r="LSS710" s="236"/>
      <c r="LST710" s="236"/>
      <c r="LSU710" s="236"/>
      <c r="LSV710" s="236"/>
      <c r="LSW710" s="236"/>
      <c r="LSX710" s="236"/>
      <c r="LSY710" s="236"/>
      <c r="LSZ710" s="236"/>
      <c r="LTA710" s="236"/>
      <c r="LTB710" s="236"/>
      <c r="LTC710" s="236"/>
      <c r="LTD710" s="236"/>
      <c r="LTE710" s="236"/>
      <c r="LTF710" s="236"/>
      <c r="LTG710" s="236"/>
      <c r="LTH710" s="236"/>
      <c r="LTI710" s="236"/>
      <c r="LTJ710" s="236"/>
      <c r="LTK710" s="236"/>
      <c r="LTL710" s="236"/>
      <c r="LTM710" s="236"/>
      <c r="LTN710" s="236"/>
      <c r="LTO710" s="236"/>
      <c r="LTP710" s="236"/>
      <c r="LTQ710" s="236"/>
      <c r="LTR710" s="236"/>
      <c r="LTS710" s="236"/>
      <c r="LTT710" s="236"/>
      <c r="LTU710" s="236"/>
      <c r="LTV710" s="236"/>
      <c r="LTW710" s="236"/>
      <c r="LTX710" s="236"/>
      <c r="LTY710" s="236"/>
      <c r="LTZ710" s="236"/>
      <c r="LUA710" s="236"/>
      <c r="LUB710" s="236"/>
      <c r="LUC710" s="236"/>
      <c r="LUD710" s="236"/>
      <c r="LUE710" s="236"/>
      <c r="LUF710" s="236"/>
      <c r="LUG710" s="236"/>
      <c r="LUH710" s="236"/>
      <c r="LUI710" s="236"/>
      <c r="LUJ710" s="236"/>
      <c r="LUK710" s="236"/>
      <c r="LUL710" s="236"/>
      <c r="LUM710" s="236"/>
      <c r="LUN710" s="236"/>
      <c r="LUO710" s="236"/>
      <c r="LUP710" s="236"/>
      <c r="LUQ710" s="236"/>
      <c r="LUR710" s="236"/>
      <c r="LUS710" s="236"/>
      <c r="LUT710" s="236"/>
      <c r="LUU710" s="236"/>
      <c r="LUV710" s="236"/>
      <c r="LUW710" s="236"/>
      <c r="LUX710" s="236"/>
      <c r="LUY710" s="236"/>
      <c r="LUZ710" s="236"/>
      <c r="LVA710" s="236"/>
      <c r="LVB710" s="236"/>
      <c r="LVC710" s="236"/>
      <c r="LVD710" s="236"/>
      <c r="LVE710" s="236"/>
      <c r="LVF710" s="236"/>
      <c r="LVG710" s="236"/>
      <c r="LVH710" s="236"/>
      <c r="LVI710" s="236"/>
      <c r="LVJ710" s="236"/>
      <c r="LVK710" s="236"/>
      <c r="LVL710" s="236"/>
      <c r="LVM710" s="236"/>
      <c r="LVN710" s="236"/>
      <c r="LVO710" s="236"/>
      <c r="LVP710" s="236"/>
      <c r="LVQ710" s="236"/>
      <c r="LVR710" s="236"/>
      <c r="LVS710" s="236"/>
      <c r="LVT710" s="236"/>
      <c r="LVU710" s="236"/>
      <c r="LVV710" s="236"/>
      <c r="LVW710" s="236"/>
      <c r="LVX710" s="236"/>
      <c r="LVY710" s="236"/>
      <c r="LVZ710" s="236"/>
      <c r="LWA710" s="236"/>
      <c r="LWB710" s="236"/>
      <c r="LWC710" s="236"/>
      <c r="LWD710" s="236"/>
      <c r="LWE710" s="236"/>
      <c r="LWF710" s="236"/>
      <c r="LWG710" s="236"/>
      <c r="LWH710" s="236"/>
      <c r="LWI710" s="236"/>
      <c r="LWJ710" s="236"/>
      <c r="LWK710" s="236"/>
      <c r="LWL710" s="236"/>
      <c r="LWM710" s="236"/>
      <c r="LWN710" s="236"/>
      <c r="LWO710" s="236"/>
      <c r="LWP710" s="236"/>
      <c r="LWQ710" s="236"/>
      <c r="LWR710" s="236"/>
      <c r="LWS710" s="236"/>
      <c r="LWT710" s="236"/>
      <c r="LWU710" s="236"/>
      <c r="LWV710" s="236"/>
      <c r="LWW710" s="236"/>
      <c r="LWX710" s="236"/>
      <c r="LWY710" s="236"/>
      <c r="LWZ710" s="236"/>
      <c r="LXA710" s="236"/>
      <c r="LXB710" s="236"/>
      <c r="LXC710" s="236"/>
      <c r="LXD710" s="236"/>
      <c r="LXE710" s="236"/>
      <c r="LXF710" s="236"/>
      <c r="LXG710" s="236"/>
      <c r="LXH710" s="236"/>
      <c r="LXI710" s="236"/>
      <c r="LXJ710" s="236"/>
      <c r="LXK710" s="236"/>
      <c r="LXL710" s="236"/>
      <c r="LXM710" s="236"/>
      <c r="LXN710" s="236"/>
      <c r="LXO710" s="236"/>
      <c r="LXP710" s="236"/>
      <c r="LXQ710" s="236"/>
      <c r="LXR710" s="236"/>
      <c r="LXS710" s="236"/>
      <c r="LXT710" s="236"/>
      <c r="LXU710" s="236"/>
      <c r="LXV710" s="236"/>
      <c r="LXW710" s="236"/>
      <c r="LXX710" s="236"/>
      <c r="LXY710" s="236"/>
      <c r="LXZ710" s="236"/>
      <c r="LYA710" s="236"/>
      <c r="LYB710" s="236"/>
      <c r="LYC710" s="236"/>
      <c r="LYD710" s="236"/>
      <c r="LYE710" s="236"/>
      <c r="LYF710" s="236"/>
      <c r="LYG710" s="236"/>
      <c r="LYH710" s="236"/>
      <c r="LYI710" s="236"/>
      <c r="LYJ710" s="236"/>
      <c r="LYK710" s="236"/>
      <c r="LYL710" s="236"/>
      <c r="LYM710" s="236"/>
      <c r="LYN710" s="236"/>
      <c r="LYO710" s="236"/>
      <c r="LYP710" s="236"/>
      <c r="LYQ710" s="236"/>
      <c r="LYR710" s="236"/>
      <c r="LYS710" s="236"/>
      <c r="LYT710" s="236"/>
      <c r="LYU710" s="236"/>
      <c r="LYV710" s="236"/>
      <c r="LYW710" s="236"/>
      <c r="LYX710" s="236"/>
      <c r="LYY710" s="236"/>
      <c r="LYZ710" s="236"/>
      <c r="LZA710" s="236"/>
      <c r="LZB710" s="236"/>
      <c r="LZC710" s="236"/>
      <c r="LZD710" s="236"/>
      <c r="LZE710" s="236"/>
      <c r="LZF710" s="236"/>
      <c r="LZG710" s="236"/>
      <c r="LZH710" s="236"/>
      <c r="LZI710" s="236"/>
      <c r="LZJ710" s="236"/>
      <c r="LZK710" s="236"/>
      <c r="LZL710" s="236"/>
      <c r="LZM710" s="236"/>
      <c r="LZN710" s="236"/>
      <c r="LZO710" s="236"/>
      <c r="LZP710" s="236"/>
      <c r="LZQ710" s="236"/>
      <c r="LZR710" s="236"/>
      <c r="LZS710" s="236"/>
      <c r="LZT710" s="236"/>
      <c r="LZU710" s="236"/>
      <c r="LZV710" s="236"/>
      <c r="LZW710" s="236"/>
      <c r="LZX710" s="236"/>
      <c r="LZY710" s="236"/>
      <c r="LZZ710" s="236"/>
      <c r="MAA710" s="236"/>
      <c r="MAB710" s="236"/>
      <c r="MAC710" s="236"/>
      <c r="MAD710" s="236"/>
      <c r="MAE710" s="236"/>
      <c r="MAF710" s="236"/>
      <c r="MAG710" s="236"/>
      <c r="MAH710" s="236"/>
      <c r="MAI710" s="236"/>
      <c r="MAJ710" s="236"/>
      <c r="MAK710" s="236"/>
      <c r="MAL710" s="236"/>
      <c r="MAM710" s="236"/>
      <c r="MAN710" s="236"/>
      <c r="MAO710" s="236"/>
      <c r="MAP710" s="236"/>
      <c r="MAQ710" s="236"/>
      <c r="MAR710" s="236"/>
      <c r="MAS710" s="236"/>
      <c r="MAT710" s="236"/>
      <c r="MAU710" s="236"/>
      <c r="MAV710" s="236"/>
      <c r="MAW710" s="236"/>
      <c r="MAX710" s="236"/>
      <c r="MAY710" s="236"/>
      <c r="MAZ710" s="236"/>
      <c r="MBA710" s="236"/>
      <c r="MBB710" s="236"/>
      <c r="MBC710" s="236"/>
      <c r="MBD710" s="236"/>
      <c r="MBE710" s="236"/>
      <c r="MBF710" s="236"/>
      <c r="MBG710" s="236"/>
      <c r="MBH710" s="236"/>
      <c r="MBI710" s="236"/>
      <c r="MBJ710" s="236"/>
      <c r="MBK710" s="236"/>
      <c r="MBL710" s="236"/>
      <c r="MBM710" s="236"/>
      <c r="MBN710" s="236"/>
      <c r="MBO710" s="236"/>
      <c r="MBP710" s="236"/>
      <c r="MBQ710" s="236"/>
      <c r="MBR710" s="236"/>
      <c r="MBS710" s="236"/>
      <c r="MBT710" s="236"/>
      <c r="MBU710" s="236"/>
      <c r="MBV710" s="236"/>
      <c r="MBW710" s="236"/>
      <c r="MBX710" s="236"/>
      <c r="MBY710" s="236"/>
      <c r="MBZ710" s="236"/>
      <c r="MCA710" s="236"/>
      <c r="MCB710" s="236"/>
      <c r="MCC710" s="236"/>
      <c r="MCD710" s="236"/>
      <c r="MCE710" s="236"/>
      <c r="MCF710" s="236"/>
      <c r="MCG710" s="236"/>
      <c r="MCH710" s="236"/>
      <c r="MCI710" s="236"/>
      <c r="MCJ710" s="236"/>
      <c r="MCK710" s="236"/>
      <c r="MCL710" s="236"/>
      <c r="MCM710" s="236"/>
      <c r="MCN710" s="236"/>
      <c r="MCO710" s="236"/>
      <c r="MCP710" s="236"/>
      <c r="MCQ710" s="236"/>
      <c r="MCR710" s="236"/>
      <c r="MCS710" s="236"/>
      <c r="MCT710" s="236"/>
      <c r="MCU710" s="236"/>
      <c r="MCV710" s="236"/>
      <c r="MCW710" s="236"/>
      <c r="MCX710" s="236"/>
      <c r="MCY710" s="236"/>
      <c r="MCZ710" s="236"/>
      <c r="MDA710" s="236"/>
      <c r="MDB710" s="236"/>
      <c r="MDC710" s="236"/>
      <c r="MDD710" s="236"/>
      <c r="MDE710" s="236"/>
      <c r="MDF710" s="236"/>
      <c r="MDG710" s="236"/>
      <c r="MDH710" s="236"/>
      <c r="MDI710" s="236"/>
      <c r="MDJ710" s="236"/>
      <c r="MDK710" s="236"/>
      <c r="MDL710" s="236"/>
      <c r="MDM710" s="236"/>
      <c r="MDN710" s="236"/>
      <c r="MDO710" s="236"/>
      <c r="MDP710" s="236"/>
      <c r="MDQ710" s="236"/>
      <c r="MDR710" s="236"/>
      <c r="MDS710" s="236"/>
      <c r="MDT710" s="236"/>
      <c r="MDU710" s="236"/>
      <c r="MDV710" s="236"/>
      <c r="MDW710" s="236"/>
      <c r="MDX710" s="236"/>
      <c r="MDY710" s="236"/>
      <c r="MDZ710" s="236"/>
      <c r="MEA710" s="236"/>
      <c r="MEB710" s="236"/>
      <c r="MEC710" s="236"/>
      <c r="MED710" s="236"/>
      <c r="MEE710" s="236"/>
      <c r="MEF710" s="236"/>
      <c r="MEG710" s="236"/>
      <c r="MEH710" s="236"/>
      <c r="MEI710" s="236"/>
      <c r="MEJ710" s="236"/>
      <c r="MEK710" s="236"/>
      <c r="MEL710" s="236"/>
      <c r="MEM710" s="236"/>
      <c r="MEN710" s="236"/>
      <c r="MEO710" s="236"/>
      <c r="MEP710" s="236"/>
      <c r="MEQ710" s="236"/>
      <c r="MER710" s="236"/>
      <c r="MES710" s="236"/>
      <c r="MET710" s="236"/>
      <c r="MEU710" s="236"/>
      <c r="MEV710" s="236"/>
      <c r="MEW710" s="236"/>
      <c r="MEX710" s="236"/>
      <c r="MEY710" s="236"/>
      <c r="MEZ710" s="236"/>
      <c r="MFA710" s="236"/>
      <c r="MFB710" s="236"/>
      <c r="MFC710" s="236"/>
      <c r="MFD710" s="236"/>
      <c r="MFE710" s="236"/>
      <c r="MFF710" s="236"/>
      <c r="MFG710" s="236"/>
      <c r="MFH710" s="236"/>
      <c r="MFI710" s="236"/>
      <c r="MFJ710" s="236"/>
      <c r="MFK710" s="236"/>
      <c r="MFL710" s="236"/>
      <c r="MFM710" s="236"/>
      <c r="MFN710" s="236"/>
      <c r="MFO710" s="236"/>
      <c r="MFP710" s="236"/>
      <c r="MFQ710" s="236"/>
      <c r="MFR710" s="236"/>
      <c r="MFS710" s="236"/>
      <c r="MFT710" s="236"/>
      <c r="MFU710" s="236"/>
      <c r="MFV710" s="236"/>
      <c r="MFW710" s="236"/>
      <c r="MFX710" s="236"/>
      <c r="MFY710" s="236"/>
      <c r="MFZ710" s="236"/>
      <c r="MGA710" s="236"/>
      <c r="MGB710" s="236"/>
      <c r="MGC710" s="236"/>
      <c r="MGD710" s="236"/>
      <c r="MGE710" s="236"/>
      <c r="MGF710" s="236"/>
      <c r="MGG710" s="236"/>
      <c r="MGH710" s="236"/>
      <c r="MGI710" s="236"/>
      <c r="MGJ710" s="236"/>
      <c r="MGK710" s="236"/>
      <c r="MGL710" s="236"/>
      <c r="MGM710" s="236"/>
      <c r="MGN710" s="236"/>
      <c r="MGO710" s="236"/>
      <c r="MGP710" s="236"/>
      <c r="MGQ710" s="236"/>
      <c r="MGR710" s="236"/>
      <c r="MGS710" s="236"/>
      <c r="MGT710" s="236"/>
      <c r="MGU710" s="236"/>
      <c r="MGV710" s="236"/>
      <c r="MGW710" s="236"/>
      <c r="MGX710" s="236"/>
      <c r="MGY710" s="236"/>
      <c r="MGZ710" s="236"/>
      <c r="MHA710" s="236"/>
      <c r="MHB710" s="236"/>
      <c r="MHC710" s="236"/>
      <c r="MHD710" s="236"/>
      <c r="MHE710" s="236"/>
      <c r="MHF710" s="236"/>
      <c r="MHG710" s="236"/>
      <c r="MHH710" s="236"/>
      <c r="MHI710" s="236"/>
      <c r="MHJ710" s="236"/>
      <c r="MHK710" s="236"/>
      <c r="MHL710" s="236"/>
      <c r="MHM710" s="236"/>
      <c r="MHN710" s="236"/>
      <c r="MHO710" s="236"/>
      <c r="MHP710" s="236"/>
      <c r="MHQ710" s="236"/>
      <c r="MHR710" s="236"/>
      <c r="MHS710" s="236"/>
      <c r="MHT710" s="236"/>
      <c r="MHU710" s="236"/>
      <c r="MHV710" s="236"/>
      <c r="MHW710" s="236"/>
      <c r="MHX710" s="236"/>
      <c r="MHY710" s="236"/>
      <c r="MHZ710" s="236"/>
      <c r="MIA710" s="236"/>
      <c r="MIB710" s="236"/>
      <c r="MIC710" s="236"/>
      <c r="MID710" s="236"/>
      <c r="MIE710" s="236"/>
      <c r="MIF710" s="236"/>
      <c r="MIG710" s="236"/>
      <c r="MIH710" s="236"/>
      <c r="MII710" s="236"/>
      <c r="MIJ710" s="236"/>
      <c r="MIK710" s="236"/>
      <c r="MIL710" s="236"/>
      <c r="MIM710" s="236"/>
      <c r="MIN710" s="236"/>
      <c r="MIO710" s="236"/>
      <c r="MIP710" s="236"/>
      <c r="MIQ710" s="236"/>
      <c r="MIR710" s="236"/>
      <c r="MIS710" s="236"/>
      <c r="MIT710" s="236"/>
      <c r="MIU710" s="236"/>
      <c r="MIV710" s="236"/>
      <c r="MIW710" s="236"/>
      <c r="MIX710" s="236"/>
      <c r="MIY710" s="236"/>
      <c r="MIZ710" s="236"/>
      <c r="MJA710" s="236"/>
      <c r="MJB710" s="236"/>
      <c r="MJC710" s="236"/>
      <c r="MJD710" s="236"/>
      <c r="MJE710" s="236"/>
      <c r="MJF710" s="236"/>
      <c r="MJG710" s="236"/>
      <c r="MJH710" s="236"/>
      <c r="MJI710" s="236"/>
      <c r="MJJ710" s="236"/>
      <c r="MJK710" s="236"/>
      <c r="MJL710" s="236"/>
      <c r="MJM710" s="236"/>
      <c r="MJN710" s="236"/>
      <c r="MJO710" s="236"/>
      <c r="MJP710" s="236"/>
      <c r="MJQ710" s="236"/>
      <c r="MJR710" s="236"/>
      <c r="MJS710" s="236"/>
      <c r="MJT710" s="236"/>
      <c r="MJU710" s="236"/>
      <c r="MJV710" s="236"/>
      <c r="MJW710" s="236"/>
      <c r="MJX710" s="236"/>
      <c r="MJY710" s="236"/>
      <c r="MJZ710" s="236"/>
      <c r="MKA710" s="236"/>
      <c r="MKB710" s="236"/>
      <c r="MKC710" s="236"/>
      <c r="MKD710" s="236"/>
      <c r="MKE710" s="236"/>
      <c r="MKF710" s="236"/>
      <c r="MKG710" s="236"/>
      <c r="MKH710" s="236"/>
      <c r="MKI710" s="236"/>
      <c r="MKJ710" s="236"/>
      <c r="MKK710" s="236"/>
      <c r="MKL710" s="236"/>
      <c r="MKM710" s="236"/>
      <c r="MKN710" s="236"/>
      <c r="MKO710" s="236"/>
      <c r="MKP710" s="236"/>
      <c r="MKQ710" s="236"/>
      <c r="MKR710" s="236"/>
      <c r="MKS710" s="236"/>
      <c r="MKT710" s="236"/>
      <c r="MKU710" s="236"/>
      <c r="MKV710" s="236"/>
      <c r="MKW710" s="236"/>
      <c r="MKX710" s="236"/>
      <c r="MKY710" s="236"/>
      <c r="MKZ710" s="236"/>
      <c r="MLA710" s="236"/>
      <c r="MLB710" s="236"/>
      <c r="MLC710" s="236"/>
      <c r="MLD710" s="236"/>
      <c r="MLE710" s="236"/>
      <c r="MLF710" s="236"/>
      <c r="MLG710" s="236"/>
      <c r="MLH710" s="236"/>
      <c r="MLI710" s="236"/>
      <c r="MLJ710" s="236"/>
      <c r="MLK710" s="236"/>
      <c r="MLL710" s="236"/>
      <c r="MLM710" s="236"/>
      <c r="MLN710" s="236"/>
      <c r="MLO710" s="236"/>
      <c r="MLP710" s="236"/>
      <c r="MLQ710" s="236"/>
      <c r="MLR710" s="236"/>
      <c r="MLS710" s="236"/>
      <c r="MLT710" s="236"/>
      <c r="MLU710" s="236"/>
      <c r="MLV710" s="236"/>
      <c r="MLW710" s="236"/>
      <c r="MLX710" s="236"/>
      <c r="MLY710" s="236"/>
      <c r="MLZ710" s="236"/>
      <c r="MMA710" s="236"/>
      <c r="MMB710" s="236"/>
      <c r="MMC710" s="236"/>
      <c r="MMD710" s="236"/>
      <c r="MME710" s="236"/>
      <c r="MMF710" s="236"/>
      <c r="MMG710" s="236"/>
      <c r="MMH710" s="236"/>
      <c r="MMI710" s="236"/>
      <c r="MMJ710" s="236"/>
      <c r="MMK710" s="236"/>
      <c r="MML710" s="236"/>
      <c r="MMM710" s="236"/>
      <c r="MMN710" s="236"/>
      <c r="MMO710" s="236"/>
      <c r="MMP710" s="236"/>
      <c r="MMQ710" s="236"/>
      <c r="MMR710" s="236"/>
      <c r="MMS710" s="236"/>
      <c r="MMT710" s="236"/>
      <c r="MMU710" s="236"/>
      <c r="MMV710" s="236"/>
      <c r="MMW710" s="236"/>
      <c r="MMX710" s="236"/>
      <c r="MMY710" s="236"/>
      <c r="MMZ710" s="236"/>
      <c r="MNA710" s="236"/>
      <c r="MNB710" s="236"/>
      <c r="MNC710" s="236"/>
      <c r="MND710" s="236"/>
      <c r="MNE710" s="236"/>
      <c r="MNF710" s="236"/>
      <c r="MNG710" s="236"/>
      <c r="MNH710" s="236"/>
      <c r="MNI710" s="236"/>
      <c r="MNJ710" s="236"/>
      <c r="MNK710" s="236"/>
      <c r="MNL710" s="236"/>
      <c r="MNM710" s="236"/>
      <c r="MNN710" s="236"/>
      <c r="MNO710" s="236"/>
      <c r="MNP710" s="236"/>
      <c r="MNQ710" s="236"/>
      <c r="MNR710" s="236"/>
      <c r="MNS710" s="236"/>
      <c r="MNT710" s="236"/>
      <c r="MNU710" s="236"/>
      <c r="MNV710" s="236"/>
      <c r="MNW710" s="236"/>
      <c r="MNX710" s="236"/>
      <c r="MNY710" s="236"/>
      <c r="MNZ710" s="236"/>
      <c r="MOA710" s="236"/>
      <c r="MOB710" s="236"/>
      <c r="MOC710" s="236"/>
      <c r="MOD710" s="236"/>
      <c r="MOE710" s="236"/>
      <c r="MOF710" s="236"/>
      <c r="MOG710" s="236"/>
      <c r="MOH710" s="236"/>
      <c r="MOI710" s="236"/>
      <c r="MOJ710" s="236"/>
      <c r="MOK710" s="236"/>
      <c r="MOL710" s="236"/>
      <c r="MOM710" s="236"/>
      <c r="MON710" s="236"/>
      <c r="MOO710" s="236"/>
      <c r="MOP710" s="236"/>
      <c r="MOQ710" s="236"/>
      <c r="MOR710" s="236"/>
      <c r="MOS710" s="236"/>
      <c r="MOT710" s="236"/>
      <c r="MOU710" s="236"/>
      <c r="MOV710" s="236"/>
      <c r="MOW710" s="236"/>
      <c r="MOX710" s="236"/>
      <c r="MOY710" s="236"/>
      <c r="MOZ710" s="236"/>
      <c r="MPA710" s="236"/>
      <c r="MPB710" s="236"/>
      <c r="MPC710" s="236"/>
      <c r="MPD710" s="236"/>
      <c r="MPE710" s="236"/>
      <c r="MPF710" s="236"/>
      <c r="MPG710" s="236"/>
      <c r="MPH710" s="236"/>
      <c r="MPI710" s="236"/>
      <c r="MPJ710" s="236"/>
      <c r="MPK710" s="236"/>
      <c r="MPL710" s="236"/>
      <c r="MPM710" s="236"/>
      <c r="MPN710" s="236"/>
      <c r="MPO710" s="236"/>
      <c r="MPP710" s="236"/>
      <c r="MPQ710" s="236"/>
      <c r="MPR710" s="236"/>
      <c r="MPS710" s="236"/>
      <c r="MPT710" s="236"/>
      <c r="MPU710" s="236"/>
      <c r="MPV710" s="236"/>
      <c r="MPW710" s="236"/>
      <c r="MPX710" s="236"/>
      <c r="MPY710" s="236"/>
      <c r="MPZ710" s="236"/>
      <c r="MQA710" s="236"/>
      <c r="MQB710" s="236"/>
      <c r="MQC710" s="236"/>
      <c r="MQD710" s="236"/>
      <c r="MQE710" s="236"/>
      <c r="MQF710" s="236"/>
      <c r="MQG710" s="236"/>
      <c r="MQH710" s="236"/>
      <c r="MQI710" s="236"/>
      <c r="MQJ710" s="236"/>
      <c r="MQK710" s="236"/>
      <c r="MQL710" s="236"/>
      <c r="MQM710" s="236"/>
      <c r="MQN710" s="236"/>
      <c r="MQO710" s="236"/>
      <c r="MQP710" s="236"/>
      <c r="MQQ710" s="236"/>
      <c r="MQR710" s="236"/>
      <c r="MQS710" s="236"/>
      <c r="MQT710" s="236"/>
      <c r="MQU710" s="236"/>
      <c r="MQV710" s="236"/>
      <c r="MQW710" s="236"/>
      <c r="MQX710" s="236"/>
      <c r="MQY710" s="236"/>
      <c r="MQZ710" s="236"/>
      <c r="MRA710" s="236"/>
      <c r="MRB710" s="236"/>
      <c r="MRC710" s="236"/>
      <c r="MRD710" s="236"/>
      <c r="MRE710" s="236"/>
      <c r="MRF710" s="236"/>
      <c r="MRG710" s="236"/>
      <c r="MRH710" s="236"/>
      <c r="MRI710" s="236"/>
      <c r="MRJ710" s="236"/>
      <c r="MRK710" s="236"/>
      <c r="MRL710" s="236"/>
      <c r="MRM710" s="236"/>
      <c r="MRN710" s="236"/>
      <c r="MRO710" s="236"/>
      <c r="MRP710" s="236"/>
      <c r="MRQ710" s="236"/>
      <c r="MRR710" s="236"/>
      <c r="MRS710" s="236"/>
      <c r="MRT710" s="236"/>
      <c r="MRU710" s="236"/>
      <c r="MRV710" s="236"/>
      <c r="MRW710" s="236"/>
      <c r="MRX710" s="236"/>
      <c r="MRY710" s="236"/>
      <c r="MRZ710" s="236"/>
      <c r="MSA710" s="236"/>
      <c r="MSB710" s="236"/>
      <c r="MSC710" s="236"/>
      <c r="MSD710" s="236"/>
      <c r="MSE710" s="236"/>
      <c r="MSF710" s="236"/>
      <c r="MSG710" s="236"/>
      <c r="MSH710" s="236"/>
      <c r="MSI710" s="236"/>
      <c r="MSJ710" s="236"/>
      <c r="MSK710" s="236"/>
      <c r="MSL710" s="236"/>
      <c r="MSM710" s="236"/>
      <c r="MSN710" s="236"/>
      <c r="MSO710" s="236"/>
      <c r="MSP710" s="236"/>
      <c r="MSQ710" s="236"/>
      <c r="MSR710" s="236"/>
      <c r="MSS710" s="236"/>
      <c r="MST710" s="236"/>
      <c r="MSU710" s="236"/>
      <c r="MSV710" s="236"/>
      <c r="MSW710" s="236"/>
      <c r="MSX710" s="236"/>
      <c r="MSY710" s="236"/>
      <c r="MSZ710" s="236"/>
      <c r="MTA710" s="236"/>
      <c r="MTB710" s="236"/>
      <c r="MTC710" s="236"/>
      <c r="MTD710" s="236"/>
      <c r="MTE710" s="236"/>
      <c r="MTF710" s="236"/>
      <c r="MTG710" s="236"/>
      <c r="MTH710" s="236"/>
      <c r="MTI710" s="236"/>
      <c r="MTJ710" s="236"/>
      <c r="MTK710" s="236"/>
      <c r="MTL710" s="236"/>
      <c r="MTM710" s="236"/>
      <c r="MTN710" s="236"/>
      <c r="MTO710" s="236"/>
      <c r="MTP710" s="236"/>
      <c r="MTQ710" s="236"/>
      <c r="MTR710" s="236"/>
      <c r="MTS710" s="236"/>
      <c r="MTT710" s="236"/>
      <c r="MTU710" s="236"/>
      <c r="MTV710" s="236"/>
      <c r="MTW710" s="236"/>
      <c r="MTX710" s="236"/>
      <c r="MTY710" s="236"/>
      <c r="MTZ710" s="236"/>
      <c r="MUA710" s="236"/>
      <c r="MUB710" s="236"/>
      <c r="MUC710" s="236"/>
      <c r="MUD710" s="236"/>
      <c r="MUE710" s="236"/>
      <c r="MUF710" s="236"/>
      <c r="MUG710" s="236"/>
      <c r="MUH710" s="236"/>
      <c r="MUI710" s="236"/>
      <c r="MUJ710" s="236"/>
      <c r="MUK710" s="236"/>
      <c r="MUL710" s="236"/>
      <c r="MUM710" s="236"/>
      <c r="MUN710" s="236"/>
      <c r="MUO710" s="236"/>
      <c r="MUP710" s="236"/>
      <c r="MUQ710" s="236"/>
      <c r="MUR710" s="236"/>
      <c r="MUS710" s="236"/>
      <c r="MUT710" s="236"/>
      <c r="MUU710" s="236"/>
      <c r="MUV710" s="236"/>
      <c r="MUW710" s="236"/>
      <c r="MUX710" s="236"/>
      <c r="MUY710" s="236"/>
      <c r="MUZ710" s="236"/>
      <c r="MVA710" s="236"/>
      <c r="MVB710" s="236"/>
      <c r="MVC710" s="236"/>
      <c r="MVD710" s="236"/>
      <c r="MVE710" s="236"/>
      <c r="MVF710" s="236"/>
      <c r="MVG710" s="236"/>
      <c r="MVH710" s="236"/>
      <c r="MVI710" s="236"/>
      <c r="MVJ710" s="236"/>
      <c r="MVK710" s="236"/>
      <c r="MVL710" s="236"/>
      <c r="MVM710" s="236"/>
      <c r="MVN710" s="236"/>
      <c r="MVO710" s="236"/>
      <c r="MVP710" s="236"/>
      <c r="MVQ710" s="236"/>
      <c r="MVR710" s="236"/>
      <c r="MVS710" s="236"/>
      <c r="MVT710" s="236"/>
      <c r="MVU710" s="236"/>
      <c r="MVV710" s="236"/>
      <c r="MVW710" s="236"/>
      <c r="MVX710" s="236"/>
      <c r="MVY710" s="236"/>
      <c r="MVZ710" s="236"/>
      <c r="MWA710" s="236"/>
      <c r="MWB710" s="236"/>
      <c r="MWC710" s="236"/>
      <c r="MWD710" s="236"/>
      <c r="MWE710" s="236"/>
      <c r="MWF710" s="236"/>
      <c r="MWG710" s="236"/>
      <c r="MWH710" s="236"/>
      <c r="MWI710" s="236"/>
      <c r="MWJ710" s="236"/>
      <c r="MWK710" s="236"/>
      <c r="MWL710" s="236"/>
      <c r="MWM710" s="236"/>
      <c r="MWN710" s="236"/>
      <c r="MWO710" s="236"/>
      <c r="MWP710" s="236"/>
      <c r="MWQ710" s="236"/>
      <c r="MWR710" s="236"/>
      <c r="MWS710" s="236"/>
      <c r="MWT710" s="236"/>
      <c r="MWU710" s="236"/>
      <c r="MWV710" s="236"/>
      <c r="MWW710" s="236"/>
      <c r="MWX710" s="236"/>
      <c r="MWY710" s="236"/>
      <c r="MWZ710" s="236"/>
      <c r="MXA710" s="236"/>
      <c r="MXB710" s="236"/>
      <c r="MXC710" s="236"/>
      <c r="MXD710" s="236"/>
      <c r="MXE710" s="236"/>
      <c r="MXF710" s="236"/>
      <c r="MXG710" s="236"/>
      <c r="MXH710" s="236"/>
      <c r="MXI710" s="236"/>
      <c r="MXJ710" s="236"/>
      <c r="MXK710" s="236"/>
      <c r="MXL710" s="236"/>
      <c r="MXM710" s="236"/>
      <c r="MXN710" s="236"/>
      <c r="MXO710" s="236"/>
      <c r="MXP710" s="236"/>
      <c r="MXQ710" s="236"/>
      <c r="MXR710" s="236"/>
      <c r="MXS710" s="236"/>
      <c r="MXT710" s="236"/>
      <c r="MXU710" s="236"/>
      <c r="MXV710" s="236"/>
      <c r="MXW710" s="236"/>
      <c r="MXX710" s="236"/>
      <c r="MXY710" s="236"/>
      <c r="MXZ710" s="236"/>
      <c r="MYA710" s="236"/>
      <c r="MYB710" s="236"/>
      <c r="MYC710" s="236"/>
      <c r="MYD710" s="236"/>
      <c r="MYE710" s="236"/>
      <c r="MYF710" s="236"/>
      <c r="MYG710" s="236"/>
      <c r="MYH710" s="236"/>
      <c r="MYI710" s="236"/>
      <c r="MYJ710" s="236"/>
      <c r="MYK710" s="236"/>
      <c r="MYL710" s="236"/>
      <c r="MYM710" s="236"/>
      <c r="MYN710" s="236"/>
      <c r="MYO710" s="236"/>
      <c r="MYP710" s="236"/>
      <c r="MYQ710" s="236"/>
      <c r="MYR710" s="236"/>
      <c r="MYS710" s="236"/>
      <c r="MYT710" s="236"/>
      <c r="MYU710" s="236"/>
      <c r="MYV710" s="236"/>
      <c r="MYW710" s="236"/>
      <c r="MYX710" s="236"/>
      <c r="MYY710" s="236"/>
      <c r="MYZ710" s="236"/>
      <c r="MZA710" s="236"/>
      <c r="MZB710" s="236"/>
      <c r="MZC710" s="236"/>
      <c r="MZD710" s="236"/>
      <c r="MZE710" s="236"/>
      <c r="MZF710" s="236"/>
      <c r="MZG710" s="236"/>
      <c r="MZH710" s="236"/>
      <c r="MZI710" s="236"/>
      <c r="MZJ710" s="236"/>
      <c r="MZK710" s="236"/>
      <c r="MZL710" s="236"/>
      <c r="MZM710" s="236"/>
      <c r="MZN710" s="236"/>
      <c r="MZO710" s="236"/>
      <c r="MZP710" s="236"/>
      <c r="MZQ710" s="236"/>
      <c r="MZR710" s="236"/>
      <c r="MZS710" s="236"/>
      <c r="MZT710" s="236"/>
      <c r="MZU710" s="236"/>
      <c r="MZV710" s="236"/>
      <c r="MZW710" s="236"/>
      <c r="MZX710" s="236"/>
      <c r="MZY710" s="236"/>
      <c r="MZZ710" s="236"/>
      <c r="NAA710" s="236"/>
      <c r="NAB710" s="236"/>
      <c r="NAC710" s="236"/>
      <c r="NAD710" s="236"/>
      <c r="NAE710" s="236"/>
      <c r="NAF710" s="236"/>
      <c r="NAG710" s="236"/>
      <c r="NAH710" s="236"/>
      <c r="NAI710" s="236"/>
      <c r="NAJ710" s="236"/>
      <c r="NAK710" s="236"/>
      <c r="NAL710" s="236"/>
      <c r="NAM710" s="236"/>
      <c r="NAN710" s="236"/>
      <c r="NAO710" s="236"/>
      <c r="NAP710" s="236"/>
      <c r="NAQ710" s="236"/>
      <c r="NAR710" s="236"/>
      <c r="NAS710" s="236"/>
      <c r="NAT710" s="236"/>
      <c r="NAU710" s="236"/>
      <c r="NAV710" s="236"/>
      <c r="NAW710" s="236"/>
      <c r="NAX710" s="236"/>
      <c r="NAY710" s="236"/>
      <c r="NAZ710" s="236"/>
      <c r="NBA710" s="236"/>
      <c r="NBB710" s="236"/>
      <c r="NBC710" s="236"/>
      <c r="NBD710" s="236"/>
      <c r="NBE710" s="236"/>
      <c r="NBF710" s="236"/>
      <c r="NBG710" s="236"/>
      <c r="NBH710" s="236"/>
      <c r="NBI710" s="236"/>
      <c r="NBJ710" s="236"/>
      <c r="NBK710" s="236"/>
      <c r="NBL710" s="236"/>
      <c r="NBM710" s="236"/>
      <c r="NBN710" s="236"/>
      <c r="NBO710" s="236"/>
      <c r="NBP710" s="236"/>
      <c r="NBQ710" s="236"/>
      <c r="NBR710" s="236"/>
      <c r="NBS710" s="236"/>
      <c r="NBT710" s="236"/>
      <c r="NBU710" s="236"/>
      <c r="NBV710" s="236"/>
      <c r="NBW710" s="236"/>
      <c r="NBX710" s="236"/>
      <c r="NBY710" s="236"/>
      <c r="NBZ710" s="236"/>
      <c r="NCA710" s="236"/>
      <c r="NCB710" s="236"/>
      <c r="NCC710" s="236"/>
      <c r="NCD710" s="236"/>
      <c r="NCE710" s="236"/>
      <c r="NCF710" s="236"/>
      <c r="NCG710" s="236"/>
      <c r="NCH710" s="236"/>
      <c r="NCI710" s="236"/>
      <c r="NCJ710" s="236"/>
      <c r="NCK710" s="236"/>
      <c r="NCL710" s="236"/>
      <c r="NCM710" s="236"/>
      <c r="NCN710" s="236"/>
      <c r="NCO710" s="236"/>
      <c r="NCP710" s="236"/>
      <c r="NCQ710" s="236"/>
      <c r="NCR710" s="236"/>
      <c r="NCS710" s="236"/>
      <c r="NCT710" s="236"/>
      <c r="NCU710" s="236"/>
      <c r="NCV710" s="236"/>
      <c r="NCW710" s="236"/>
      <c r="NCX710" s="236"/>
      <c r="NCY710" s="236"/>
      <c r="NCZ710" s="236"/>
      <c r="NDA710" s="236"/>
      <c r="NDB710" s="236"/>
      <c r="NDC710" s="236"/>
      <c r="NDD710" s="236"/>
      <c r="NDE710" s="236"/>
      <c r="NDF710" s="236"/>
      <c r="NDG710" s="236"/>
      <c r="NDH710" s="236"/>
      <c r="NDI710" s="236"/>
      <c r="NDJ710" s="236"/>
      <c r="NDK710" s="236"/>
      <c r="NDL710" s="236"/>
      <c r="NDM710" s="236"/>
      <c r="NDN710" s="236"/>
      <c r="NDO710" s="236"/>
      <c r="NDP710" s="236"/>
      <c r="NDQ710" s="236"/>
      <c r="NDR710" s="236"/>
      <c r="NDS710" s="236"/>
      <c r="NDT710" s="236"/>
      <c r="NDU710" s="236"/>
      <c r="NDV710" s="236"/>
      <c r="NDW710" s="236"/>
      <c r="NDX710" s="236"/>
      <c r="NDY710" s="236"/>
      <c r="NDZ710" s="236"/>
      <c r="NEA710" s="236"/>
      <c r="NEB710" s="236"/>
      <c r="NEC710" s="236"/>
      <c r="NED710" s="236"/>
      <c r="NEE710" s="236"/>
      <c r="NEF710" s="236"/>
      <c r="NEG710" s="236"/>
      <c r="NEH710" s="236"/>
      <c r="NEI710" s="236"/>
      <c r="NEJ710" s="236"/>
      <c r="NEK710" s="236"/>
      <c r="NEL710" s="236"/>
      <c r="NEM710" s="236"/>
      <c r="NEN710" s="236"/>
      <c r="NEO710" s="236"/>
      <c r="NEP710" s="236"/>
      <c r="NEQ710" s="236"/>
      <c r="NER710" s="236"/>
      <c r="NES710" s="236"/>
      <c r="NET710" s="236"/>
      <c r="NEU710" s="236"/>
      <c r="NEV710" s="236"/>
      <c r="NEW710" s="236"/>
      <c r="NEX710" s="236"/>
      <c r="NEY710" s="236"/>
      <c r="NEZ710" s="236"/>
      <c r="NFA710" s="236"/>
      <c r="NFB710" s="236"/>
      <c r="NFC710" s="236"/>
      <c r="NFD710" s="236"/>
      <c r="NFE710" s="236"/>
      <c r="NFF710" s="236"/>
      <c r="NFG710" s="236"/>
      <c r="NFH710" s="236"/>
      <c r="NFI710" s="236"/>
      <c r="NFJ710" s="236"/>
      <c r="NFK710" s="236"/>
      <c r="NFL710" s="236"/>
      <c r="NFM710" s="236"/>
      <c r="NFN710" s="236"/>
      <c r="NFO710" s="236"/>
      <c r="NFP710" s="236"/>
      <c r="NFQ710" s="236"/>
      <c r="NFR710" s="236"/>
      <c r="NFS710" s="236"/>
      <c r="NFT710" s="236"/>
      <c r="NFU710" s="236"/>
      <c r="NFV710" s="236"/>
      <c r="NFW710" s="236"/>
      <c r="NFX710" s="236"/>
      <c r="NFY710" s="236"/>
      <c r="NFZ710" s="236"/>
      <c r="NGA710" s="236"/>
      <c r="NGB710" s="236"/>
      <c r="NGC710" s="236"/>
      <c r="NGD710" s="236"/>
      <c r="NGE710" s="236"/>
      <c r="NGF710" s="236"/>
      <c r="NGG710" s="236"/>
      <c r="NGH710" s="236"/>
      <c r="NGI710" s="236"/>
      <c r="NGJ710" s="236"/>
      <c r="NGK710" s="236"/>
      <c r="NGL710" s="236"/>
      <c r="NGM710" s="236"/>
      <c r="NGN710" s="236"/>
      <c r="NGO710" s="236"/>
      <c r="NGP710" s="236"/>
      <c r="NGQ710" s="236"/>
      <c r="NGR710" s="236"/>
      <c r="NGS710" s="236"/>
      <c r="NGT710" s="236"/>
      <c r="NGU710" s="236"/>
      <c r="NGV710" s="236"/>
      <c r="NGW710" s="236"/>
      <c r="NGX710" s="236"/>
      <c r="NGY710" s="236"/>
      <c r="NGZ710" s="236"/>
      <c r="NHA710" s="236"/>
      <c r="NHB710" s="236"/>
      <c r="NHC710" s="236"/>
      <c r="NHD710" s="236"/>
      <c r="NHE710" s="236"/>
      <c r="NHF710" s="236"/>
      <c r="NHG710" s="236"/>
      <c r="NHH710" s="236"/>
      <c r="NHI710" s="236"/>
      <c r="NHJ710" s="236"/>
      <c r="NHK710" s="236"/>
      <c r="NHL710" s="236"/>
      <c r="NHM710" s="236"/>
      <c r="NHN710" s="236"/>
      <c r="NHO710" s="236"/>
      <c r="NHP710" s="236"/>
      <c r="NHQ710" s="236"/>
      <c r="NHR710" s="236"/>
      <c r="NHS710" s="236"/>
      <c r="NHT710" s="236"/>
      <c r="NHU710" s="236"/>
      <c r="NHV710" s="236"/>
      <c r="NHW710" s="236"/>
      <c r="NHX710" s="236"/>
      <c r="NHY710" s="236"/>
      <c r="NHZ710" s="236"/>
      <c r="NIA710" s="236"/>
      <c r="NIB710" s="236"/>
      <c r="NIC710" s="236"/>
      <c r="NID710" s="236"/>
      <c r="NIE710" s="236"/>
      <c r="NIF710" s="236"/>
      <c r="NIG710" s="236"/>
      <c r="NIH710" s="236"/>
      <c r="NII710" s="236"/>
      <c r="NIJ710" s="236"/>
      <c r="NIK710" s="236"/>
      <c r="NIL710" s="236"/>
      <c r="NIM710" s="236"/>
      <c r="NIN710" s="236"/>
      <c r="NIO710" s="236"/>
      <c r="NIP710" s="236"/>
      <c r="NIQ710" s="236"/>
      <c r="NIR710" s="236"/>
      <c r="NIS710" s="236"/>
      <c r="NIT710" s="236"/>
      <c r="NIU710" s="236"/>
      <c r="NIV710" s="236"/>
      <c r="NIW710" s="236"/>
      <c r="NIX710" s="236"/>
      <c r="NIY710" s="236"/>
      <c r="NIZ710" s="236"/>
      <c r="NJA710" s="236"/>
      <c r="NJB710" s="236"/>
      <c r="NJC710" s="236"/>
      <c r="NJD710" s="236"/>
      <c r="NJE710" s="236"/>
      <c r="NJF710" s="236"/>
      <c r="NJG710" s="236"/>
      <c r="NJH710" s="236"/>
      <c r="NJI710" s="236"/>
      <c r="NJJ710" s="236"/>
      <c r="NJK710" s="236"/>
      <c r="NJL710" s="236"/>
      <c r="NJM710" s="236"/>
      <c r="NJN710" s="236"/>
      <c r="NJO710" s="236"/>
      <c r="NJP710" s="236"/>
      <c r="NJQ710" s="236"/>
      <c r="NJR710" s="236"/>
      <c r="NJS710" s="236"/>
      <c r="NJT710" s="236"/>
      <c r="NJU710" s="236"/>
      <c r="NJV710" s="236"/>
      <c r="NJW710" s="236"/>
      <c r="NJX710" s="236"/>
      <c r="NJY710" s="236"/>
      <c r="NJZ710" s="236"/>
      <c r="NKA710" s="236"/>
      <c r="NKB710" s="236"/>
      <c r="NKC710" s="236"/>
      <c r="NKD710" s="236"/>
      <c r="NKE710" s="236"/>
      <c r="NKF710" s="236"/>
      <c r="NKG710" s="236"/>
      <c r="NKH710" s="236"/>
      <c r="NKI710" s="236"/>
      <c r="NKJ710" s="236"/>
      <c r="NKK710" s="236"/>
      <c r="NKL710" s="236"/>
      <c r="NKM710" s="236"/>
      <c r="NKN710" s="236"/>
      <c r="NKO710" s="236"/>
      <c r="NKP710" s="236"/>
      <c r="NKQ710" s="236"/>
      <c r="NKR710" s="236"/>
      <c r="NKS710" s="236"/>
      <c r="NKT710" s="236"/>
      <c r="NKU710" s="236"/>
      <c r="NKV710" s="236"/>
      <c r="NKW710" s="236"/>
      <c r="NKX710" s="236"/>
      <c r="NKY710" s="236"/>
      <c r="NKZ710" s="236"/>
      <c r="NLA710" s="236"/>
      <c r="NLB710" s="236"/>
      <c r="NLC710" s="236"/>
      <c r="NLD710" s="236"/>
      <c r="NLE710" s="236"/>
      <c r="NLF710" s="236"/>
      <c r="NLG710" s="236"/>
      <c r="NLH710" s="236"/>
      <c r="NLI710" s="236"/>
      <c r="NLJ710" s="236"/>
      <c r="NLK710" s="236"/>
      <c r="NLL710" s="236"/>
      <c r="NLM710" s="236"/>
      <c r="NLN710" s="236"/>
      <c r="NLO710" s="236"/>
      <c r="NLP710" s="236"/>
      <c r="NLQ710" s="236"/>
      <c r="NLR710" s="236"/>
      <c r="NLS710" s="236"/>
      <c r="NLT710" s="236"/>
      <c r="NLU710" s="236"/>
      <c r="NLV710" s="236"/>
      <c r="NLW710" s="236"/>
      <c r="NLX710" s="236"/>
      <c r="NLY710" s="236"/>
      <c r="NLZ710" s="236"/>
      <c r="NMA710" s="236"/>
      <c r="NMB710" s="236"/>
      <c r="NMC710" s="236"/>
      <c r="NMD710" s="236"/>
      <c r="NME710" s="236"/>
      <c r="NMF710" s="236"/>
      <c r="NMG710" s="236"/>
      <c r="NMH710" s="236"/>
      <c r="NMI710" s="236"/>
      <c r="NMJ710" s="236"/>
      <c r="NMK710" s="236"/>
      <c r="NML710" s="236"/>
      <c r="NMM710" s="236"/>
      <c r="NMN710" s="236"/>
      <c r="NMO710" s="236"/>
      <c r="NMP710" s="236"/>
      <c r="NMQ710" s="236"/>
      <c r="NMR710" s="236"/>
      <c r="NMS710" s="236"/>
      <c r="NMT710" s="236"/>
      <c r="NMU710" s="236"/>
      <c r="NMV710" s="236"/>
      <c r="NMW710" s="236"/>
      <c r="NMX710" s="236"/>
      <c r="NMY710" s="236"/>
      <c r="NMZ710" s="236"/>
      <c r="NNA710" s="236"/>
      <c r="NNB710" s="236"/>
      <c r="NNC710" s="236"/>
      <c r="NND710" s="236"/>
      <c r="NNE710" s="236"/>
      <c r="NNF710" s="236"/>
      <c r="NNG710" s="236"/>
      <c r="NNH710" s="236"/>
      <c r="NNI710" s="236"/>
      <c r="NNJ710" s="236"/>
      <c r="NNK710" s="236"/>
      <c r="NNL710" s="236"/>
      <c r="NNM710" s="236"/>
      <c r="NNN710" s="236"/>
      <c r="NNO710" s="236"/>
      <c r="NNP710" s="236"/>
      <c r="NNQ710" s="236"/>
      <c r="NNR710" s="236"/>
      <c r="NNS710" s="236"/>
      <c r="NNT710" s="236"/>
      <c r="NNU710" s="236"/>
      <c r="NNV710" s="236"/>
      <c r="NNW710" s="236"/>
      <c r="NNX710" s="236"/>
      <c r="NNY710" s="236"/>
      <c r="NNZ710" s="236"/>
      <c r="NOA710" s="236"/>
      <c r="NOB710" s="236"/>
      <c r="NOC710" s="236"/>
      <c r="NOD710" s="236"/>
      <c r="NOE710" s="236"/>
      <c r="NOF710" s="236"/>
      <c r="NOG710" s="236"/>
      <c r="NOH710" s="236"/>
      <c r="NOI710" s="236"/>
      <c r="NOJ710" s="236"/>
      <c r="NOK710" s="236"/>
      <c r="NOL710" s="236"/>
      <c r="NOM710" s="236"/>
      <c r="NON710" s="236"/>
      <c r="NOO710" s="236"/>
      <c r="NOP710" s="236"/>
      <c r="NOQ710" s="236"/>
      <c r="NOR710" s="236"/>
      <c r="NOS710" s="236"/>
      <c r="NOT710" s="236"/>
      <c r="NOU710" s="236"/>
      <c r="NOV710" s="236"/>
      <c r="NOW710" s="236"/>
      <c r="NOX710" s="236"/>
      <c r="NOY710" s="236"/>
      <c r="NOZ710" s="236"/>
      <c r="NPA710" s="236"/>
      <c r="NPB710" s="236"/>
      <c r="NPC710" s="236"/>
      <c r="NPD710" s="236"/>
      <c r="NPE710" s="236"/>
      <c r="NPF710" s="236"/>
      <c r="NPG710" s="236"/>
      <c r="NPH710" s="236"/>
      <c r="NPI710" s="236"/>
      <c r="NPJ710" s="236"/>
      <c r="NPK710" s="236"/>
      <c r="NPL710" s="236"/>
      <c r="NPM710" s="236"/>
      <c r="NPN710" s="236"/>
      <c r="NPO710" s="236"/>
      <c r="NPP710" s="236"/>
      <c r="NPQ710" s="236"/>
      <c r="NPR710" s="236"/>
      <c r="NPS710" s="236"/>
      <c r="NPT710" s="236"/>
      <c r="NPU710" s="236"/>
      <c r="NPV710" s="236"/>
      <c r="NPW710" s="236"/>
      <c r="NPX710" s="236"/>
      <c r="NPY710" s="236"/>
      <c r="NPZ710" s="236"/>
      <c r="NQA710" s="236"/>
      <c r="NQB710" s="236"/>
      <c r="NQC710" s="236"/>
      <c r="NQD710" s="236"/>
      <c r="NQE710" s="236"/>
      <c r="NQF710" s="236"/>
      <c r="NQG710" s="236"/>
      <c r="NQH710" s="236"/>
      <c r="NQI710" s="236"/>
      <c r="NQJ710" s="236"/>
      <c r="NQK710" s="236"/>
      <c r="NQL710" s="236"/>
      <c r="NQM710" s="236"/>
      <c r="NQN710" s="236"/>
      <c r="NQO710" s="236"/>
      <c r="NQP710" s="236"/>
      <c r="NQQ710" s="236"/>
      <c r="NQR710" s="236"/>
      <c r="NQS710" s="236"/>
      <c r="NQT710" s="236"/>
      <c r="NQU710" s="236"/>
      <c r="NQV710" s="236"/>
      <c r="NQW710" s="236"/>
      <c r="NQX710" s="236"/>
      <c r="NQY710" s="236"/>
      <c r="NQZ710" s="236"/>
      <c r="NRA710" s="236"/>
      <c r="NRB710" s="236"/>
      <c r="NRC710" s="236"/>
      <c r="NRD710" s="236"/>
      <c r="NRE710" s="236"/>
      <c r="NRF710" s="236"/>
      <c r="NRG710" s="236"/>
      <c r="NRH710" s="236"/>
      <c r="NRI710" s="236"/>
      <c r="NRJ710" s="236"/>
      <c r="NRK710" s="236"/>
      <c r="NRL710" s="236"/>
      <c r="NRM710" s="236"/>
      <c r="NRN710" s="236"/>
      <c r="NRO710" s="236"/>
      <c r="NRP710" s="236"/>
      <c r="NRQ710" s="236"/>
      <c r="NRR710" s="236"/>
      <c r="NRS710" s="236"/>
      <c r="NRT710" s="236"/>
      <c r="NRU710" s="236"/>
      <c r="NRV710" s="236"/>
      <c r="NRW710" s="236"/>
      <c r="NRX710" s="236"/>
      <c r="NRY710" s="236"/>
      <c r="NRZ710" s="236"/>
      <c r="NSA710" s="236"/>
      <c r="NSB710" s="236"/>
      <c r="NSC710" s="236"/>
      <c r="NSD710" s="236"/>
      <c r="NSE710" s="236"/>
      <c r="NSF710" s="236"/>
      <c r="NSG710" s="236"/>
      <c r="NSH710" s="236"/>
      <c r="NSI710" s="236"/>
      <c r="NSJ710" s="236"/>
      <c r="NSK710" s="236"/>
      <c r="NSL710" s="236"/>
      <c r="NSM710" s="236"/>
      <c r="NSN710" s="236"/>
      <c r="NSO710" s="236"/>
      <c r="NSP710" s="236"/>
      <c r="NSQ710" s="236"/>
      <c r="NSR710" s="236"/>
      <c r="NSS710" s="236"/>
      <c r="NST710" s="236"/>
      <c r="NSU710" s="236"/>
      <c r="NSV710" s="236"/>
      <c r="NSW710" s="236"/>
      <c r="NSX710" s="236"/>
      <c r="NSY710" s="236"/>
      <c r="NSZ710" s="236"/>
      <c r="NTA710" s="236"/>
      <c r="NTB710" s="236"/>
      <c r="NTC710" s="236"/>
      <c r="NTD710" s="236"/>
      <c r="NTE710" s="236"/>
      <c r="NTF710" s="236"/>
      <c r="NTG710" s="236"/>
      <c r="NTH710" s="236"/>
      <c r="NTI710" s="236"/>
      <c r="NTJ710" s="236"/>
      <c r="NTK710" s="236"/>
      <c r="NTL710" s="236"/>
      <c r="NTM710" s="236"/>
      <c r="NTN710" s="236"/>
      <c r="NTO710" s="236"/>
      <c r="NTP710" s="236"/>
      <c r="NTQ710" s="236"/>
      <c r="NTR710" s="236"/>
      <c r="NTS710" s="236"/>
      <c r="NTT710" s="236"/>
      <c r="NTU710" s="236"/>
      <c r="NTV710" s="236"/>
      <c r="NTW710" s="236"/>
      <c r="NTX710" s="236"/>
      <c r="NTY710" s="236"/>
      <c r="NTZ710" s="236"/>
      <c r="NUA710" s="236"/>
      <c r="NUB710" s="236"/>
      <c r="NUC710" s="236"/>
      <c r="NUD710" s="236"/>
      <c r="NUE710" s="236"/>
      <c r="NUF710" s="236"/>
      <c r="NUG710" s="236"/>
      <c r="NUH710" s="236"/>
      <c r="NUI710" s="236"/>
      <c r="NUJ710" s="236"/>
      <c r="NUK710" s="236"/>
      <c r="NUL710" s="236"/>
      <c r="NUM710" s="236"/>
      <c r="NUN710" s="236"/>
      <c r="NUO710" s="236"/>
      <c r="NUP710" s="236"/>
      <c r="NUQ710" s="236"/>
      <c r="NUR710" s="236"/>
      <c r="NUS710" s="236"/>
      <c r="NUT710" s="236"/>
      <c r="NUU710" s="236"/>
      <c r="NUV710" s="236"/>
      <c r="NUW710" s="236"/>
      <c r="NUX710" s="236"/>
      <c r="NUY710" s="236"/>
      <c r="NUZ710" s="236"/>
      <c r="NVA710" s="236"/>
      <c r="NVB710" s="236"/>
      <c r="NVC710" s="236"/>
      <c r="NVD710" s="236"/>
      <c r="NVE710" s="236"/>
      <c r="NVF710" s="236"/>
      <c r="NVG710" s="236"/>
      <c r="NVH710" s="236"/>
      <c r="NVI710" s="236"/>
      <c r="NVJ710" s="236"/>
      <c r="NVK710" s="236"/>
      <c r="NVL710" s="236"/>
      <c r="NVM710" s="236"/>
      <c r="NVN710" s="236"/>
      <c r="NVO710" s="236"/>
      <c r="NVP710" s="236"/>
      <c r="NVQ710" s="236"/>
      <c r="NVR710" s="236"/>
      <c r="NVS710" s="236"/>
      <c r="NVT710" s="236"/>
      <c r="NVU710" s="236"/>
      <c r="NVV710" s="236"/>
      <c r="NVW710" s="236"/>
      <c r="NVX710" s="236"/>
      <c r="NVY710" s="236"/>
      <c r="NVZ710" s="236"/>
      <c r="NWA710" s="236"/>
      <c r="NWB710" s="236"/>
      <c r="NWC710" s="236"/>
      <c r="NWD710" s="236"/>
      <c r="NWE710" s="236"/>
      <c r="NWF710" s="236"/>
      <c r="NWG710" s="236"/>
      <c r="NWH710" s="236"/>
      <c r="NWI710" s="236"/>
      <c r="NWJ710" s="236"/>
      <c r="NWK710" s="236"/>
      <c r="NWL710" s="236"/>
      <c r="NWM710" s="236"/>
      <c r="NWN710" s="236"/>
      <c r="NWO710" s="236"/>
      <c r="NWP710" s="236"/>
      <c r="NWQ710" s="236"/>
      <c r="NWR710" s="236"/>
      <c r="NWS710" s="236"/>
      <c r="NWT710" s="236"/>
      <c r="NWU710" s="236"/>
      <c r="NWV710" s="236"/>
      <c r="NWW710" s="236"/>
      <c r="NWX710" s="236"/>
      <c r="NWY710" s="236"/>
      <c r="NWZ710" s="236"/>
      <c r="NXA710" s="236"/>
      <c r="NXB710" s="236"/>
      <c r="NXC710" s="236"/>
      <c r="NXD710" s="236"/>
      <c r="NXE710" s="236"/>
      <c r="NXF710" s="236"/>
      <c r="NXG710" s="236"/>
      <c r="NXH710" s="236"/>
      <c r="NXI710" s="236"/>
      <c r="NXJ710" s="236"/>
      <c r="NXK710" s="236"/>
      <c r="NXL710" s="236"/>
      <c r="NXM710" s="236"/>
      <c r="NXN710" s="236"/>
      <c r="NXO710" s="236"/>
      <c r="NXP710" s="236"/>
      <c r="NXQ710" s="236"/>
      <c r="NXR710" s="236"/>
      <c r="NXS710" s="236"/>
      <c r="NXT710" s="236"/>
      <c r="NXU710" s="236"/>
      <c r="NXV710" s="236"/>
      <c r="NXW710" s="236"/>
      <c r="NXX710" s="236"/>
      <c r="NXY710" s="236"/>
      <c r="NXZ710" s="236"/>
      <c r="NYA710" s="236"/>
      <c r="NYB710" s="236"/>
      <c r="NYC710" s="236"/>
      <c r="NYD710" s="236"/>
      <c r="NYE710" s="236"/>
      <c r="NYF710" s="236"/>
      <c r="NYG710" s="236"/>
      <c r="NYH710" s="236"/>
      <c r="NYI710" s="236"/>
      <c r="NYJ710" s="236"/>
      <c r="NYK710" s="236"/>
      <c r="NYL710" s="236"/>
      <c r="NYM710" s="236"/>
      <c r="NYN710" s="236"/>
      <c r="NYO710" s="236"/>
      <c r="NYP710" s="236"/>
      <c r="NYQ710" s="236"/>
      <c r="NYR710" s="236"/>
      <c r="NYS710" s="236"/>
      <c r="NYT710" s="236"/>
      <c r="NYU710" s="236"/>
      <c r="NYV710" s="236"/>
      <c r="NYW710" s="236"/>
      <c r="NYX710" s="236"/>
      <c r="NYY710" s="236"/>
      <c r="NYZ710" s="236"/>
      <c r="NZA710" s="236"/>
      <c r="NZB710" s="236"/>
      <c r="NZC710" s="236"/>
      <c r="NZD710" s="236"/>
      <c r="NZE710" s="236"/>
      <c r="NZF710" s="236"/>
      <c r="NZG710" s="236"/>
      <c r="NZH710" s="236"/>
      <c r="NZI710" s="236"/>
      <c r="NZJ710" s="236"/>
      <c r="NZK710" s="236"/>
      <c r="NZL710" s="236"/>
      <c r="NZM710" s="236"/>
      <c r="NZN710" s="236"/>
      <c r="NZO710" s="236"/>
      <c r="NZP710" s="236"/>
      <c r="NZQ710" s="236"/>
      <c r="NZR710" s="236"/>
      <c r="NZS710" s="236"/>
      <c r="NZT710" s="236"/>
      <c r="NZU710" s="236"/>
      <c r="NZV710" s="236"/>
      <c r="NZW710" s="236"/>
      <c r="NZX710" s="236"/>
      <c r="NZY710" s="236"/>
      <c r="NZZ710" s="236"/>
      <c r="OAA710" s="236"/>
      <c r="OAB710" s="236"/>
      <c r="OAC710" s="236"/>
      <c r="OAD710" s="236"/>
      <c r="OAE710" s="236"/>
      <c r="OAF710" s="236"/>
      <c r="OAG710" s="236"/>
      <c r="OAH710" s="236"/>
      <c r="OAI710" s="236"/>
      <c r="OAJ710" s="236"/>
      <c r="OAK710" s="236"/>
      <c r="OAL710" s="236"/>
      <c r="OAM710" s="236"/>
      <c r="OAN710" s="236"/>
      <c r="OAO710" s="236"/>
      <c r="OAP710" s="236"/>
      <c r="OAQ710" s="236"/>
      <c r="OAR710" s="236"/>
      <c r="OAS710" s="236"/>
      <c r="OAT710" s="236"/>
      <c r="OAU710" s="236"/>
      <c r="OAV710" s="236"/>
      <c r="OAW710" s="236"/>
      <c r="OAX710" s="236"/>
      <c r="OAY710" s="236"/>
      <c r="OAZ710" s="236"/>
      <c r="OBA710" s="236"/>
      <c r="OBB710" s="236"/>
      <c r="OBC710" s="236"/>
      <c r="OBD710" s="236"/>
      <c r="OBE710" s="236"/>
      <c r="OBF710" s="236"/>
      <c r="OBG710" s="236"/>
      <c r="OBH710" s="236"/>
      <c r="OBI710" s="236"/>
      <c r="OBJ710" s="236"/>
      <c r="OBK710" s="236"/>
      <c r="OBL710" s="236"/>
      <c r="OBM710" s="236"/>
      <c r="OBN710" s="236"/>
      <c r="OBO710" s="236"/>
      <c r="OBP710" s="236"/>
      <c r="OBQ710" s="236"/>
      <c r="OBR710" s="236"/>
      <c r="OBS710" s="236"/>
      <c r="OBT710" s="236"/>
      <c r="OBU710" s="236"/>
      <c r="OBV710" s="236"/>
      <c r="OBW710" s="236"/>
      <c r="OBX710" s="236"/>
      <c r="OBY710" s="236"/>
      <c r="OBZ710" s="236"/>
      <c r="OCA710" s="236"/>
      <c r="OCB710" s="236"/>
      <c r="OCC710" s="236"/>
      <c r="OCD710" s="236"/>
      <c r="OCE710" s="236"/>
      <c r="OCF710" s="236"/>
      <c r="OCG710" s="236"/>
      <c r="OCH710" s="236"/>
      <c r="OCI710" s="236"/>
      <c r="OCJ710" s="236"/>
      <c r="OCK710" s="236"/>
      <c r="OCL710" s="236"/>
      <c r="OCM710" s="236"/>
      <c r="OCN710" s="236"/>
      <c r="OCO710" s="236"/>
      <c r="OCP710" s="236"/>
      <c r="OCQ710" s="236"/>
      <c r="OCR710" s="236"/>
      <c r="OCS710" s="236"/>
      <c r="OCT710" s="236"/>
      <c r="OCU710" s="236"/>
      <c r="OCV710" s="236"/>
      <c r="OCW710" s="236"/>
      <c r="OCX710" s="236"/>
      <c r="OCY710" s="236"/>
      <c r="OCZ710" s="236"/>
      <c r="ODA710" s="236"/>
      <c r="ODB710" s="236"/>
      <c r="ODC710" s="236"/>
      <c r="ODD710" s="236"/>
      <c r="ODE710" s="236"/>
      <c r="ODF710" s="236"/>
      <c r="ODG710" s="236"/>
      <c r="ODH710" s="236"/>
      <c r="ODI710" s="236"/>
      <c r="ODJ710" s="236"/>
      <c r="ODK710" s="236"/>
      <c r="ODL710" s="236"/>
      <c r="ODM710" s="236"/>
      <c r="ODN710" s="236"/>
      <c r="ODO710" s="236"/>
      <c r="ODP710" s="236"/>
      <c r="ODQ710" s="236"/>
      <c r="ODR710" s="236"/>
      <c r="ODS710" s="236"/>
      <c r="ODT710" s="236"/>
      <c r="ODU710" s="236"/>
      <c r="ODV710" s="236"/>
      <c r="ODW710" s="236"/>
      <c r="ODX710" s="236"/>
      <c r="ODY710" s="236"/>
      <c r="ODZ710" s="236"/>
      <c r="OEA710" s="236"/>
      <c r="OEB710" s="236"/>
      <c r="OEC710" s="236"/>
      <c r="OED710" s="236"/>
      <c r="OEE710" s="236"/>
      <c r="OEF710" s="236"/>
      <c r="OEG710" s="236"/>
      <c r="OEH710" s="236"/>
      <c r="OEI710" s="236"/>
      <c r="OEJ710" s="236"/>
      <c r="OEK710" s="236"/>
      <c r="OEL710" s="236"/>
      <c r="OEM710" s="236"/>
      <c r="OEN710" s="236"/>
      <c r="OEO710" s="236"/>
      <c r="OEP710" s="236"/>
      <c r="OEQ710" s="236"/>
      <c r="OER710" s="236"/>
      <c r="OES710" s="236"/>
      <c r="OET710" s="236"/>
      <c r="OEU710" s="236"/>
      <c r="OEV710" s="236"/>
      <c r="OEW710" s="236"/>
      <c r="OEX710" s="236"/>
      <c r="OEY710" s="236"/>
      <c r="OEZ710" s="236"/>
      <c r="OFA710" s="236"/>
      <c r="OFB710" s="236"/>
      <c r="OFC710" s="236"/>
      <c r="OFD710" s="236"/>
      <c r="OFE710" s="236"/>
      <c r="OFF710" s="236"/>
      <c r="OFG710" s="236"/>
      <c r="OFH710" s="236"/>
      <c r="OFI710" s="236"/>
      <c r="OFJ710" s="236"/>
      <c r="OFK710" s="236"/>
      <c r="OFL710" s="236"/>
      <c r="OFM710" s="236"/>
      <c r="OFN710" s="236"/>
      <c r="OFO710" s="236"/>
      <c r="OFP710" s="236"/>
      <c r="OFQ710" s="236"/>
      <c r="OFR710" s="236"/>
      <c r="OFS710" s="236"/>
      <c r="OFT710" s="236"/>
      <c r="OFU710" s="236"/>
      <c r="OFV710" s="236"/>
      <c r="OFW710" s="236"/>
      <c r="OFX710" s="236"/>
      <c r="OFY710" s="236"/>
      <c r="OFZ710" s="236"/>
      <c r="OGA710" s="236"/>
      <c r="OGB710" s="236"/>
      <c r="OGC710" s="236"/>
      <c r="OGD710" s="236"/>
      <c r="OGE710" s="236"/>
      <c r="OGF710" s="236"/>
      <c r="OGG710" s="236"/>
      <c r="OGH710" s="236"/>
      <c r="OGI710" s="236"/>
      <c r="OGJ710" s="236"/>
      <c r="OGK710" s="236"/>
      <c r="OGL710" s="236"/>
      <c r="OGM710" s="236"/>
      <c r="OGN710" s="236"/>
      <c r="OGO710" s="236"/>
      <c r="OGP710" s="236"/>
      <c r="OGQ710" s="236"/>
      <c r="OGR710" s="236"/>
      <c r="OGS710" s="236"/>
      <c r="OGT710" s="236"/>
      <c r="OGU710" s="236"/>
      <c r="OGV710" s="236"/>
      <c r="OGW710" s="236"/>
      <c r="OGX710" s="236"/>
      <c r="OGY710" s="236"/>
      <c r="OGZ710" s="236"/>
      <c r="OHA710" s="236"/>
      <c r="OHB710" s="236"/>
      <c r="OHC710" s="236"/>
      <c r="OHD710" s="236"/>
      <c r="OHE710" s="236"/>
      <c r="OHF710" s="236"/>
      <c r="OHG710" s="236"/>
      <c r="OHH710" s="236"/>
      <c r="OHI710" s="236"/>
      <c r="OHJ710" s="236"/>
      <c r="OHK710" s="236"/>
      <c r="OHL710" s="236"/>
      <c r="OHM710" s="236"/>
      <c r="OHN710" s="236"/>
      <c r="OHO710" s="236"/>
      <c r="OHP710" s="236"/>
      <c r="OHQ710" s="236"/>
      <c r="OHR710" s="236"/>
      <c r="OHS710" s="236"/>
      <c r="OHT710" s="236"/>
      <c r="OHU710" s="236"/>
      <c r="OHV710" s="236"/>
      <c r="OHW710" s="236"/>
      <c r="OHX710" s="236"/>
      <c r="OHY710" s="236"/>
      <c r="OHZ710" s="236"/>
      <c r="OIA710" s="236"/>
      <c r="OIB710" s="236"/>
      <c r="OIC710" s="236"/>
      <c r="OID710" s="236"/>
      <c r="OIE710" s="236"/>
      <c r="OIF710" s="236"/>
      <c r="OIG710" s="236"/>
      <c r="OIH710" s="236"/>
      <c r="OII710" s="236"/>
      <c r="OIJ710" s="236"/>
      <c r="OIK710" s="236"/>
      <c r="OIL710" s="236"/>
      <c r="OIM710" s="236"/>
      <c r="OIN710" s="236"/>
      <c r="OIO710" s="236"/>
      <c r="OIP710" s="236"/>
      <c r="OIQ710" s="236"/>
      <c r="OIR710" s="236"/>
      <c r="OIS710" s="236"/>
      <c r="OIT710" s="236"/>
      <c r="OIU710" s="236"/>
      <c r="OIV710" s="236"/>
      <c r="OIW710" s="236"/>
      <c r="OIX710" s="236"/>
      <c r="OIY710" s="236"/>
      <c r="OIZ710" s="236"/>
      <c r="OJA710" s="236"/>
      <c r="OJB710" s="236"/>
      <c r="OJC710" s="236"/>
      <c r="OJD710" s="236"/>
      <c r="OJE710" s="236"/>
      <c r="OJF710" s="236"/>
      <c r="OJG710" s="236"/>
      <c r="OJH710" s="236"/>
      <c r="OJI710" s="236"/>
      <c r="OJJ710" s="236"/>
      <c r="OJK710" s="236"/>
      <c r="OJL710" s="236"/>
      <c r="OJM710" s="236"/>
      <c r="OJN710" s="236"/>
      <c r="OJO710" s="236"/>
      <c r="OJP710" s="236"/>
      <c r="OJQ710" s="236"/>
      <c r="OJR710" s="236"/>
      <c r="OJS710" s="236"/>
      <c r="OJT710" s="236"/>
      <c r="OJU710" s="236"/>
      <c r="OJV710" s="236"/>
      <c r="OJW710" s="236"/>
      <c r="OJX710" s="236"/>
      <c r="OJY710" s="236"/>
      <c r="OJZ710" s="236"/>
      <c r="OKA710" s="236"/>
      <c r="OKB710" s="236"/>
      <c r="OKC710" s="236"/>
      <c r="OKD710" s="236"/>
      <c r="OKE710" s="236"/>
      <c r="OKF710" s="236"/>
      <c r="OKG710" s="236"/>
      <c r="OKH710" s="236"/>
      <c r="OKI710" s="236"/>
      <c r="OKJ710" s="236"/>
      <c r="OKK710" s="236"/>
      <c r="OKL710" s="236"/>
      <c r="OKM710" s="236"/>
      <c r="OKN710" s="236"/>
      <c r="OKO710" s="236"/>
      <c r="OKP710" s="236"/>
      <c r="OKQ710" s="236"/>
      <c r="OKR710" s="236"/>
      <c r="OKS710" s="236"/>
      <c r="OKT710" s="236"/>
      <c r="OKU710" s="236"/>
      <c r="OKV710" s="236"/>
      <c r="OKW710" s="236"/>
      <c r="OKX710" s="236"/>
      <c r="OKY710" s="236"/>
      <c r="OKZ710" s="236"/>
      <c r="OLA710" s="236"/>
      <c r="OLB710" s="236"/>
      <c r="OLC710" s="236"/>
      <c r="OLD710" s="236"/>
      <c r="OLE710" s="236"/>
      <c r="OLF710" s="236"/>
      <c r="OLG710" s="236"/>
      <c r="OLH710" s="236"/>
      <c r="OLI710" s="236"/>
      <c r="OLJ710" s="236"/>
      <c r="OLK710" s="236"/>
      <c r="OLL710" s="236"/>
      <c r="OLM710" s="236"/>
      <c r="OLN710" s="236"/>
      <c r="OLO710" s="236"/>
      <c r="OLP710" s="236"/>
      <c r="OLQ710" s="236"/>
      <c r="OLR710" s="236"/>
      <c r="OLS710" s="236"/>
      <c r="OLT710" s="236"/>
      <c r="OLU710" s="236"/>
      <c r="OLV710" s="236"/>
      <c r="OLW710" s="236"/>
      <c r="OLX710" s="236"/>
      <c r="OLY710" s="236"/>
      <c r="OLZ710" s="236"/>
      <c r="OMA710" s="236"/>
      <c r="OMB710" s="236"/>
      <c r="OMC710" s="236"/>
      <c r="OMD710" s="236"/>
      <c r="OME710" s="236"/>
      <c r="OMF710" s="236"/>
      <c r="OMG710" s="236"/>
      <c r="OMH710" s="236"/>
      <c r="OMI710" s="236"/>
      <c r="OMJ710" s="236"/>
      <c r="OMK710" s="236"/>
      <c r="OML710" s="236"/>
      <c r="OMM710" s="236"/>
      <c r="OMN710" s="236"/>
      <c r="OMO710" s="236"/>
      <c r="OMP710" s="236"/>
      <c r="OMQ710" s="236"/>
      <c r="OMR710" s="236"/>
      <c r="OMS710" s="236"/>
      <c r="OMT710" s="236"/>
      <c r="OMU710" s="236"/>
      <c r="OMV710" s="236"/>
      <c r="OMW710" s="236"/>
      <c r="OMX710" s="236"/>
      <c r="OMY710" s="236"/>
      <c r="OMZ710" s="236"/>
      <c r="ONA710" s="236"/>
      <c r="ONB710" s="236"/>
      <c r="ONC710" s="236"/>
      <c r="OND710" s="236"/>
      <c r="ONE710" s="236"/>
      <c r="ONF710" s="236"/>
      <c r="ONG710" s="236"/>
      <c r="ONH710" s="236"/>
      <c r="ONI710" s="236"/>
      <c r="ONJ710" s="236"/>
      <c r="ONK710" s="236"/>
      <c r="ONL710" s="236"/>
      <c r="ONM710" s="236"/>
      <c r="ONN710" s="236"/>
      <c r="ONO710" s="236"/>
      <c r="ONP710" s="236"/>
      <c r="ONQ710" s="236"/>
      <c r="ONR710" s="236"/>
      <c r="ONS710" s="236"/>
      <c r="ONT710" s="236"/>
      <c r="ONU710" s="236"/>
      <c r="ONV710" s="236"/>
      <c r="ONW710" s="236"/>
      <c r="ONX710" s="236"/>
      <c r="ONY710" s="236"/>
      <c r="ONZ710" s="236"/>
      <c r="OOA710" s="236"/>
      <c r="OOB710" s="236"/>
      <c r="OOC710" s="236"/>
      <c r="OOD710" s="236"/>
      <c r="OOE710" s="236"/>
      <c r="OOF710" s="236"/>
      <c r="OOG710" s="236"/>
      <c r="OOH710" s="236"/>
      <c r="OOI710" s="236"/>
      <c r="OOJ710" s="236"/>
      <c r="OOK710" s="236"/>
      <c r="OOL710" s="236"/>
      <c r="OOM710" s="236"/>
      <c r="OON710" s="236"/>
      <c r="OOO710" s="236"/>
      <c r="OOP710" s="236"/>
      <c r="OOQ710" s="236"/>
      <c r="OOR710" s="236"/>
      <c r="OOS710" s="236"/>
      <c r="OOT710" s="236"/>
      <c r="OOU710" s="236"/>
      <c r="OOV710" s="236"/>
      <c r="OOW710" s="236"/>
      <c r="OOX710" s="236"/>
      <c r="OOY710" s="236"/>
      <c r="OOZ710" s="236"/>
      <c r="OPA710" s="236"/>
      <c r="OPB710" s="236"/>
      <c r="OPC710" s="236"/>
      <c r="OPD710" s="236"/>
      <c r="OPE710" s="236"/>
      <c r="OPF710" s="236"/>
      <c r="OPG710" s="236"/>
      <c r="OPH710" s="236"/>
      <c r="OPI710" s="236"/>
      <c r="OPJ710" s="236"/>
      <c r="OPK710" s="236"/>
      <c r="OPL710" s="236"/>
      <c r="OPM710" s="236"/>
      <c r="OPN710" s="236"/>
      <c r="OPO710" s="236"/>
      <c r="OPP710" s="236"/>
      <c r="OPQ710" s="236"/>
      <c r="OPR710" s="236"/>
      <c r="OPS710" s="236"/>
      <c r="OPT710" s="236"/>
      <c r="OPU710" s="236"/>
      <c r="OPV710" s="236"/>
      <c r="OPW710" s="236"/>
      <c r="OPX710" s="236"/>
      <c r="OPY710" s="236"/>
      <c r="OPZ710" s="236"/>
      <c r="OQA710" s="236"/>
      <c r="OQB710" s="236"/>
      <c r="OQC710" s="236"/>
      <c r="OQD710" s="236"/>
      <c r="OQE710" s="236"/>
      <c r="OQF710" s="236"/>
      <c r="OQG710" s="236"/>
      <c r="OQH710" s="236"/>
      <c r="OQI710" s="236"/>
      <c r="OQJ710" s="236"/>
      <c r="OQK710" s="236"/>
      <c r="OQL710" s="236"/>
      <c r="OQM710" s="236"/>
      <c r="OQN710" s="236"/>
      <c r="OQO710" s="236"/>
      <c r="OQP710" s="236"/>
      <c r="OQQ710" s="236"/>
      <c r="OQR710" s="236"/>
      <c r="OQS710" s="236"/>
      <c r="OQT710" s="236"/>
      <c r="OQU710" s="236"/>
      <c r="OQV710" s="236"/>
      <c r="OQW710" s="236"/>
      <c r="OQX710" s="236"/>
      <c r="OQY710" s="236"/>
      <c r="OQZ710" s="236"/>
      <c r="ORA710" s="236"/>
      <c r="ORB710" s="236"/>
      <c r="ORC710" s="236"/>
      <c r="ORD710" s="236"/>
      <c r="ORE710" s="236"/>
      <c r="ORF710" s="236"/>
      <c r="ORG710" s="236"/>
      <c r="ORH710" s="236"/>
      <c r="ORI710" s="236"/>
      <c r="ORJ710" s="236"/>
      <c r="ORK710" s="236"/>
      <c r="ORL710" s="236"/>
      <c r="ORM710" s="236"/>
      <c r="ORN710" s="236"/>
      <c r="ORO710" s="236"/>
      <c r="ORP710" s="236"/>
      <c r="ORQ710" s="236"/>
      <c r="ORR710" s="236"/>
      <c r="ORS710" s="236"/>
      <c r="ORT710" s="236"/>
      <c r="ORU710" s="236"/>
      <c r="ORV710" s="236"/>
      <c r="ORW710" s="236"/>
      <c r="ORX710" s="236"/>
      <c r="ORY710" s="236"/>
      <c r="ORZ710" s="236"/>
      <c r="OSA710" s="236"/>
      <c r="OSB710" s="236"/>
      <c r="OSC710" s="236"/>
      <c r="OSD710" s="236"/>
      <c r="OSE710" s="236"/>
      <c r="OSF710" s="236"/>
      <c r="OSG710" s="236"/>
      <c r="OSH710" s="236"/>
      <c r="OSI710" s="236"/>
      <c r="OSJ710" s="236"/>
      <c r="OSK710" s="236"/>
      <c r="OSL710" s="236"/>
      <c r="OSM710" s="236"/>
      <c r="OSN710" s="236"/>
      <c r="OSO710" s="236"/>
      <c r="OSP710" s="236"/>
      <c r="OSQ710" s="236"/>
      <c r="OSR710" s="236"/>
      <c r="OSS710" s="236"/>
      <c r="OST710" s="236"/>
      <c r="OSU710" s="236"/>
      <c r="OSV710" s="236"/>
      <c r="OSW710" s="236"/>
      <c r="OSX710" s="236"/>
      <c r="OSY710" s="236"/>
      <c r="OSZ710" s="236"/>
      <c r="OTA710" s="236"/>
      <c r="OTB710" s="236"/>
      <c r="OTC710" s="236"/>
      <c r="OTD710" s="236"/>
      <c r="OTE710" s="236"/>
      <c r="OTF710" s="236"/>
      <c r="OTG710" s="236"/>
      <c r="OTH710" s="236"/>
      <c r="OTI710" s="236"/>
      <c r="OTJ710" s="236"/>
      <c r="OTK710" s="236"/>
      <c r="OTL710" s="236"/>
      <c r="OTM710" s="236"/>
      <c r="OTN710" s="236"/>
      <c r="OTO710" s="236"/>
      <c r="OTP710" s="236"/>
      <c r="OTQ710" s="236"/>
      <c r="OTR710" s="236"/>
      <c r="OTS710" s="236"/>
      <c r="OTT710" s="236"/>
      <c r="OTU710" s="236"/>
      <c r="OTV710" s="236"/>
      <c r="OTW710" s="236"/>
      <c r="OTX710" s="236"/>
      <c r="OTY710" s="236"/>
      <c r="OTZ710" s="236"/>
      <c r="OUA710" s="236"/>
      <c r="OUB710" s="236"/>
      <c r="OUC710" s="236"/>
      <c r="OUD710" s="236"/>
      <c r="OUE710" s="236"/>
      <c r="OUF710" s="236"/>
      <c r="OUG710" s="236"/>
      <c r="OUH710" s="236"/>
      <c r="OUI710" s="236"/>
      <c r="OUJ710" s="236"/>
      <c r="OUK710" s="236"/>
      <c r="OUL710" s="236"/>
      <c r="OUM710" s="236"/>
      <c r="OUN710" s="236"/>
      <c r="OUO710" s="236"/>
      <c r="OUP710" s="236"/>
      <c r="OUQ710" s="236"/>
      <c r="OUR710" s="236"/>
      <c r="OUS710" s="236"/>
      <c r="OUT710" s="236"/>
      <c r="OUU710" s="236"/>
      <c r="OUV710" s="236"/>
      <c r="OUW710" s="236"/>
      <c r="OUX710" s="236"/>
      <c r="OUY710" s="236"/>
      <c r="OUZ710" s="236"/>
      <c r="OVA710" s="236"/>
      <c r="OVB710" s="236"/>
      <c r="OVC710" s="236"/>
      <c r="OVD710" s="236"/>
      <c r="OVE710" s="236"/>
      <c r="OVF710" s="236"/>
      <c r="OVG710" s="236"/>
      <c r="OVH710" s="236"/>
      <c r="OVI710" s="236"/>
      <c r="OVJ710" s="236"/>
      <c r="OVK710" s="236"/>
      <c r="OVL710" s="236"/>
      <c r="OVM710" s="236"/>
      <c r="OVN710" s="236"/>
      <c r="OVO710" s="236"/>
      <c r="OVP710" s="236"/>
      <c r="OVQ710" s="236"/>
      <c r="OVR710" s="236"/>
      <c r="OVS710" s="236"/>
      <c r="OVT710" s="236"/>
      <c r="OVU710" s="236"/>
      <c r="OVV710" s="236"/>
      <c r="OVW710" s="236"/>
      <c r="OVX710" s="236"/>
      <c r="OVY710" s="236"/>
      <c r="OVZ710" s="236"/>
      <c r="OWA710" s="236"/>
      <c r="OWB710" s="236"/>
      <c r="OWC710" s="236"/>
      <c r="OWD710" s="236"/>
      <c r="OWE710" s="236"/>
      <c r="OWF710" s="236"/>
      <c r="OWG710" s="236"/>
      <c r="OWH710" s="236"/>
      <c r="OWI710" s="236"/>
      <c r="OWJ710" s="236"/>
      <c r="OWK710" s="236"/>
      <c r="OWL710" s="236"/>
      <c r="OWM710" s="236"/>
      <c r="OWN710" s="236"/>
      <c r="OWO710" s="236"/>
      <c r="OWP710" s="236"/>
      <c r="OWQ710" s="236"/>
      <c r="OWR710" s="236"/>
      <c r="OWS710" s="236"/>
      <c r="OWT710" s="236"/>
      <c r="OWU710" s="236"/>
      <c r="OWV710" s="236"/>
      <c r="OWW710" s="236"/>
      <c r="OWX710" s="236"/>
      <c r="OWY710" s="236"/>
      <c r="OWZ710" s="236"/>
      <c r="OXA710" s="236"/>
      <c r="OXB710" s="236"/>
      <c r="OXC710" s="236"/>
      <c r="OXD710" s="236"/>
      <c r="OXE710" s="236"/>
      <c r="OXF710" s="236"/>
      <c r="OXG710" s="236"/>
      <c r="OXH710" s="236"/>
      <c r="OXI710" s="236"/>
      <c r="OXJ710" s="236"/>
      <c r="OXK710" s="236"/>
      <c r="OXL710" s="236"/>
      <c r="OXM710" s="236"/>
      <c r="OXN710" s="236"/>
      <c r="OXO710" s="236"/>
      <c r="OXP710" s="236"/>
      <c r="OXQ710" s="236"/>
      <c r="OXR710" s="236"/>
      <c r="OXS710" s="236"/>
      <c r="OXT710" s="236"/>
      <c r="OXU710" s="236"/>
      <c r="OXV710" s="236"/>
      <c r="OXW710" s="236"/>
      <c r="OXX710" s="236"/>
      <c r="OXY710" s="236"/>
      <c r="OXZ710" s="236"/>
      <c r="OYA710" s="236"/>
      <c r="OYB710" s="236"/>
      <c r="OYC710" s="236"/>
      <c r="OYD710" s="236"/>
      <c r="OYE710" s="236"/>
      <c r="OYF710" s="236"/>
      <c r="OYG710" s="236"/>
      <c r="OYH710" s="236"/>
      <c r="OYI710" s="236"/>
      <c r="OYJ710" s="236"/>
      <c r="OYK710" s="236"/>
      <c r="OYL710" s="236"/>
      <c r="OYM710" s="236"/>
      <c r="OYN710" s="236"/>
      <c r="OYO710" s="236"/>
      <c r="OYP710" s="236"/>
      <c r="OYQ710" s="236"/>
      <c r="OYR710" s="236"/>
      <c r="OYS710" s="236"/>
      <c r="OYT710" s="236"/>
      <c r="OYU710" s="236"/>
      <c r="OYV710" s="236"/>
      <c r="OYW710" s="236"/>
      <c r="OYX710" s="236"/>
      <c r="OYY710" s="236"/>
      <c r="OYZ710" s="236"/>
      <c r="OZA710" s="236"/>
      <c r="OZB710" s="236"/>
      <c r="OZC710" s="236"/>
      <c r="OZD710" s="236"/>
      <c r="OZE710" s="236"/>
      <c r="OZF710" s="236"/>
      <c r="OZG710" s="236"/>
      <c r="OZH710" s="236"/>
      <c r="OZI710" s="236"/>
      <c r="OZJ710" s="236"/>
      <c r="OZK710" s="236"/>
      <c r="OZL710" s="236"/>
      <c r="OZM710" s="236"/>
      <c r="OZN710" s="236"/>
      <c r="OZO710" s="236"/>
      <c r="OZP710" s="236"/>
      <c r="OZQ710" s="236"/>
      <c r="OZR710" s="236"/>
      <c r="OZS710" s="236"/>
      <c r="OZT710" s="236"/>
      <c r="OZU710" s="236"/>
      <c r="OZV710" s="236"/>
      <c r="OZW710" s="236"/>
      <c r="OZX710" s="236"/>
      <c r="OZY710" s="236"/>
      <c r="OZZ710" s="236"/>
      <c r="PAA710" s="236"/>
      <c r="PAB710" s="236"/>
      <c r="PAC710" s="236"/>
      <c r="PAD710" s="236"/>
      <c r="PAE710" s="236"/>
      <c r="PAF710" s="236"/>
      <c r="PAG710" s="236"/>
      <c r="PAH710" s="236"/>
      <c r="PAI710" s="236"/>
      <c r="PAJ710" s="236"/>
      <c r="PAK710" s="236"/>
      <c r="PAL710" s="236"/>
      <c r="PAM710" s="236"/>
      <c r="PAN710" s="236"/>
      <c r="PAO710" s="236"/>
      <c r="PAP710" s="236"/>
      <c r="PAQ710" s="236"/>
      <c r="PAR710" s="236"/>
      <c r="PAS710" s="236"/>
      <c r="PAT710" s="236"/>
      <c r="PAU710" s="236"/>
      <c r="PAV710" s="236"/>
      <c r="PAW710" s="236"/>
      <c r="PAX710" s="236"/>
      <c r="PAY710" s="236"/>
      <c r="PAZ710" s="236"/>
      <c r="PBA710" s="236"/>
      <c r="PBB710" s="236"/>
      <c r="PBC710" s="236"/>
      <c r="PBD710" s="236"/>
      <c r="PBE710" s="236"/>
      <c r="PBF710" s="236"/>
      <c r="PBG710" s="236"/>
      <c r="PBH710" s="236"/>
      <c r="PBI710" s="236"/>
      <c r="PBJ710" s="236"/>
      <c r="PBK710" s="236"/>
      <c r="PBL710" s="236"/>
      <c r="PBM710" s="236"/>
      <c r="PBN710" s="236"/>
      <c r="PBO710" s="236"/>
      <c r="PBP710" s="236"/>
      <c r="PBQ710" s="236"/>
      <c r="PBR710" s="236"/>
      <c r="PBS710" s="236"/>
      <c r="PBT710" s="236"/>
      <c r="PBU710" s="236"/>
      <c r="PBV710" s="236"/>
      <c r="PBW710" s="236"/>
      <c r="PBX710" s="236"/>
      <c r="PBY710" s="236"/>
      <c r="PBZ710" s="236"/>
      <c r="PCA710" s="236"/>
      <c r="PCB710" s="236"/>
      <c r="PCC710" s="236"/>
      <c r="PCD710" s="236"/>
      <c r="PCE710" s="236"/>
      <c r="PCF710" s="236"/>
      <c r="PCG710" s="236"/>
      <c r="PCH710" s="236"/>
      <c r="PCI710" s="236"/>
      <c r="PCJ710" s="236"/>
      <c r="PCK710" s="236"/>
      <c r="PCL710" s="236"/>
      <c r="PCM710" s="236"/>
      <c r="PCN710" s="236"/>
      <c r="PCO710" s="236"/>
      <c r="PCP710" s="236"/>
      <c r="PCQ710" s="236"/>
      <c r="PCR710" s="236"/>
      <c r="PCS710" s="236"/>
      <c r="PCT710" s="236"/>
      <c r="PCU710" s="236"/>
      <c r="PCV710" s="236"/>
      <c r="PCW710" s="236"/>
      <c r="PCX710" s="236"/>
      <c r="PCY710" s="236"/>
      <c r="PCZ710" s="236"/>
      <c r="PDA710" s="236"/>
      <c r="PDB710" s="236"/>
      <c r="PDC710" s="236"/>
      <c r="PDD710" s="236"/>
      <c r="PDE710" s="236"/>
      <c r="PDF710" s="236"/>
      <c r="PDG710" s="236"/>
      <c r="PDH710" s="236"/>
      <c r="PDI710" s="236"/>
      <c r="PDJ710" s="236"/>
      <c r="PDK710" s="236"/>
      <c r="PDL710" s="236"/>
      <c r="PDM710" s="236"/>
      <c r="PDN710" s="236"/>
      <c r="PDO710" s="236"/>
      <c r="PDP710" s="236"/>
      <c r="PDQ710" s="236"/>
      <c r="PDR710" s="236"/>
      <c r="PDS710" s="236"/>
      <c r="PDT710" s="236"/>
      <c r="PDU710" s="236"/>
      <c r="PDV710" s="236"/>
      <c r="PDW710" s="236"/>
      <c r="PDX710" s="236"/>
      <c r="PDY710" s="236"/>
      <c r="PDZ710" s="236"/>
      <c r="PEA710" s="236"/>
      <c r="PEB710" s="236"/>
      <c r="PEC710" s="236"/>
      <c r="PED710" s="236"/>
      <c r="PEE710" s="236"/>
      <c r="PEF710" s="236"/>
      <c r="PEG710" s="236"/>
      <c r="PEH710" s="236"/>
      <c r="PEI710" s="236"/>
      <c r="PEJ710" s="236"/>
      <c r="PEK710" s="236"/>
      <c r="PEL710" s="236"/>
      <c r="PEM710" s="236"/>
      <c r="PEN710" s="236"/>
      <c r="PEO710" s="236"/>
      <c r="PEP710" s="236"/>
      <c r="PEQ710" s="236"/>
      <c r="PER710" s="236"/>
      <c r="PES710" s="236"/>
      <c r="PET710" s="236"/>
      <c r="PEU710" s="236"/>
      <c r="PEV710" s="236"/>
      <c r="PEW710" s="236"/>
      <c r="PEX710" s="236"/>
      <c r="PEY710" s="236"/>
      <c r="PEZ710" s="236"/>
      <c r="PFA710" s="236"/>
      <c r="PFB710" s="236"/>
      <c r="PFC710" s="236"/>
      <c r="PFD710" s="236"/>
      <c r="PFE710" s="236"/>
      <c r="PFF710" s="236"/>
      <c r="PFG710" s="236"/>
      <c r="PFH710" s="236"/>
      <c r="PFI710" s="236"/>
      <c r="PFJ710" s="236"/>
      <c r="PFK710" s="236"/>
      <c r="PFL710" s="236"/>
      <c r="PFM710" s="236"/>
      <c r="PFN710" s="236"/>
      <c r="PFO710" s="236"/>
      <c r="PFP710" s="236"/>
      <c r="PFQ710" s="236"/>
      <c r="PFR710" s="236"/>
      <c r="PFS710" s="236"/>
      <c r="PFT710" s="236"/>
      <c r="PFU710" s="236"/>
      <c r="PFV710" s="236"/>
      <c r="PFW710" s="236"/>
      <c r="PFX710" s="236"/>
      <c r="PFY710" s="236"/>
      <c r="PFZ710" s="236"/>
      <c r="PGA710" s="236"/>
      <c r="PGB710" s="236"/>
      <c r="PGC710" s="236"/>
      <c r="PGD710" s="236"/>
      <c r="PGE710" s="236"/>
      <c r="PGF710" s="236"/>
      <c r="PGG710" s="236"/>
      <c r="PGH710" s="236"/>
      <c r="PGI710" s="236"/>
      <c r="PGJ710" s="236"/>
      <c r="PGK710" s="236"/>
      <c r="PGL710" s="236"/>
      <c r="PGM710" s="236"/>
      <c r="PGN710" s="236"/>
      <c r="PGO710" s="236"/>
      <c r="PGP710" s="236"/>
      <c r="PGQ710" s="236"/>
      <c r="PGR710" s="236"/>
      <c r="PGS710" s="236"/>
      <c r="PGT710" s="236"/>
      <c r="PGU710" s="236"/>
      <c r="PGV710" s="236"/>
      <c r="PGW710" s="236"/>
      <c r="PGX710" s="236"/>
      <c r="PGY710" s="236"/>
      <c r="PGZ710" s="236"/>
      <c r="PHA710" s="236"/>
      <c r="PHB710" s="236"/>
      <c r="PHC710" s="236"/>
      <c r="PHD710" s="236"/>
      <c r="PHE710" s="236"/>
      <c r="PHF710" s="236"/>
      <c r="PHG710" s="236"/>
      <c r="PHH710" s="236"/>
      <c r="PHI710" s="236"/>
      <c r="PHJ710" s="236"/>
      <c r="PHK710" s="236"/>
      <c r="PHL710" s="236"/>
      <c r="PHM710" s="236"/>
      <c r="PHN710" s="236"/>
      <c r="PHO710" s="236"/>
      <c r="PHP710" s="236"/>
      <c r="PHQ710" s="236"/>
      <c r="PHR710" s="236"/>
      <c r="PHS710" s="236"/>
      <c r="PHT710" s="236"/>
      <c r="PHU710" s="236"/>
      <c r="PHV710" s="236"/>
      <c r="PHW710" s="236"/>
      <c r="PHX710" s="236"/>
      <c r="PHY710" s="236"/>
      <c r="PHZ710" s="236"/>
      <c r="PIA710" s="236"/>
      <c r="PIB710" s="236"/>
      <c r="PIC710" s="236"/>
      <c r="PID710" s="236"/>
      <c r="PIE710" s="236"/>
      <c r="PIF710" s="236"/>
      <c r="PIG710" s="236"/>
      <c r="PIH710" s="236"/>
      <c r="PII710" s="236"/>
      <c r="PIJ710" s="236"/>
      <c r="PIK710" s="236"/>
      <c r="PIL710" s="236"/>
      <c r="PIM710" s="236"/>
      <c r="PIN710" s="236"/>
      <c r="PIO710" s="236"/>
      <c r="PIP710" s="236"/>
      <c r="PIQ710" s="236"/>
      <c r="PIR710" s="236"/>
      <c r="PIS710" s="236"/>
      <c r="PIT710" s="236"/>
      <c r="PIU710" s="236"/>
      <c r="PIV710" s="236"/>
      <c r="PIW710" s="236"/>
      <c r="PIX710" s="236"/>
      <c r="PIY710" s="236"/>
      <c r="PIZ710" s="236"/>
      <c r="PJA710" s="236"/>
      <c r="PJB710" s="236"/>
      <c r="PJC710" s="236"/>
      <c r="PJD710" s="236"/>
      <c r="PJE710" s="236"/>
      <c r="PJF710" s="236"/>
      <c r="PJG710" s="236"/>
      <c r="PJH710" s="236"/>
      <c r="PJI710" s="236"/>
      <c r="PJJ710" s="236"/>
      <c r="PJK710" s="236"/>
      <c r="PJL710" s="236"/>
      <c r="PJM710" s="236"/>
      <c r="PJN710" s="236"/>
      <c r="PJO710" s="236"/>
      <c r="PJP710" s="236"/>
      <c r="PJQ710" s="236"/>
      <c r="PJR710" s="236"/>
      <c r="PJS710" s="236"/>
      <c r="PJT710" s="236"/>
      <c r="PJU710" s="236"/>
      <c r="PJV710" s="236"/>
      <c r="PJW710" s="236"/>
      <c r="PJX710" s="236"/>
      <c r="PJY710" s="236"/>
      <c r="PJZ710" s="236"/>
      <c r="PKA710" s="236"/>
      <c r="PKB710" s="236"/>
      <c r="PKC710" s="236"/>
      <c r="PKD710" s="236"/>
      <c r="PKE710" s="236"/>
      <c r="PKF710" s="236"/>
      <c r="PKG710" s="236"/>
      <c r="PKH710" s="236"/>
      <c r="PKI710" s="236"/>
      <c r="PKJ710" s="236"/>
      <c r="PKK710" s="236"/>
      <c r="PKL710" s="236"/>
      <c r="PKM710" s="236"/>
      <c r="PKN710" s="236"/>
      <c r="PKO710" s="236"/>
      <c r="PKP710" s="236"/>
      <c r="PKQ710" s="236"/>
      <c r="PKR710" s="236"/>
      <c r="PKS710" s="236"/>
      <c r="PKT710" s="236"/>
      <c r="PKU710" s="236"/>
      <c r="PKV710" s="236"/>
      <c r="PKW710" s="236"/>
      <c r="PKX710" s="236"/>
      <c r="PKY710" s="236"/>
      <c r="PKZ710" s="236"/>
      <c r="PLA710" s="236"/>
      <c r="PLB710" s="236"/>
      <c r="PLC710" s="236"/>
      <c r="PLD710" s="236"/>
      <c r="PLE710" s="236"/>
      <c r="PLF710" s="236"/>
      <c r="PLG710" s="236"/>
      <c r="PLH710" s="236"/>
      <c r="PLI710" s="236"/>
      <c r="PLJ710" s="236"/>
      <c r="PLK710" s="236"/>
      <c r="PLL710" s="236"/>
      <c r="PLM710" s="236"/>
      <c r="PLN710" s="236"/>
      <c r="PLO710" s="236"/>
      <c r="PLP710" s="236"/>
      <c r="PLQ710" s="236"/>
      <c r="PLR710" s="236"/>
      <c r="PLS710" s="236"/>
      <c r="PLT710" s="236"/>
      <c r="PLU710" s="236"/>
      <c r="PLV710" s="236"/>
      <c r="PLW710" s="236"/>
      <c r="PLX710" s="236"/>
      <c r="PLY710" s="236"/>
      <c r="PLZ710" s="236"/>
      <c r="PMA710" s="236"/>
      <c r="PMB710" s="236"/>
      <c r="PMC710" s="236"/>
      <c r="PMD710" s="236"/>
      <c r="PME710" s="236"/>
      <c r="PMF710" s="236"/>
      <c r="PMG710" s="236"/>
      <c r="PMH710" s="236"/>
      <c r="PMI710" s="236"/>
      <c r="PMJ710" s="236"/>
      <c r="PMK710" s="236"/>
      <c r="PML710" s="236"/>
      <c r="PMM710" s="236"/>
      <c r="PMN710" s="236"/>
      <c r="PMO710" s="236"/>
      <c r="PMP710" s="236"/>
      <c r="PMQ710" s="236"/>
      <c r="PMR710" s="236"/>
      <c r="PMS710" s="236"/>
      <c r="PMT710" s="236"/>
      <c r="PMU710" s="236"/>
      <c r="PMV710" s="236"/>
      <c r="PMW710" s="236"/>
      <c r="PMX710" s="236"/>
      <c r="PMY710" s="236"/>
      <c r="PMZ710" s="236"/>
      <c r="PNA710" s="236"/>
      <c r="PNB710" s="236"/>
      <c r="PNC710" s="236"/>
      <c r="PND710" s="236"/>
      <c r="PNE710" s="236"/>
      <c r="PNF710" s="236"/>
      <c r="PNG710" s="236"/>
      <c r="PNH710" s="236"/>
      <c r="PNI710" s="236"/>
      <c r="PNJ710" s="236"/>
      <c r="PNK710" s="236"/>
      <c r="PNL710" s="236"/>
      <c r="PNM710" s="236"/>
      <c r="PNN710" s="236"/>
      <c r="PNO710" s="236"/>
      <c r="PNP710" s="236"/>
      <c r="PNQ710" s="236"/>
      <c r="PNR710" s="236"/>
      <c r="PNS710" s="236"/>
      <c r="PNT710" s="236"/>
      <c r="PNU710" s="236"/>
      <c r="PNV710" s="236"/>
      <c r="PNW710" s="236"/>
      <c r="PNX710" s="236"/>
      <c r="PNY710" s="236"/>
      <c r="PNZ710" s="236"/>
      <c r="POA710" s="236"/>
      <c r="POB710" s="236"/>
      <c r="POC710" s="236"/>
      <c r="POD710" s="236"/>
      <c r="POE710" s="236"/>
      <c r="POF710" s="236"/>
      <c r="POG710" s="236"/>
      <c r="POH710" s="236"/>
      <c r="POI710" s="236"/>
      <c r="POJ710" s="236"/>
      <c r="POK710" s="236"/>
      <c r="POL710" s="236"/>
      <c r="POM710" s="236"/>
      <c r="PON710" s="236"/>
      <c r="POO710" s="236"/>
      <c r="POP710" s="236"/>
      <c r="POQ710" s="236"/>
      <c r="POR710" s="236"/>
      <c r="POS710" s="236"/>
      <c r="POT710" s="236"/>
      <c r="POU710" s="236"/>
      <c r="POV710" s="236"/>
      <c r="POW710" s="236"/>
      <c r="POX710" s="236"/>
      <c r="POY710" s="236"/>
      <c r="POZ710" s="236"/>
      <c r="PPA710" s="236"/>
      <c r="PPB710" s="236"/>
      <c r="PPC710" s="236"/>
      <c r="PPD710" s="236"/>
      <c r="PPE710" s="236"/>
      <c r="PPF710" s="236"/>
      <c r="PPG710" s="236"/>
      <c r="PPH710" s="236"/>
      <c r="PPI710" s="236"/>
      <c r="PPJ710" s="236"/>
      <c r="PPK710" s="236"/>
      <c r="PPL710" s="236"/>
      <c r="PPM710" s="236"/>
      <c r="PPN710" s="236"/>
      <c r="PPO710" s="236"/>
      <c r="PPP710" s="236"/>
      <c r="PPQ710" s="236"/>
      <c r="PPR710" s="236"/>
      <c r="PPS710" s="236"/>
      <c r="PPT710" s="236"/>
      <c r="PPU710" s="236"/>
      <c r="PPV710" s="236"/>
      <c r="PPW710" s="236"/>
      <c r="PPX710" s="236"/>
      <c r="PPY710" s="236"/>
      <c r="PPZ710" s="236"/>
      <c r="PQA710" s="236"/>
      <c r="PQB710" s="236"/>
      <c r="PQC710" s="236"/>
      <c r="PQD710" s="236"/>
      <c r="PQE710" s="236"/>
      <c r="PQF710" s="236"/>
      <c r="PQG710" s="236"/>
      <c r="PQH710" s="236"/>
      <c r="PQI710" s="236"/>
      <c r="PQJ710" s="236"/>
      <c r="PQK710" s="236"/>
      <c r="PQL710" s="236"/>
      <c r="PQM710" s="236"/>
      <c r="PQN710" s="236"/>
      <c r="PQO710" s="236"/>
      <c r="PQP710" s="236"/>
      <c r="PQQ710" s="236"/>
      <c r="PQR710" s="236"/>
      <c r="PQS710" s="236"/>
      <c r="PQT710" s="236"/>
      <c r="PQU710" s="236"/>
      <c r="PQV710" s="236"/>
      <c r="PQW710" s="236"/>
      <c r="PQX710" s="236"/>
      <c r="PQY710" s="236"/>
      <c r="PQZ710" s="236"/>
      <c r="PRA710" s="236"/>
      <c r="PRB710" s="236"/>
      <c r="PRC710" s="236"/>
      <c r="PRD710" s="236"/>
      <c r="PRE710" s="236"/>
      <c r="PRF710" s="236"/>
      <c r="PRG710" s="236"/>
      <c r="PRH710" s="236"/>
      <c r="PRI710" s="236"/>
      <c r="PRJ710" s="236"/>
      <c r="PRK710" s="236"/>
      <c r="PRL710" s="236"/>
      <c r="PRM710" s="236"/>
      <c r="PRN710" s="236"/>
      <c r="PRO710" s="236"/>
      <c r="PRP710" s="236"/>
      <c r="PRQ710" s="236"/>
      <c r="PRR710" s="236"/>
      <c r="PRS710" s="236"/>
      <c r="PRT710" s="236"/>
      <c r="PRU710" s="236"/>
      <c r="PRV710" s="236"/>
      <c r="PRW710" s="236"/>
      <c r="PRX710" s="236"/>
      <c r="PRY710" s="236"/>
      <c r="PRZ710" s="236"/>
      <c r="PSA710" s="236"/>
      <c r="PSB710" s="236"/>
      <c r="PSC710" s="236"/>
      <c r="PSD710" s="236"/>
      <c r="PSE710" s="236"/>
      <c r="PSF710" s="236"/>
      <c r="PSG710" s="236"/>
      <c r="PSH710" s="236"/>
      <c r="PSI710" s="236"/>
      <c r="PSJ710" s="236"/>
      <c r="PSK710" s="236"/>
      <c r="PSL710" s="236"/>
      <c r="PSM710" s="236"/>
      <c r="PSN710" s="236"/>
      <c r="PSO710" s="236"/>
      <c r="PSP710" s="236"/>
      <c r="PSQ710" s="236"/>
      <c r="PSR710" s="236"/>
      <c r="PSS710" s="236"/>
      <c r="PST710" s="236"/>
      <c r="PSU710" s="236"/>
      <c r="PSV710" s="236"/>
      <c r="PSW710" s="236"/>
      <c r="PSX710" s="236"/>
      <c r="PSY710" s="236"/>
      <c r="PSZ710" s="236"/>
      <c r="PTA710" s="236"/>
      <c r="PTB710" s="236"/>
      <c r="PTC710" s="236"/>
      <c r="PTD710" s="236"/>
      <c r="PTE710" s="236"/>
      <c r="PTF710" s="236"/>
      <c r="PTG710" s="236"/>
      <c r="PTH710" s="236"/>
      <c r="PTI710" s="236"/>
      <c r="PTJ710" s="236"/>
      <c r="PTK710" s="236"/>
      <c r="PTL710" s="236"/>
      <c r="PTM710" s="236"/>
      <c r="PTN710" s="236"/>
      <c r="PTO710" s="236"/>
      <c r="PTP710" s="236"/>
      <c r="PTQ710" s="236"/>
      <c r="PTR710" s="236"/>
      <c r="PTS710" s="236"/>
      <c r="PTT710" s="236"/>
      <c r="PTU710" s="236"/>
      <c r="PTV710" s="236"/>
      <c r="PTW710" s="236"/>
      <c r="PTX710" s="236"/>
      <c r="PTY710" s="236"/>
      <c r="PTZ710" s="236"/>
      <c r="PUA710" s="236"/>
      <c r="PUB710" s="236"/>
      <c r="PUC710" s="236"/>
      <c r="PUD710" s="236"/>
      <c r="PUE710" s="236"/>
      <c r="PUF710" s="236"/>
      <c r="PUG710" s="236"/>
      <c r="PUH710" s="236"/>
      <c r="PUI710" s="236"/>
      <c r="PUJ710" s="236"/>
      <c r="PUK710" s="236"/>
      <c r="PUL710" s="236"/>
      <c r="PUM710" s="236"/>
      <c r="PUN710" s="236"/>
      <c r="PUO710" s="236"/>
      <c r="PUP710" s="236"/>
      <c r="PUQ710" s="236"/>
      <c r="PUR710" s="236"/>
      <c r="PUS710" s="236"/>
      <c r="PUT710" s="236"/>
      <c r="PUU710" s="236"/>
      <c r="PUV710" s="236"/>
      <c r="PUW710" s="236"/>
      <c r="PUX710" s="236"/>
      <c r="PUY710" s="236"/>
      <c r="PUZ710" s="236"/>
      <c r="PVA710" s="236"/>
      <c r="PVB710" s="236"/>
      <c r="PVC710" s="236"/>
      <c r="PVD710" s="236"/>
      <c r="PVE710" s="236"/>
      <c r="PVF710" s="236"/>
      <c r="PVG710" s="236"/>
      <c r="PVH710" s="236"/>
      <c r="PVI710" s="236"/>
      <c r="PVJ710" s="236"/>
      <c r="PVK710" s="236"/>
      <c r="PVL710" s="236"/>
      <c r="PVM710" s="236"/>
      <c r="PVN710" s="236"/>
      <c r="PVO710" s="236"/>
      <c r="PVP710" s="236"/>
      <c r="PVQ710" s="236"/>
      <c r="PVR710" s="236"/>
      <c r="PVS710" s="236"/>
      <c r="PVT710" s="236"/>
      <c r="PVU710" s="236"/>
      <c r="PVV710" s="236"/>
      <c r="PVW710" s="236"/>
      <c r="PVX710" s="236"/>
      <c r="PVY710" s="236"/>
      <c r="PVZ710" s="236"/>
      <c r="PWA710" s="236"/>
      <c r="PWB710" s="236"/>
      <c r="PWC710" s="236"/>
      <c r="PWD710" s="236"/>
      <c r="PWE710" s="236"/>
      <c r="PWF710" s="236"/>
      <c r="PWG710" s="236"/>
      <c r="PWH710" s="236"/>
      <c r="PWI710" s="236"/>
      <c r="PWJ710" s="236"/>
      <c r="PWK710" s="236"/>
      <c r="PWL710" s="236"/>
      <c r="PWM710" s="236"/>
      <c r="PWN710" s="236"/>
      <c r="PWO710" s="236"/>
      <c r="PWP710" s="236"/>
      <c r="PWQ710" s="236"/>
      <c r="PWR710" s="236"/>
      <c r="PWS710" s="236"/>
      <c r="PWT710" s="236"/>
      <c r="PWU710" s="236"/>
      <c r="PWV710" s="236"/>
      <c r="PWW710" s="236"/>
      <c r="PWX710" s="236"/>
      <c r="PWY710" s="236"/>
      <c r="PWZ710" s="236"/>
      <c r="PXA710" s="236"/>
      <c r="PXB710" s="236"/>
      <c r="PXC710" s="236"/>
      <c r="PXD710" s="236"/>
      <c r="PXE710" s="236"/>
      <c r="PXF710" s="236"/>
      <c r="PXG710" s="236"/>
      <c r="PXH710" s="236"/>
      <c r="PXI710" s="236"/>
      <c r="PXJ710" s="236"/>
      <c r="PXK710" s="236"/>
      <c r="PXL710" s="236"/>
      <c r="PXM710" s="236"/>
      <c r="PXN710" s="236"/>
      <c r="PXO710" s="236"/>
      <c r="PXP710" s="236"/>
      <c r="PXQ710" s="236"/>
      <c r="PXR710" s="236"/>
      <c r="PXS710" s="236"/>
      <c r="PXT710" s="236"/>
      <c r="PXU710" s="236"/>
      <c r="PXV710" s="236"/>
      <c r="PXW710" s="236"/>
      <c r="PXX710" s="236"/>
      <c r="PXY710" s="236"/>
      <c r="PXZ710" s="236"/>
      <c r="PYA710" s="236"/>
      <c r="PYB710" s="236"/>
      <c r="PYC710" s="236"/>
      <c r="PYD710" s="236"/>
      <c r="PYE710" s="236"/>
      <c r="PYF710" s="236"/>
      <c r="PYG710" s="236"/>
      <c r="PYH710" s="236"/>
      <c r="PYI710" s="236"/>
      <c r="PYJ710" s="236"/>
      <c r="PYK710" s="236"/>
      <c r="PYL710" s="236"/>
      <c r="PYM710" s="236"/>
      <c r="PYN710" s="236"/>
      <c r="PYO710" s="236"/>
      <c r="PYP710" s="236"/>
      <c r="PYQ710" s="236"/>
      <c r="PYR710" s="236"/>
      <c r="PYS710" s="236"/>
      <c r="PYT710" s="236"/>
      <c r="PYU710" s="236"/>
      <c r="PYV710" s="236"/>
      <c r="PYW710" s="236"/>
      <c r="PYX710" s="236"/>
      <c r="PYY710" s="236"/>
      <c r="PYZ710" s="236"/>
      <c r="PZA710" s="236"/>
      <c r="PZB710" s="236"/>
      <c r="PZC710" s="236"/>
      <c r="PZD710" s="236"/>
      <c r="PZE710" s="236"/>
      <c r="PZF710" s="236"/>
      <c r="PZG710" s="236"/>
      <c r="PZH710" s="236"/>
      <c r="PZI710" s="236"/>
      <c r="PZJ710" s="236"/>
      <c r="PZK710" s="236"/>
      <c r="PZL710" s="236"/>
      <c r="PZM710" s="236"/>
      <c r="PZN710" s="236"/>
      <c r="PZO710" s="236"/>
      <c r="PZP710" s="236"/>
      <c r="PZQ710" s="236"/>
      <c r="PZR710" s="236"/>
      <c r="PZS710" s="236"/>
      <c r="PZT710" s="236"/>
      <c r="PZU710" s="236"/>
      <c r="PZV710" s="236"/>
      <c r="PZW710" s="236"/>
      <c r="PZX710" s="236"/>
      <c r="PZY710" s="236"/>
      <c r="PZZ710" s="236"/>
      <c r="QAA710" s="236"/>
      <c r="QAB710" s="236"/>
      <c r="QAC710" s="236"/>
      <c r="QAD710" s="236"/>
      <c r="QAE710" s="236"/>
      <c r="QAF710" s="236"/>
      <c r="QAG710" s="236"/>
      <c r="QAH710" s="236"/>
      <c r="QAI710" s="236"/>
      <c r="QAJ710" s="236"/>
      <c r="QAK710" s="236"/>
      <c r="QAL710" s="236"/>
      <c r="QAM710" s="236"/>
      <c r="QAN710" s="236"/>
      <c r="QAO710" s="236"/>
      <c r="QAP710" s="236"/>
      <c r="QAQ710" s="236"/>
      <c r="QAR710" s="236"/>
      <c r="QAS710" s="236"/>
      <c r="QAT710" s="236"/>
      <c r="QAU710" s="236"/>
      <c r="QAV710" s="236"/>
      <c r="QAW710" s="236"/>
      <c r="QAX710" s="236"/>
      <c r="QAY710" s="236"/>
      <c r="QAZ710" s="236"/>
      <c r="QBA710" s="236"/>
      <c r="QBB710" s="236"/>
      <c r="QBC710" s="236"/>
      <c r="QBD710" s="236"/>
      <c r="QBE710" s="236"/>
      <c r="QBF710" s="236"/>
      <c r="QBG710" s="236"/>
      <c r="QBH710" s="236"/>
      <c r="QBI710" s="236"/>
      <c r="QBJ710" s="236"/>
      <c r="QBK710" s="236"/>
      <c r="QBL710" s="236"/>
      <c r="QBM710" s="236"/>
      <c r="QBN710" s="236"/>
      <c r="QBO710" s="236"/>
      <c r="QBP710" s="236"/>
      <c r="QBQ710" s="236"/>
      <c r="QBR710" s="236"/>
      <c r="QBS710" s="236"/>
      <c r="QBT710" s="236"/>
      <c r="QBU710" s="236"/>
      <c r="QBV710" s="236"/>
      <c r="QBW710" s="236"/>
      <c r="QBX710" s="236"/>
      <c r="QBY710" s="236"/>
      <c r="QBZ710" s="236"/>
      <c r="QCA710" s="236"/>
      <c r="QCB710" s="236"/>
      <c r="QCC710" s="236"/>
      <c r="QCD710" s="236"/>
      <c r="QCE710" s="236"/>
      <c r="QCF710" s="236"/>
      <c r="QCG710" s="236"/>
      <c r="QCH710" s="236"/>
      <c r="QCI710" s="236"/>
      <c r="QCJ710" s="236"/>
      <c r="QCK710" s="236"/>
      <c r="QCL710" s="236"/>
      <c r="QCM710" s="236"/>
      <c r="QCN710" s="236"/>
      <c r="QCO710" s="236"/>
      <c r="QCP710" s="236"/>
      <c r="QCQ710" s="236"/>
      <c r="QCR710" s="236"/>
      <c r="QCS710" s="236"/>
      <c r="QCT710" s="236"/>
      <c r="QCU710" s="236"/>
      <c r="QCV710" s="236"/>
      <c r="QCW710" s="236"/>
      <c r="QCX710" s="236"/>
      <c r="QCY710" s="236"/>
      <c r="QCZ710" s="236"/>
      <c r="QDA710" s="236"/>
      <c r="QDB710" s="236"/>
      <c r="QDC710" s="236"/>
      <c r="QDD710" s="236"/>
      <c r="QDE710" s="236"/>
      <c r="QDF710" s="236"/>
      <c r="QDG710" s="236"/>
      <c r="QDH710" s="236"/>
      <c r="QDI710" s="236"/>
      <c r="QDJ710" s="236"/>
      <c r="QDK710" s="236"/>
      <c r="QDL710" s="236"/>
      <c r="QDM710" s="236"/>
      <c r="QDN710" s="236"/>
      <c r="QDO710" s="236"/>
      <c r="QDP710" s="236"/>
      <c r="QDQ710" s="236"/>
      <c r="QDR710" s="236"/>
      <c r="QDS710" s="236"/>
      <c r="QDT710" s="236"/>
      <c r="QDU710" s="236"/>
      <c r="QDV710" s="236"/>
      <c r="QDW710" s="236"/>
      <c r="QDX710" s="236"/>
      <c r="QDY710" s="236"/>
      <c r="QDZ710" s="236"/>
      <c r="QEA710" s="236"/>
      <c r="QEB710" s="236"/>
      <c r="QEC710" s="236"/>
      <c r="QED710" s="236"/>
      <c r="QEE710" s="236"/>
      <c r="QEF710" s="236"/>
      <c r="QEG710" s="236"/>
      <c r="QEH710" s="236"/>
      <c r="QEI710" s="236"/>
      <c r="QEJ710" s="236"/>
      <c r="QEK710" s="236"/>
      <c r="QEL710" s="236"/>
      <c r="QEM710" s="236"/>
      <c r="QEN710" s="236"/>
      <c r="QEO710" s="236"/>
      <c r="QEP710" s="236"/>
      <c r="QEQ710" s="236"/>
      <c r="QER710" s="236"/>
      <c r="QES710" s="236"/>
      <c r="QET710" s="236"/>
      <c r="QEU710" s="236"/>
      <c r="QEV710" s="236"/>
      <c r="QEW710" s="236"/>
      <c r="QEX710" s="236"/>
      <c r="QEY710" s="236"/>
      <c r="QEZ710" s="236"/>
      <c r="QFA710" s="236"/>
      <c r="QFB710" s="236"/>
      <c r="QFC710" s="236"/>
      <c r="QFD710" s="236"/>
      <c r="QFE710" s="236"/>
      <c r="QFF710" s="236"/>
      <c r="QFG710" s="236"/>
      <c r="QFH710" s="236"/>
      <c r="QFI710" s="236"/>
      <c r="QFJ710" s="236"/>
      <c r="QFK710" s="236"/>
      <c r="QFL710" s="236"/>
      <c r="QFM710" s="236"/>
      <c r="QFN710" s="236"/>
      <c r="QFO710" s="236"/>
      <c r="QFP710" s="236"/>
      <c r="QFQ710" s="236"/>
      <c r="QFR710" s="236"/>
      <c r="QFS710" s="236"/>
      <c r="QFT710" s="236"/>
      <c r="QFU710" s="236"/>
      <c r="QFV710" s="236"/>
      <c r="QFW710" s="236"/>
      <c r="QFX710" s="236"/>
      <c r="QFY710" s="236"/>
      <c r="QFZ710" s="236"/>
      <c r="QGA710" s="236"/>
      <c r="QGB710" s="236"/>
      <c r="QGC710" s="236"/>
      <c r="QGD710" s="236"/>
      <c r="QGE710" s="236"/>
      <c r="QGF710" s="236"/>
      <c r="QGG710" s="236"/>
      <c r="QGH710" s="236"/>
      <c r="QGI710" s="236"/>
      <c r="QGJ710" s="236"/>
      <c r="QGK710" s="236"/>
      <c r="QGL710" s="236"/>
      <c r="QGM710" s="236"/>
      <c r="QGN710" s="236"/>
      <c r="QGO710" s="236"/>
      <c r="QGP710" s="236"/>
      <c r="QGQ710" s="236"/>
      <c r="QGR710" s="236"/>
      <c r="QGS710" s="236"/>
      <c r="QGT710" s="236"/>
      <c r="QGU710" s="236"/>
      <c r="QGV710" s="236"/>
      <c r="QGW710" s="236"/>
      <c r="QGX710" s="236"/>
      <c r="QGY710" s="236"/>
      <c r="QGZ710" s="236"/>
      <c r="QHA710" s="236"/>
      <c r="QHB710" s="236"/>
      <c r="QHC710" s="236"/>
      <c r="QHD710" s="236"/>
      <c r="QHE710" s="236"/>
      <c r="QHF710" s="236"/>
      <c r="QHG710" s="236"/>
      <c r="QHH710" s="236"/>
      <c r="QHI710" s="236"/>
      <c r="QHJ710" s="236"/>
      <c r="QHK710" s="236"/>
      <c r="QHL710" s="236"/>
      <c r="QHM710" s="236"/>
      <c r="QHN710" s="236"/>
      <c r="QHO710" s="236"/>
      <c r="QHP710" s="236"/>
      <c r="QHQ710" s="236"/>
      <c r="QHR710" s="236"/>
      <c r="QHS710" s="236"/>
      <c r="QHT710" s="236"/>
      <c r="QHU710" s="236"/>
      <c r="QHV710" s="236"/>
      <c r="QHW710" s="236"/>
      <c r="QHX710" s="236"/>
      <c r="QHY710" s="236"/>
      <c r="QHZ710" s="236"/>
      <c r="QIA710" s="236"/>
      <c r="QIB710" s="236"/>
      <c r="QIC710" s="236"/>
      <c r="QID710" s="236"/>
      <c r="QIE710" s="236"/>
      <c r="QIF710" s="236"/>
      <c r="QIG710" s="236"/>
      <c r="QIH710" s="236"/>
      <c r="QII710" s="236"/>
      <c r="QIJ710" s="236"/>
      <c r="QIK710" s="236"/>
      <c r="QIL710" s="236"/>
      <c r="QIM710" s="236"/>
      <c r="QIN710" s="236"/>
      <c r="QIO710" s="236"/>
      <c r="QIP710" s="236"/>
      <c r="QIQ710" s="236"/>
      <c r="QIR710" s="236"/>
      <c r="QIS710" s="236"/>
      <c r="QIT710" s="236"/>
      <c r="QIU710" s="236"/>
      <c r="QIV710" s="236"/>
      <c r="QIW710" s="236"/>
      <c r="QIX710" s="236"/>
      <c r="QIY710" s="236"/>
      <c r="QIZ710" s="236"/>
      <c r="QJA710" s="236"/>
      <c r="QJB710" s="236"/>
      <c r="QJC710" s="236"/>
      <c r="QJD710" s="236"/>
      <c r="QJE710" s="236"/>
      <c r="QJF710" s="236"/>
      <c r="QJG710" s="236"/>
      <c r="QJH710" s="236"/>
      <c r="QJI710" s="236"/>
      <c r="QJJ710" s="236"/>
      <c r="QJK710" s="236"/>
      <c r="QJL710" s="236"/>
      <c r="QJM710" s="236"/>
      <c r="QJN710" s="236"/>
      <c r="QJO710" s="236"/>
      <c r="QJP710" s="236"/>
      <c r="QJQ710" s="236"/>
      <c r="QJR710" s="236"/>
      <c r="QJS710" s="236"/>
      <c r="QJT710" s="236"/>
      <c r="QJU710" s="236"/>
      <c r="QJV710" s="236"/>
      <c r="QJW710" s="236"/>
      <c r="QJX710" s="236"/>
      <c r="QJY710" s="236"/>
      <c r="QJZ710" s="236"/>
      <c r="QKA710" s="236"/>
      <c r="QKB710" s="236"/>
      <c r="QKC710" s="236"/>
      <c r="QKD710" s="236"/>
      <c r="QKE710" s="236"/>
      <c r="QKF710" s="236"/>
      <c r="QKG710" s="236"/>
      <c r="QKH710" s="236"/>
      <c r="QKI710" s="236"/>
      <c r="QKJ710" s="236"/>
      <c r="QKK710" s="236"/>
      <c r="QKL710" s="236"/>
      <c r="QKM710" s="236"/>
      <c r="QKN710" s="236"/>
      <c r="QKO710" s="236"/>
      <c r="QKP710" s="236"/>
      <c r="QKQ710" s="236"/>
      <c r="QKR710" s="236"/>
      <c r="QKS710" s="236"/>
      <c r="QKT710" s="236"/>
      <c r="QKU710" s="236"/>
      <c r="QKV710" s="236"/>
      <c r="QKW710" s="236"/>
      <c r="QKX710" s="236"/>
      <c r="QKY710" s="236"/>
      <c r="QKZ710" s="236"/>
      <c r="QLA710" s="236"/>
      <c r="QLB710" s="236"/>
      <c r="QLC710" s="236"/>
      <c r="QLD710" s="236"/>
      <c r="QLE710" s="236"/>
      <c r="QLF710" s="236"/>
      <c r="QLG710" s="236"/>
      <c r="QLH710" s="236"/>
      <c r="QLI710" s="236"/>
      <c r="QLJ710" s="236"/>
      <c r="QLK710" s="236"/>
      <c r="QLL710" s="236"/>
      <c r="QLM710" s="236"/>
      <c r="QLN710" s="236"/>
      <c r="QLO710" s="236"/>
      <c r="QLP710" s="236"/>
      <c r="QLQ710" s="236"/>
      <c r="QLR710" s="236"/>
      <c r="QLS710" s="236"/>
      <c r="QLT710" s="236"/>
      <c r="QLU710" s="236"/>
      <c r="QLV710" s="236"/>
      <c r="QLW710" s="236"/>
      <c r="QLX710" s="236"/>
      <c r="QLY710" s="236"/>
      <c r="QLZ710" s="236"/>
      <c r="QMA710" s="236"/>
      <c r="QMB710" s="236"/>
      <c r="QMC710" s="236"/>
      <c r="QMD710" s="236"/>
      <c r="QME710" s="236"/>
      <c r="QMF710" s="236"/>
      <c r="QMG710" s="236"/>
      <c r="QMH710" s="236"/>
      <c r="QMI710" s="236"/>
      <c r="QMJ710" s="236"/>
      <c r="QMK710" s="236"/>
      <c r="QML710" s="236"/>
      <c r="QMM710" s="236"/>
      <c r="QMN710" s="236"/>
      <c r="QMO710" s="236"/>
      <c r="QMP710" s="236"/>
      <c r="QMQ710" s="236"/>
      <c r="QMR710" s="236"/>
      <c r="QMS710" s="236"/>
      <c r="QMT710" s="236"/>
      <c r="QMU710" s="236"/>
      <c r="QMV710" s="236"/>
      <c r="QMW710" s="236"/>
      <c r="QMX710" s="236"/>
      <c r="QMY710" s="236"/>
      <c r="QMZ710" s="236"/>
      <c r="QNA710" s="236"/>
      <c r="QNB710" s="236"/>
      <c r="QNC710" s="236"/>
      <c r="QND710" s="236"/>
      <c r="QNE710" s="236"/>
      <c r="QNF710" s="236"/>
      <c r="QNG710" s="236"/>
      <c r="QNH710" s="236"/>
      <c r="QNI710" s="236"/>
      <c r="QNJ710" s="236"/>
      <c r="QNK710" s="236"/>
      <c r="QNL710" s="236"/>
      <c r="QNM710" s="236"/>
      <c r="QNN710" s="236"/>
      <c r="QNO710" s="236"/>
      <c r="QNP710" s="236"/>
      <c r="QNQ710" s="236"/>
      <c r="QNR710" s="236"/>
      <c r="QNS710" s="236"/>
      <c r="QNT710" s="236"/>
      <c r="QNU710" s="236"/>
      <c r="QNV710" s="236"/>
      <c r="QNW710" s="236"/>
      <c r="QNX710" s="236"/>
      <c r="QNY710" s="236"/>
      <c r="QNZ710" s="236"/>
      <c r="QOA710" s="236"/>
      <c r="QOB710" s="236"/>
      <c r="QOC710" s="236"/>
      <c r="QOD710" s="236"/>
      <c r="QOE710" s="236"/>
      <c r="QOF710" s="236"/>
      <c r="QOG710" s="236"/>
      <c r="QOH710" s="236"/>
      <c r="QOI710" s="236"/>
      <c r="QOJ710" s="236"/>
      <c r="QOK710" s="236"/>
      <c r="QOL710" s="236"/>
      <c r="QOM710" s="236"/>
      <c r="QON710" s="236"/>
      <c r="QOO710" s="236"/>
      <c r="QOP710" s="236"/>
      <c r="QOQ710" s="236"/>
      <c r="QOR710" s="236"/>
      <c r="QOS710" s="236"/>
      <c r="QOT710" s="236"/>
      <c r="QOU710" s="236"/>
      <c r="QOV710" s="236"/>
      <c r="QOW710" s="236"/>
      <c r="QOX710" s="236"/>
      <c r="QOY710" s="236"/>
      <c r="QOZ710" s="236"/>
      <c r="QPA710" s="236"/>
      <c r="QPB710" s="236"/>
      <c r="QPC710" s="236"/>
      <c r="QPD710" s="236"/>
      <c r="QPE710" s="236"/>
      <c r="QPF710" s="236"/>
      <c r="QPG710" s="236"/>
      <c r="QPH710" s="236"/>
      <c r="QPI710" s="236"/>
      <c r="QPJ710" s="236"/>
      <c r="QPK710" s="236"/>
      <c r="QPL710" s="236"/>
      <c r="QPM710" s="236"/>
      <c r="QPN710" s="236"/>
      <c r="QPO710" s="236"/>
      <c r="QPP710" s="236"/>
      <c r="QPQ710" s="236"/>
      <c r="QPR710" s="236"/>
      <c r="QPS710" s="236"/>
      <c r="QPT710" s="236"/>
      <c r="QPU710" s="236"/>
      <c r="QPV710" s="236"/>
      <c r="QPW710" s="236"/>
      <c r="QPX710" s="236"/>
      <c r="QPY710" s="236"/>
      <c r="QPZ710" s="236"/>
      <c r="QQA710" s="236"/>
      <c r="QQB710" s="236"/>
      <c r="QQC710" s="236"/>
      <c r="QQD710" s="236"/>
      <c r="QQE710" s="236"/>
      <c r="QQF710" s="236"/>
      <c r="QQG710" s="236"/>
      <c r="QQH710" s="236"/>
      <c r="QQI710" s="236"/>
      <c r="QQJ710" s="236"/>
      <c r="QQK710" s="236"/>
      <c r="QQL710" s="236"/>
      <c r="QQM710" s="236"/>
      <c r="QQN710" s="236"/>
      <c r="QQO710" s="236"/>
      <c r="QQP710" s="236"/>
      <c r="QQQ710" s="236"/>
      <c r="QQR710" s="236"/>
      <c r="QQS710" s="236"/>
      <c r="QQT710" s="236"/>
      <c r="QQU710" s="236"/>
      <c r="QQV710" s="236"/>
      <c r="QQW710" s="236"/>
      <c r="QQX710" s="236"/>
      <c r="QQY710" s="236"/>
      <c r="QQZ710" s="236"/>
      <c r="QRA710" s="236"/>
      <c r="QRB710" s="236"/>
      <c r="QRC710" s="236"/>
      <c r="QRD710" s="236"/>
      <c r="QRE710" s="236"/>
      <c r="QRF710" s="236"/>
      <c r="QRG710" s="236"/>
      <c r="QRH710" s="236"/>
      <c r="QRI710" s="236"/>
      <c r="QRJ710" s="236"/>
      <c r="QRK710" s="236"/>
      <c r="QRL710" s="236"/>
      <c r="QRM710" s="236"/>
      <c r="QRN710" s="236"/>
      <c r="QRO710" s="236"/>
      <c r="QRP710" s="236"/>
      <c r="QRQ710" s="236"/>
      <c r="QRR710" s="236"/>
      <c r="QRS710" s="236"/>
      <c r="QRT710" s="236"/>
      <c r="QRU710" s="236"/>
      <c r="QRV710" s="236"/>
      <c r="QRW710" s="236"/>
      <c r="QRX710" s="236"/>
      <c r="QRY710" s="236"/>
      <c r="QRZ710" s="236"/>
      <c r="QSA710" s="236"/>
      <c r="QSB710" s="236"/>
      <c r="QSC710" s="236"/>
      <c r="QSD710" s="236"/>
      <c r="QSE710" s="236"/>
      <c r="QSF710" s="236"/>
      <c r="QSG710" s="236"/>
      <c r="QSH710" s="236"/>
      <c r="QSI710" s="236"/>
      <c r="QSJ710" s="236"/>
      <c r="QSK710" s="236"/>
      <c r="QSL710" s="236"/>
      <c r="QSM710" s="236"/>
      <c r="QSN710" s="236"/>
      <c r="QSO710" s="236"/>
      <c r="QSP710" s="236"/>
      <c r="QSQ710" s="236"/>
      <c r="QSR710" s="236"/>
      <c r="QSS710" s="236"/>
      <c r="QST710" s="236"/>
      <c r="QSU710" s="236"/>
      <c r="QSV710" s="236"/>
      <c r="QSW710" s="236"/>
      <c r="QSX710" s="236"/>
      <c r="QSY710" s="236"/>
      <c r="QSZ710" s="236"/>
      <c r="QTA710" s="236"/>
      <c r="QTB710" s="236"/>
      <c r="QTC710" s="236"/>
      <c r="QTD710" s="236"/>
      <c r="QTE710" s="236"/>
      <c r="QTF710" s="236"/>
      <c r="QTG710" s="236"/>
      <c r="QTH710" s="236"/>
      <c r="QTI710" s="236"/>
      <c r="QTJ710" s="236"/>
      <c r="QTK710" s="236"/>
      <c r="QTL710" s="236"/>
      <c r="QTM710" s="236"/>
      <c r="QTN710" s="236"/>
      <c r="QTO710" s="236"/>
      <c r="QTP710" s="236"/>
      <c r="QTQ710" s="236"/>
      <c r="QTR710" s="236"/>
      <c r="QTS710" s="236"/>
      <c r="QTT710" s="236"/>
      <c r="QTU710" s="236"/>
      <c r="QTV710" s="236"/>
      <c r="QTW710" s="236"/>
      <c r="QTX710" s="236"/>
      <c r="QTY710" s="236"/>
      <c r="QTZ710" s="236"/>
      <c r="QUA710" s="236"/>
      <c r="QUB710" s="236"/>
      <c r="QUC710" s="236"/>
      <c r="QUD710" s="236"/>
      <c r="QUE710" s="236"/>
      <c r="QUF710" s="236"/>
      <c r="QUG710" s="236"/>
      <c r="QUH710" s="236"/>
      <c r="QUI710" s="236"/>
      <c r="QUJ710" s="236"/>
      <c r="QUK710" s="236"/>
      <c r="QUL710" s="236"/>
      <c r="QUM710" s="236"/>
      <c r="QUN710" s="236"/>
      <c r="QUO710" s="236"/>
      <c r="QUP710" s="236"/>
      <c r="QUQ710" s="236"/>
      <c r="QUR710" s="236"/>
      <c r="QUS710" s="236"/>
      <c r="QUT710" s="236"/>
      <c r="QUU710" s="236"/>
      <c r="QUV710" s="236"/>
      <c r="QUW710" s="236"/>
      <c r="QUX710" s="236"/>
      <c r="QUY710" s="236"/>
      <c r="QUZ710" s="236"/>
      <c r="QVA710" s="236"/>
      <c r="QVB710" s="236"/>
      <c r="QVC710" s="236"/>
      <c r="QVD710" s="236"/>
      <c r="QVE710" s="236"/>
      <c r="QVF710" s="236"/>
      <c r="QVG710" s="236"/>
      <c r="QVH710" s="236"/>
      <c r="QVI710" s="236"/>
      <c r="QVJ710" s="236"/>
      <c r="QVK710" s="236"/>
      <c r="QVL710" s="236"/>
      <c r="QVM710" s="236"/>
      <c r="QVN710" s="236"/>
      <c r="QVO710" s="236"/>
      <c r="QVP710" s="236"/>
      <c r="QVQ710" s="236"/>
      <c r="QVR710" s="236"/>
      <c r="QVS710" s="236"/>
      <c r="QVT710" s="236"/>
      <c r="QVU710" s="236"/>
      <c r="QVV710" s="236"/>
      <c r="QVW710" s="236"/>
      <c r="QVX710" s="236"/>
      <c r="QVY710" s="236"/>
      <c r="QVZ710" s="236"/>
      <c r="QWA710" s="236"/>
      <c r="QWB710" s="236"/>
      <c r="QWC710" s="236"/>
      <c r="QWD710" s="236"/>
      <c r="QWE710" s="236"/>
      <c r="QWF710" s="236"/>
      <c r="QWG710" s="236"/>
      <c r="QWH710" s="236"/>
      <c r="QWI710" s="236"/>
      <c r="QWJ710" s="236"/>
      <c r="QWK710" s="236"/>
      <c r="QWL710" s="236"/>
      <c r="QWM710" s="236"/>
      <c r="QWN710" s="236"/>
      <c r="QWO710" s="236"/>
      <c r="QWP710" s="236"/>
      <c r="QWQ710" s="236"/>
      <c r="QWR710" s="236"/>
      <c r="QWS710" s="236"/>
      <c r="QWT710" s="236"/>
      <c r="QWU710" s="236"/>
      <c r="QWV710" s="236"/>
      <c r="QWW710" s="236"/>
      <c r="QWX710" s="236"/>
      <c r="QWY710" s="236"/>
      <c r="QWZ710" s="236"/>
      <c r="QXA710" s="236"/>
      <c r="QXB710" s="236"/>
      <c r="QXC710" s="236"/>
      <c r="QXD710" s="236"/>
      <c r="QXE710" s="236"/>
      <c r="QXF710" s="236"/>
      <c r="QXG710" s="236"/>
      <c r="QXH710" s="236"/>
      <c r="QXI710" s="236"/>
      <c r="QXJ710" s="236"/>
      <c r="QXK710" s="236"/>
      <c r="QXL710" s="236"/>
      <c r="QXM710" s="236"/>
      <c r="QXN710" s="236"/>
      <c r="QXO710" s="236"/>
      <c r="QXP710" s="236"/>
      <c r="QXQ710" s="236"/>
      <c r="QXR710" s="236"/>
      <c r="QXS710" s="236"/>
      <c r="QXT710" s="236"/>
      <c r="QXU710" s="236"/>
      <c r="QXV710" s="236"/>
      <c r="QXW710" s="236"/>
      <c r="QXX710" s="236"/>
      <c r="QXY710" s="236"/>
      <c r="QXZ710" s="236"/>
      <c r="QYA710" s="236"/>
      <c r="QYB710" s="236"/>
      <c r="QYC710" s="236"/>
      <c r="QYD710" s="236"/>
      <c r="QYE710" s="236"/>
      <c r="QYF710" s="236"/>
      <c r="QYG710" s="236"/>
      <c r="QYH710" s="236"/>
      <c r="QYI710" s="236"/>
      <c r="QYJ710" s="236"/>
      <c r="QYK710" s="236"/>
      <c r="QYL710" s="236"/>
      <c r="QYM710" s="236"/>
      <c r="QYN710" s="236"/>
      <c r="QYO710" s="236"/>
      <c r="QYP710" s="236"/>
      <c r="QYQ710" s="236"/>
      <c r="QYR710" s="236"/>
      <c r="QYS710" s="236"/>
      <c r="QYT710" s="236"/>
      <c r="QYU710" s="236"/>
      <c r="QYV710" s="236"/>
      <c r="QYW710" s="236"/>
      <c r="QYX710" s="236"/>
      <c r="QYY710" s="236"/>
      <c r="QYZ710" s="236"/>
      <c r="QZA710" s="236"/>
      <c r="QZB710" s="236"/>
      <c r="QZC710" s="236"/>
      <c r="QZD710" s="236"/>
      <c r="QZE710" s="236"/>
      <c r="QZF710" s="236"/>
      <c r="QZG710" s="236"/>
      <c r="QZH710" s="236"/>
      <c r="QZI710" s="236"/>
      <c r="QZJ710" s="236"/>
      <c r="QZK710" s="236"/>
      <c r="QZL710" s="236"/>
      <c r="QZM710" s="236"/>
      <c r="QZN710" s="236"/>
      <c r="QZO710" s="236"/>
      <c r="QZP710" s="236"/>
      <c r="QZQ710" s="236"/>
      <c r="QZR710" s="236"/>
      <c r="QZS710" s="236"/>
      <c r="QZT710" s="236"/>
      <c r="QZU710" s="236"/>
      <c r="QZV710" s="236"/>
      <c r="QZW710" s="236"/>
      <c r="QZX710" s="236"/>
      <c r="QZY710" s="236"/>
      <c r="QZZ710" s="236"/>
      <c r="RAA710" s="236"/>
      <c r="RAB710" s="236"/>
      <c r="RAC710" s="236"/>
      <c r="RAD710" s="236"/>
      <c r="RAE710" s="236"/>
      <c r="RAF710" s="236"/>
      <c r="RAG710" s="236"/>
      <c r="RAH710" s="236"/>
      <c r="RAI710" s="236"/>
      <c r="RAJ710" s="236"/>
      <c r="RAK710" s="236"/>
      <c r="RAL710" s="236"/>
      <c r="RAM710" s="236"/>
      <c r="RAN710" s="236"/>
      <c r="RAO710" s="236"/>
      <c r="RAP710" s="236"/>
      <c r="RAQ710" s="236"/>
      <c r="RAR710" s="236"/>
      <c r="RAS710" s="236"/>
      <c r="RAT710" s="236"/>
      <c r="RAU710" s="236"/>
      <c r="RAV710" s="236"/>
      <c r="RAW710" s="236"/>
      <c r="RAX710" s="236"/>
      <c r="RAY710" s="236"/>
      <c r="RAZ710" s="236"/>
      <c r="RBA710" s="236"/>
      <c r="RBB710" s="236"/>
      <c r="RBC710" s="236"/>
      <c r="RBD710" s="236"/>
      <c r="RBE710" s="236"/>
      <c r="RBF710" s="236"/>
      <c r="RBG710" s="236"/>
      <c r="RBH710" s="236"/>
      <c r="RBI710" s="236"/>
      <c r="RBJ710" s="236"/>
      <c r="RBK710" s="236"/>
      <c r="RBL710" s="236"/>
      <c r="RBM710" s="236"/>
      <c r="RBN710" s="236"/>
      <c r="RBO710" s="236"/>
      <c r="RBP710" s="236"/>
      <c r="RBQ710" s="236"/>
      <c r="RBR710" s="236"/>
      <c r="RBS710" s="236"/>
      <c r="RBT710" s="236"/>
      <c r="RBU710" s="236"/>
      <c r="RBV710" s="236"/>
      <c r="RBW710" s="236"/>
      <c r="RBX710" s="236"/>
      <c r="RBY710" s="236"/>
      <c r="RBZ710" s="236"/>
      <c r="RCA710" s="236"/>
      <c r="RCB710" s="236"/>
      <c r="RCC710" s="236"/>
      <c r="RCD710" s="236"/>
      <c r="RCE710" s="236"/>
      <c r="RCF710" s="236"/>
      <c r="RCG710" s="236"/>
      <c r="RCH710" s="236"/>
      <c r="RCI710" s="236"/>
      <c r="RCJ710" s="236"/>
      <c r="RCK710" s="236"/>
      <c r="RCL710" s="236"/>
      <c r="RCM710" s="236"/>
      <c r="RCN710" s="236"/>
      <c r="RCO710" s="236"/>
      <c r="RCP710" s="236"/>
      <c r="RCQ710" s="236"/>
      <c r="RCR710" s="236"/>
      <c r="RCS710" s="236"/>
      <c r="RCT710" s="236"/>
      <c r="RCU710" s="236"/>
      <c r="RCV710" s="236"/>
      <c r="RCW710" s="236"/>
      <c r="RCX710" s="236"/>
      <c r="RCY710" s="236"/>
      <c r="RCZ710" s="236"/>
      <c r="RDA710" s="236"/>
      <c r="RDB710" s="236"/>
      <c r="RDC710" s="236"/>
      <c r="RDD710" s="236"/>
      <c r="RDE710" s="236"/>
      <c r="RDF710" s="236"/>
      <c r="RDG710" s="236"/>
      <c r="RDH710" s="236"/>
      <c r="RDI710" s="236"/>
      <c r="RDJ710" s="236"/>
      <c r="RDK710" s="236"/>
      <c r="RDL710" s="236"/>
      <c r="RDM710" s="236"/>
      <c r="RDN710" s="236"/>
      <c r="RDO710" s="236"/>
      <c r="RDP710" s="236"/>
      <c r="RDQ710" s="236"/>
      <c r="RDR710" s="236"/>
      <c r="RDS710" s="236"/>
      <c r="RDT710" s="236"/>
      <c r="RDU710" s="236"/>
      <c r="RDV710" s="236"/>
      <c r="RDW710" s="236"/>
      <c r="RDX710" s="236"/>
      <c r="RDY710" s="236"/>
      <c r="RDZ710" s="236"/>
      <c r="REA710" s="236"/>
      <c r="REB710" s="236"/>
      <c r="REC710" s="236"/>
      <c r="RED710" s="236"/>
      <c r="REE710" s="236"/>
      <c r="REF710" s="236"/>
      <c r="REG710" s="236"/>
      <c r="REH710" s="236"/>
      <c r="REI710" s="236"/>
      <c r="REJ710" s="236"/>
      <c r="REK710" s="236"/>
      <c r="REL710" s="236"/>
      <c r="REM710" s="236"/>
      <c r="REN710" s="236"/>
      <c r="REO710" s="236"/>
      <c r="REP710" s="236"/>
      <c r="REQ710" s="236"/>
      <c r="RER710" s="236"/>
      <c r="RES710" s="236"/>
      <c r="RET710" s="236"/>
      <c r="REU710" s="236"/>
      <c r="REV710" s="236"/>
      <c r="REW710" s="236"/>
      <c r="REX710" s="236"/>
      <c r="REY710" s="236"/>
      <c r="REZ710" s="236"/>
      <c r="RFA710" s="236"/>
      <c r="RFB710" s="236"/>
      <c r="RFC710" s="236"/>
      <c r="RFD710" s="236"/>
      <c r="RFE710" s="236"/>
      <c r="RFF710" s="236"/>
      <c r="RFG710" s="236"/>
      <c r="RFH710" s="236"/>
      <c r="RFI710" s="236"/>
      <c r="RFJ710" s="236"/>
      <c r="RFK710" s="236"/>
      <c r="RFL710" s="236"/>
      <c r="RFM710" s="236"/>
      <c r="RFN710" s="236"/>
      <c r="RFO710" s="236"/>
      <c r="RFP710" s="236"/>
      <c r="RFQ710" s="236"/>
      <c r="RFR710" s="236"/>
      <c r="RFS710" s="236"/>
      <c r="RFT710" s="236"/>
      <c r="RFU710" s="236"/>
      <c r="RFV710" s="236"/>
      <c r="RFW710" s="236"/>
      <c r="RFX710" s="236"/>
      <c r="RFY710" s="236"/>
      <c r="RFZ710" s="236"/>
      <c r="RGA710" s="236"/>
      <c r="RGB710" s="236"/>
      <c r="RGC710" s="236"/>
      <c r="RGD710" s="236"/>
      <c r="RGE710" s="236"/>
      <c r="RGF710" s="236"/>
      <c r="RGG710" s="236"/>
      <c r="RGH710" s="236"/>
      <c r="RGI710" s="236"/>
      <c r="RGJ710" s="236"/>
      <c r="RGK710" s="236"/>
      <c r="RGL710" s="236"/>
      <c r="RGM710" s="236"/>
      <c r="RGN710" s="236"/>
      <c r="RGO710" s="236"/>
      <c r="RGP710" s="236"/>
      <c r="RGQ710" s="236"/>
      <c r="RGR710" s="236"/>
      <c r="RGS710" s="236"/>
      <c r="RGT710" s="236"/>
      <c r="RGU710" s="236"/>
      <c r="RGV710" s="236"/>
      <c r="RGW710" s="236"/>
      <c r="RGX710" s="236"/>
      <c r="RGY710" s="236"/>
      <c r="RGZ710" s="236"/>
      <c r="RHA710" s="236"/>
      <c r="RHB710" s="236"/>
      <c r="RHC710" s="236"/>
      <c r="RHD710" s="236"/>
      <c r="RHE710" s="236"/>
      <c r="RHF710" s="236"/>
      <c r="RHG710" s="236"/>
      <c r="RHH710" s="236"/>
      <c r="RHI710" s="236"/>
      <c r="RHJ710" s="236"/>
      <c r="RHK710" s="236"/>
      <c r="RHL710" s="236"/>
      <c r="RHM710" s="236"/>
      <c r="RHN710" s="236"/>
      <c r="RHO710" s="236"/>
      <c r="RHP710" s="236"/>
      <c r="RHQ710" s="236"/>
      <c r="RHR710" s="236"/>
      <c r="RHS710" s="236"/>
      <c r="RHT710" s="236"/>
      <c r="RHU710" s="236"/>
      <c r="RHV710" s="236"/>
      <c r="RHW710" s="236"/>
      <c r="RHX710" s="236"/>
      <c r="RHY710" s="236"/>
      <c r="RHZ710" s="236"/>
      <c r="RIA710" s="236"/>
      <c r="RIB710" s="236"/>
      <c r="RIC710" s="236"/>
      <c r="RID710" s="236"/>
      <c r="RIE710" s="236"/>
      <c r="RIF710" s="236"/>
      <c r="RIG710" s="236"/>
      <c r="RIH710" s="236"/>
      <c r="RII710" s="236"/>
      <c r="RIJ710" s="236"/>
      <c r="RIK710" s="236"/>
      <c r="RIL710" s="236"/>
      <c r="RIM710" s="236"/>
      <c r="RIN710" s="236"/>
      <c r="RIO710" s="236"/>
      <c r="RIP710" s="236"/>
      <c r="RIQ710" s="236"/>
      <c r="RIR710" s="236"/>
      <c r="RIS710" s="236"/>
      <c r="RIT710" s="236"/>
      <c r="RIU710" s="236"/>
      <c r="RIV710" s="236"/>
      <c r="RIW710" s="236"/>
      <c r="RIX710" s="236"/>
      <c r="RIY710" s="236"/>
      <c r="RIZ710" s="236"/>
      <c r="RJA710" s="236"/>
      <c r="RJB710" s="236"/>
      <c r="RJC710" s="236"/>
      <c r="RJD710" s="236"/>
      <c r="RJE710" s="236"/>
      <c r="RJF710" s="236"/>
      <c r="RJG710" s="236"/>
      <c r="RJH710" s="236"/>
      <c r="RJI710" s="236"/>
      <c r="RJJ710" s="236"/>
      <c r="RJK710" s="236"/>
      <c r="RJL710" s="236"/>
      <c r="RJM710" s="236"/>
      <c r="RJN710" s="236"/>
      <c r="RJO710" s="236"/>
      <c r="RJP710" s="236"/>
      <c r="RJQ710" s="236"/>
      <c r="RJR710" s="236"/>
      <c r="RJS710" s="236"/>
      <c r="RJT710" s="236"/>
      <c r="RJU710" s="236"/>
      <c r="RJV710" s="236"/>
      <c r="RJW710" s="236"/>
      <c r="RJX710" s="236"/>
      <c r="RJY710" s="236"/>
      <c r="RJZ710" s="236"/>
      <c r="RKA710" s="236"/>
      <c r="RKB710" s="236"/>
      <c r="RKC710" s="236"/>
      <c r="RKD710" s="236"/>
      <c r="RKE710" s="236"/>
      <c r="RKF710" s="236"/>
      <c r="RKG710" s="236"/>
      <c r="RKH710" s="236"/>
      <c r="RKI710" s="236"/>
      <c r="RKJ710" s="236"/>
      <c r="RKK710" s="236"/>
      <c r="RKL710" s="236"/>
      <c r="RKM710" s="236"/>
      <c r="RKN710" s="236"/>
      <c r="RKO710" s="236"/>
      <c r="RKP710" s="236"/>
      <c r="RKQ710" s="236"/>
      <c r="RKR710" s="236"/>
      <c r="RKS710" s="236"/>
      <c r="RKT710" s="236"/>
      <c r="RKU710" s="236"/>
      <c r="RKV710" s="236"/>
      <c r="RKW710" s="236"/>
      <c r="RKX710" s="236"/>
      <c r="RKY710" s="236"/>
      <c r="RKZ710" s="236"/>
      <c r="RLA710" s="236"/>
      <c r="RLB710" s="236"/>
      <c r="RLC710" s="236"/>
      <c r="RLD710" s="236"/>
      <c r="RLE710" s="236"/>
      <c r="RLF710" s="236"/>
      <c r="RLG710" s="236"/>
      <c r="RLH710" s="236"/>
      <c r="RLI710" s="236"/>
      <c r="RLJ710" s="236"/>
      <c r="RLK710" s="236"/>
      <c r="RLL710" s="236"/>
      <c r="RLM710" s="236"/>
      <c r="RLN710" s="236"/>
      <c r="RLO710" s="236"/>
      <c r="RLP710" s="236"/>
      <c r="RLQ710" s="236"/>
      <c r="RLR710" s="236"/>
      <c r="RLS710" s="236"/>
      <c r="RLT710" s="236"/>
      <c r="RLU710" s="236"/>
      <c r="RLV710" s="236"/>
      <c r="RLW710" s="236"/>
      <c r="RLX710" s="236"/>
      <c r="RLY710" s="236"/>
      <c r="RLZ710" s="236"/>
      <c r="RMA710" s="236"/>
      <c r="RMB710" s="236"/>
      <c r="RMC710" s="236"/>
      <c r="RMD710" s="236"/>
      <c r="RME710" s="236"/>
      <c r="RMF710" s="236"/>
      <c r="RMG710" s="236"/>
      <c r="RMH710" s="236"/>
      <c r="RMI710" s="236"/>
      <c r="RMJ710" s="236"/>
      <c r="RMK710" s="236"/>
      <c r="RML710" s="236"/>
      <c r="RMM710" s="236"/>
      <c r="RMN710" s="236"/>
      <c r="RMO710" s="236"/>
      <c r="RMP710" s="236"/>
      <c r="RMQ710" s="236"/>
      <c r="RMR710" s="236"/>
      <c r="RMS710" s="236"/>
      <c r="RMT710" s="236"/>
      <c r="RMU710" s="236"/>
      <c r="RMV710" s="236"/>
      <c r="RMW710" s="236"/>
      <c r="RMX710" s="236"/>
      <c r="RMY710" s="236"/>
      <c r="RMZ710" s="236"/>
      <c r="RNA710" s="236"/>
      <c r="RNB710" s="236"/>
      <c r="RNC710" s="236"/>
      <c r="RND710" s="236"/>
      <c r="RNE710" s="236"/>
      <c r="RNF710" s="236"/>
      <c r="RNG710" s="236"/>
      <c r="RNH710" s="236"/>
      <c r="RNI710" s="236"/>
      <c r="RNJ710" s="236"/>
      <c r="RNK710" s="236"/>
      <c r="RNL710" s="236"/>
      <c r="RNM710" s="236"/>
      <c r="RNN710" s="236"/>
      <c r="RNO710" s="236"/>
      <c r="RNP710" s="236"/>
      <c r="RNQ710" s="236"/>
      <c r="RNR710" s="236"/>
      <c r="RNS710" s="236"/>
      <c r="RNT710" s="236"/>
      <c r="RNU710" s="236"/>
      <c r="RNV710" s="236"/>
      <c r="RNW710" s="236"/>
      <c r="RNX710" s="236"/>
      <c r="RNY710" s="236"/>
      <c r="RNZ710" s="236"/>
      <c r="ROA710" s="236"/>
      <c r="ROB710" s="236"/>
      <c r="ROC710" s="236"/>
      <c r="ROD710" s="236"/>
      <c r="ROE710" s="236"/>
      <c r="ROF710" s="236"/>
      <c r="ROG710" s="236"/>
      <c r="ROH710" s="236"/>
      <c r="ROI710" s="236"/>
      <c r="ROJ710" s="236"/>
      <c r="ROK710" s="236"/>
      <c r="ROL710" s="236"/>
      <c r="ROM710" s="236"/>
      <c r="RON710" s="236"/>
      <c r="ROO710" s="236"/>
      <c r="ROP710" s="236"/>
      <c r="ROQ710" s="236"/>
      <c r="ROR710" s="236"/>
      <c r="ROS710" s="236"/>
      <c r="ROT710" s="236"/>
      <c r="ROU710" s="236"/>
      <c r="ROV710" s="236"/>
      <c r="ROW710" s="236"/>
      <c r="ROX710" s="236"/>
      <c r="ROY710" s="236"/>
      <c r="ROZ710" s="236"/>
      <c r="RPA710" s="236"/>
      <c r="RPB710" s="236"/>
      <c r="RPC710" s="236"/>
      <c r="RPD710" s="236"/>
      <c r="RPE710" s="236"/>
      <c r="RPF710" s="236"/>
      <c r="RPG710" s="236"/>
      <c r="RPH710" s="236"/>
      <c r="RPI710" s="236"/>
      <c r="RPJ710" s="236"/>
      <c r="RPK710" s="236"/>
      <c r="RPL710" s="236"/>
      <c r="RPM710" s="236"/>
      <c r="RPN710" s="236"/>
      <c r="RPO710" s="236"/>
      <c r="RPP710" s="236"/>
      <c r="RPQ710" s="236"/>
      <c r="RPR710" s="236"/>
      <c r="RPS710" s="236"/>
      <c r="RPT710" s="236"/>
      <c r="RPU710" s="236"/>
      <c r="RPV710" s="236"/>
      <c r="RPW710" s="236"/>
      <c r="RPX710" s="236"/>
      <c r="RPY710" s="236"/>
      <c r="RPZ710" s="236"/>
      <c r="RQA710" s="236"/>
      <c r="RQB710" s="236"/>
      <c r="RQC710" s="236"/>
      <c r="RQD710" s="236"/>
      <c r="RQE710" s="236"/>
      <c r="RQF710" s="236"/>
      <c r="RQG710" s="236"/>
      <c r="RQH710" s="236"/>
      <c r="RQI710" s="236"/>
      <c r="RQJ710" s="236"/>
      <c r="RQK710" s="236"/>
      <c r="RQL710" s="236"/>
      <c r="RQM710" s="236"/>
      <c r="RQN710" s="236"/>
      <c r="RQO710" s="236"/>
      <c r="RQP710" s="236"/>
      <c r="RQQ710" s="236"/>
      <c r="RQR710" s="236"/>
      <c r="RQS710" s="236"/>
      <c r="RQT710" s="236"/>
      <c r="RQU710" s="236"/>
      <c r="RQV710" s="236"/>
      <c r="RQW710" s="236"/>
      <c r="RQX710" s="236"/>
      <c r="RQY710" s="236"/>
      <c r="RQZ710" s="236"/>
      <c r="RRA710" s="236"/>
      <c r="RRB710" s="236"/>
      <c r="RRC710" s="236"/>
      <c r="RRD710" s="236"/>
      <c r="RRE710" s="236"/>
      <c r="RRF710" s="236"/>
      <c r="RRG710" s="236"/>
      <c r="RRH710" s="236"/>
      <c r="RRI710" s="236"/>
      <c r="RRJ710" s="236"/>
      <c r="RRK710" s="236"/>
      <c r="RRL710" s="236"/>
      <c r="RRM710" s="236"/>
      <c r="RRN710" s="236"/>
      <c r="RRO710" s="236"/>
      <c r="RRP710" s="236"/>
      <c r="RRQ710" s="236"/>
      <c r="RRR710" s="236"/>
      <c r="RRS710" s="236"/>
      <c r="RRT710" s="236"/>
      <c r="RRU710" s="236"/>
      <c r="RRV710" s="236"/>
      <c r="RRW710" s="236"/>
      <c r="RRX710" s="236"/>
      <c r="RRY710" s="236"/>
      <c r="RRZ710" s="236"/>
      <c r="RSA710" s="236"/>
      <c r="RSB710" s="236"/>
      <c r="RSC710" s="236"/>
      <c r="RSD710" s="236"/>
      <c r="RSE710" s="236"/>
      <c r="RSF710" s="236"/>
      <c r="RSG710" s="236"/>
      <c r="RSH710" s="236"/>
      <c r="RSI710" s="236"/>
      <c r="RSJ710" s="236"/>
      <c r="RSK710" s="236"/>
      <c r="RSL710" s="236"/>
      <c r="RSM710" s="236"/>
      <c r="RSN710" s="236"/>
      <c r="RSO710" s="236"/>
      <c r="RSP710" s="236"/>
      <c r="RSQ710" s="236"/>
      <c r="RSR710" s="236"/>
      <c r="RSS710" s="236"/>
      <c r="RST710" s="236"/>
      <c r="RSU710" s="236"/>
      <c r="RSV710" s="236"/>
      <c r="RSW710" s="236"/>
      <c r="RSX710" s="236"/>
      <c r="RSY710" s="236"/>
      <c r="RSZ710" s="236"/>
      <c r="RTA710" s="236"/>
      <c r="RTB710" s="236"/>
      <c r="RTC710" s="236"/>
      <c r="RTD710" s="236"/>
      <c r="RTE710" s="236"/>
      <c r="RTF710" s="236"/>
      <c r="RTG710" s="236"/>
      <c r="RTH710" s="236"/>
      <c r="RTI710" s="236"/>
      <c r="RTJ710" s="236"/>
      <c r="RTK710" s="236"/>
      <c r="RTL710" s="236"/>
      <c r="RTM710" s="236"/>
      <c r="RTN710" s="236"/>
      <c r="RTO710" s="236"/>
      <c r="RTP710" s="236"/>
      <c r="RTQ710" s="236"/>
      <c r="RTR710" s="236"/>
      <c r="RTS710" s="236"/>
      <c r="RTT710" s="236"/>
      <c r="RTU710" s="236"/>
      <c r="RTV710" s="236"/>
      <c r="RTW710" s="236"/>
      <c r="RTX710" s="236"/>
      <c r="RTY710" s="236"/>
      <c r="RTZ710" s="236"/>
      <c r="RUA710" s="236"/>
      <c r="RUB710" s="236"/>
      <c r="RUC710" s="236"/>
      <c r="RUD710" s="236"/>
      <c r="RUE710" s="236"/>
      <c r="RUF710" s="236"/>
      <c r="RUG710" s="236"/>
      <c r="RUH710" s="236"/>
      <c r="RUI710" s="236"/>
      <c r="RUJ710" s="236"/>
      <c r="RUK710" s="236"/>
      <c r="RUL710" s="236"/>
      <c r="RUM710" s="236"/>
      <c r="RUN710" s="236"/>
      <c r="RUO710" s="236"/>
      <c r="RUP710" s="236"/>
      <c r="RUQ710" s="236"/>
      <c r="RUR710" s="236"/>
      <c r="RUS710" s="236"/>
      <c r="RUT710" s="236"/>
      <c r="RUU710" s="236"/>
      <c r="RUV710" s="236"/>
      <c r="RUW710" s="236"/>
      <c r="RUX710" s="236"/>
      <c r="RUY710" s="236"/>
      <c r="RUZ710" s="236"/>
      <c r="RVA710" s="236"/>
      <c r="RVB710" s="236"/>
      <c r="RVC710" s="236"/>
      <c r="RVD710" s="236"/>
      <c r="RVE710" s="236"/>
      <c r="RVF710" s="236"/>
      <c r="RVG710" s="236"/>
      <c r="RVH710" s="236"/>
      <c r="RVI710" s="236"/>
      <c r="RVJ710" s="236"/>
      <c r="RVK710" s="236"/>
      <c r="RVL710" s="236"/>
      <c r="RVM710" s="236"/>
      <c r="RVN710" s="236"/>
      <c r="RVO710" s="236"/>
      <c r="RVP710" s="236"/>
      <c r="RVQ710" s="236"/>
      <c r="RVR710" s="236"/>
      <c r="RVS710" s="236"/>
      <c r="RVT710" s="236"/>
      <c r="RVU710" s="236"/>
      <c r="RVV710" s="236"/>
      <c r="RVW710" s="236"/>
      <c r="RVX710" s="236"/>
      <c r="RVY710" s="236"/>
      <c r="RVZ710" s="236"/>
      <c r="RWA710" s="236"/>
      <c r="RWB710" s="236"/>
      <c r="RWC710" s="236"/>
      <c r="RWD710" s="236"/>
      <c r="RWE710" s="236"/>
      <c r="RWF710" s="236"/>
      <c r="RWG710" s="236"/>
      <c r="RWH710" s="236"/>
      <c r="RWI710" s="236"/>
      <c r="RWJ710" s="236"/>
      <c r="RWK710" s="236"/>
      <c r="RWL710" s="236"/>
      <c r="RWM710" s="236"/>
      <c r="RWN710" s="236"/>
      <c r="RWO710" s="236"/>
      <c r="RWP710" s="236"/>
      <c r="RWQ710" s="236"/>
      <c r="RWR710" s="236"/>
      <c r="RWS710" s="236"/>
      <c r="RWT710" s="236"/>
      <c r="RWU710" s="236"/>
      <c r="RWV710" s="236"/>
      <c r="RWW710" s="236"/>
      <c r="RWX710" s="236"/>
      <c r="RWY710" s="236"/>
      <c r="RWZ710" s="236"/>
      <c r="RXA710" s="236"/>
      <c r="RXB710" s="236"/>
      <c r="RXC710" s="236"/>
      <c r="RXD710" s="236"/>
      <c r="RXE710" s="236"/>
      <c r="RXF710" s="236"/>
      <c r="RXG710" s="236"/>
      <c r="RXH710" s="236"/>
      <c r="RXI710" s="236"/>
      <c r="RXJ710" s="236"/>
      <c r="RXK710" s="236"/>
      <c r="RXL710" s="236"/>
      <c r="RXM710" s="236"/>
      <c r="RXN710" s="236"/>
      <c r="RXO710" s="236"/>
      <c r="RXP710" s="236"/>
      <c r="RXQ710" s="236"/>
      <c r="RXR710" s="236"/>
      <c r="RXS710" s="236"/>
      <c r="RXT710" s="236"/>
      <c r="RXU710" s="236"/>
      <c r="RXV710" s="236"/>
      <c r="RXW710" s="236"/>
      <c r="RXX710" s="236"/>
      <c r="RXY710" s="236"/>
      <c r="RXZ710" s="236"/>
      <c r="RYA710" s="236"/>
      <c r="RYB710" s="236"/>
      <c r="RYC710" s="236"/>
      <c r="RYD710" s="236"/>
      <c r="RYE710" s="236"/>
      <c r="RYF710" s="236"/>
      <c r="RYG710" s="236"/>
      <c r="RYH710" s="236"/>
      <c r="RYI710" s="236"/>
      <c r="RYJ710" s="236"/>
      <c r="RYK710" s="236"/>
      <c r="RYL710" s="236"/>
      <c r="RYM710" s="236"/>
      <c r="RYN710" s="236"/>
      <c r="RYO710" s="236"/>
      <c r="RYP710" s="236"/>
      <c r="RYQ710" s="236"/>
      <c r="RYR710" s="236"/>
      <c r="RYS710" s="236"/>
      <c r="RYT710" s="236"/>
      <c r="RYU710" s="236"/>
      <c r="RYV710" s="236"/>
      <c r="RYW710" s="236"/>
      <c r="RYX710" s="236"/>
      <c r="RYY710" s="236"/>
      <c r="RYZ710" s="236"/>
      <c r="RZA710" s="236"/>
      <c r="RZB710" s="236"/>
      <c r="RZC710" s="236"/>
      <c r="RZD710" s="236"/>
      <c r="RZE710" s="236"/>
      <c r="RZF710" s="236"/>
      <c r="RZG710" s="236"/>
      <c r="RZH710" s="236"/>
      <c r="RZI710" s="236"/>
      <c r="RZJ710" s="236"/>
      <c r="RZK710" s="236"/>
      <c r="RZL710" s="236"/>
      <c r="RZM710" s="236"/>
      <c r="RZN710" s="236"/>
      <c r="RZO710" s="236"/>
      <c r="RZP710" s="236"/>
      <c r="RZQ710" s="236"/>
      <c r="RZR710" s="236"/>
      <c r="RZS710" s="236"/>
      <c r="RZT710" s="236"/>
      <c r="RZU710" s="236"/>
      <c r="RZV710" s="236"/>
      <c r="RZW710" s="236"/>
      <c r="RZX710" s="236"/>
      <c r="RZY710" s="236"/>
      <c r="RZZ710" s="236"/>
      <c r="SAA710" s="236"/>
      <c r="SAB710" s="236"/>
      <c r="SAC710" s="236"/>
      <c r="SAD710" s="236"/>
      <c r="SAE710" s="236"/>
      <c r="SAF710" s="236"/>
      <c r="SAG710" s="236"/>
      <c r="SAH710" s="236"/>
      <c r="SAI710" s="236"/>
      <c r="SAJ710" s="236"/>
      <c r="SAK710" s="236"/>
      <c r="SAL710" s="236"/>
      <c r="SAM710" s="236"/>
      <c r="SAN710" s="236"/>
      <c r="SAO710" s="236"/>
      <c r="SAP710" s="236"/>
      <c r="SAQ710" s="236"/>
      <c r="SAR710" s="236"/>
      <c r="SAS710" s="236"/>
      <c r="SAT710" s="236"/>
      <c r="SAU710" s="236"/>
      <c r="SAV710" s="236"/>
      <c r="SAW710" s="236"/>
      <c r="SAX710" s="236"/>
      <c r="SAY710" s="236"/>
      <c r="SAZ710" s="236"/>
      <c r="SBA710" s="236"/>
      <c r="SBB710" s="236"/>
      <c r="SBC710" s="236"/>
      <c r="SBD710" s="236"/>
      <c r="SBE710" s="236"/>
      <c r="SBF710" s="236"/>
      <c r="SBG710" s="236"/>
      <c r="SBH710" s="236"/>
      <c r="SBI710" s="236"/>
      <c r="SBJ710" s="236"/>
      <c r="SBK710" s="236"/>
      <c r="SBL710" s="236"/>
      <c r="SBM710" s="236"/>
      <c r="SBN710" s="236"/>
      <c r="SBO710" s="236"/>
      <c r="SBP710" s="236"/>
      <c r="SBQ710" s="236"/>
      <c r="SBR710" s="236"/>
      <c r="SBS710" s="236"/>
      <c r="SBT710" s="236"/>
      <c r="SBU710" s="236"/>
      <c r="SBV710" s="236"/>
      <c r="SBW710" s="236"/>
      <c r="SBX710" s="236"/>
      <c r="SBY710" s="236"/>
      <c r="SBZ710" s="236"/>
      <c r="SCA710" s="236"/>
      <c r="SCB710" s="236"/>
      <c r="SCC710" s="236"/>
      <c r="SCD710" s="236"/>
      <c r="SCE710" s="236"/>
      <c r="SCF710" s="236"/>
      <c r="SCG710" s="236"/>
      <c r="SCH710" s="236"/>
      <c r="SCI710" s="236"/>
      <c r="SCJ710" s="236"/>
      <c r="SCK710" s="236"/>
      <c r="SCL710" s="236"/>
      <c r="SCM710" s="236"/>
      <c r="SCN710" s="236"/>
      <c r="SCO710" s="236"/>
      <c r="SCP710" s="236"/>
      <c r="SCQ710" s="236"/>
      <c r="SCR710" s="236"/>
      <c r="SCS710" s="236"/>
      <c r="SCT710" s="236"/>
      <c r="SCU710" s="236"/>
      <c r="SCV710" s="236"/>
      <c r="SCW710" s="236"/>
      <c r="SCX710" s="236"/>
      <c r="SCY710" s="236"/>
      <c r="SCZ710" s="236"/>
      <c r="SDA710" s="236"/>
      <c r="SDB710" s="236"/>
      <c r="SDC710" s="236"/>
      <c r="SDD710" s="236"/>
      <c r="SDE710" s="236"/>
      <c r="SDF710" s="236"/>
      <c r="SDG710" s="236"/>
      <c r="SDH710" s="236"/>
      <c r="SDI710" s="236"/>
      <c r="SDJ710" s="236"/>
      <c r="SDK710" s="236"/>
      <c r="SDL710" s="236"/>
      <c r="SDM710" s="236"/>
      <c r="SDN710" s="236"/>
      <c r="SDO710" s="236"/>
      <c r="SDP710" s="236"/>
      <c r="SDQ710" s="236"/>
      <c r="SDR710" s="236"/>
      <c r="SDS710" s="236"/>
      <c r="SDT710" s="236"/>
      <c r="SDU710" s="236"/>
      <c r="SDV710" s="236"/>
      <c r="SDW710" s="236"/>
      <c r="SDX710" s="236"/>
      <c r="SDY710" s="236"/>
      <c r="SDZ710" s="236"/>
      <c r="SEA710" s="236"/>
      <c r="SEB710" s="236"/>
      <c r="SEC710" s="236"/>
      <c r="SED710" s="236"/>
      <c r="SEE710" s="236"/>
      <c r="SEF710" s="236"/>
      <c r="SEG710" s="236"/>
      <c r="SEH710" s="236"/>
      <c r="SEI710" s="236"/>
      <c r="SEJ710" s="236"/>
      <c r="SEK710" s="236"/>
      <c r="SEL710" s="236"/>
      <c r="SEM710" s="236"/>
      <c r="SEN710" s="236"/>
      <c r="SEO710" s="236"/>
      <c r="SEP710" s="236"/>
      <c r="SEQ710" s="236"/>
      <c r="SER710" s="236"/>
      <c r="SES710" s="236"/>
      <c r="SET710" s="236"/>
      <c r="SEU710" s="236"/>
      <c r="SEV710" s="236"/>
      <c r="SEW710" s="236"/>
      <c r="SEX710" s="236"/>
      <c r="SEY710" s="236"/>
      <c r="SEZ710" s="236"/>
      <c r="SFA710" s="236"/>
      <c r="SFB710" s="236"/>
      <c r="SFC710" s="236"/>
      <c r="SFD710" s="236"/>
      <c r="SFE710" s="236"/>
      <c r="SFF710" s="236"/>
      <c r="SFG710" s="236"/>
      <c r="SFH710" s="236"/>
      <c r="SFI710" s="236"/>
      <c r="SFJ710" s="236"/>
      <c r="SFK710" s="236"/>
      <c r="SFL710" s="236"/>
      <c r="SFM710" s="236"/>
      <c r="SFN710" s="236"/>
      <c r="SFO710" s="236"/>
      <c r="SFP710" s="236"/>
      <c r="SFQ710" s="236"/>
      <c r="SFR710" s="236"/>
      <c r="SFS710" s="236"/>
      <c r="SFT710" s="236"/>
      <c r="SFU710" s="236"/>
      <c r="SFV710" s="236"/>
      <c r="SFW710" s="236"/>
      <c r="SFX710" s="236"/>
      <c r="SFY710" s="236"/>
      <c r="SFZ710" s="236"/>
      <c r="SGA710" s="236"/>
      <c r="SGB710" s="236"/>
      <c r="SGC710" s="236"/>
      <c r="SGD710" s="236"/>
      <c r="SGE710" s="236"/>
      <c r="SGF710" s="236"/>
      <c r="SGG710" s="236"/>
      <c r="SGH710" s="236"/>
      <c r="SGI710" s="236"/>
      <c r="SGJ710" s="236"/>
      <c r="SGK710" s="236"/>
      <c r="SGL710" s="236"/>
      <c r="SGM710" s="236"/>
      <c r="SGN710" s="236"/>
      <c r="SGO710" s="236"/>
      <c r="SGP710" s="236"/>
      <c r="SGQ710" s="236"/>
      <c r="SGR710" s="236"/>
      <c r="SGS710" s="236"/>
      <c r="SGT710" s="236"/>
      <c r="SGU710" s="236"/>
      <c r="SGV710" s="236"/>
      <c r="SGW710" s="236"/>
      <c r="SGX710" s="236"/>
      <c r="SGY710" s="236"/>
      <c r="SGZ710" s="236"/>
      <c r="SHA710" s="236"/>
      <c r="SHB710" s="236"/>
      <c r="SHC710" s="236"/>
      <c r="SHD710" s="236"/>
      <c r="SHE710" s="236"/>
      <c r="SHF710" s="236"/>
      <c r="SHG710" s="236"/>
      <c r="SHH710" s="236"/>
      <c r="SHI710" s="236"/>
      <c r="SHJ710" s="236"/>
      <c r="SHK710" s="236"/>
      <c r="SHL710" s="236"/>
      <c r="SHM710" s="236"/>
      <c r="SHN710" s="236"/>
      <c r="SHO710" s="236"/>
      <c r="SHP710" s="236"/>
      <c r="SHQ710" s="236"/>
      <c r="SHR710" s="236"/>
      <c r="SHS710" s="236"/>
      <c r="SHT710" s="236"/>
      <c r="SHU710" s="236"/>
      <c r="SHV710" s="236"/>
      <c r="SHW710" s="236"/>
      <c r="SHX710" s="236"/>
      <c r="SHY710" s="236"/>
      <c r="SHZ710" s="236"/>
      <c r="SIA710" s="236"/>
      <c r="SIB710" s="236"/>
      <c r="SIC710" s="236"/>
      <c r="SID710" s="236"/>
      <c r="SIE710" s="236"/>
      <c r="SIF710" s="236"/>
      <c r="SIG710" s="236"/>
      <c r="SIH710" s="236"/>
      <c r="SII710" s="236"/>
      <c r="SIJ710" s="236"/>
      <c r="SIK710" s="236"/>
      <c r="SIL710" s="236"/>
      <c r="SIM710" s="236"/>
      <c r="SIN710" s="236"/>
      <c r="SIO710" s="236"/>
      <c r="SIP710" s="236"/>
      <c r="SIQ710" s="236"/>
      <c r="SIR710" s="236"/>
      <c r="SIS710" s="236"/>
      <c r="SIT710" s="236"/>
      <c r="SIU710" s="236"/>
      <c r="SIV710" s="236"/>
      <c r="SIW710" s="236"/>
      <c r="SIX710" s="236"/>
      <c r="SIY710" s="236"/>
      <c r="SIZ710" s="236"/>
      <c r="SJA710" s="236"/>
      <c r="SJB710" s="236"/>
      <c r="SJC710" s="236"/>
      <c r="SJD710" s="236"/>
      <c r="SJE710" s="236"/>
      <c r="SJF710" s="236"/>
      <c r="SJG710" s="236"/>
      <c r="SJH710" s="236"/>
      <c r="SJI710" s="236"/>
      <c r="SJJ710" s="236"/>
      <c r="SJK710" s="236"/>
      <c r="SJL710" s="236"/>
      <c r="SJM710" s="236"/>
      <c r="SJN710" s="236"/>
      <c r="SJO710" s="236"/>
      <c r="SJP710" s="236"/>
      <c r="SJQ710" s="236"/>
      <c r="SJR710" s="236"/>
      <c r="SJS710" s="236"/>
      <c r="SJT710" s="236"/>
      <c r="SJU710" s="236"/>
      <c r="SJV710" s="236"/>
      <c r="SJW710" s="236"/>
      <c r="SJX710" s="236"/>
      <c r="SJY710" s="236"/>
      <c r="SJZ710" s="236"/>
      <c r="SKA710" s="236"/>
      <c r="SKB710" s="236"/>
      <c r="SKC710" s="236"/>
      <c r="SKD710" s="236"/>
      <c r="SKE710" s="236"/>
      <c r="SKF710" s="236"/>
      <c r="SKG710" s="236"/>
      <c r="SKH710" s="236"/>
      <c r="SKI710" s="236"/>
      <c r="SKJ710" s="236"/>
      <c r="SKK710" s="236"/>
      <c r="SKL710" s="236"/>
      <c r="SKM710" s="236"/>
      <c r="SKN710" s="236"/>
      <c r="SKO710" s="236"/>
      <c r="SKP710" s="236"/>
      <c r="SKQ710" s="236"/>
      <c r="SKR710" s="236"/>
      <c r="SKS710" s="236"/>
      <c r="SKT710" s="236"/>
      <c r="SKU710" s="236"/>
      <c r="SKV710" s="236"/>
      <c r="SKW710" s="236"/>
      <c r="SKX710" s="236"/>
      <c r="SKY710" s="236"/>
      <c r="SKZ710" s="236"/>
      <c r="SLA710" s="236"/>
      <c r="SLB710" s="236"/>
      <c r="SLC710" s="236"/>
      <c r="SLD710" s="236"/>
      <c r="SLE710" s="236"/>
      <c r="SLF710" s="236"/>
      <c r="SLG710" s="236"/>
      <c r="SLH710" s="236"/>
      <c r="SLI710" s="236"/>
      <c r="SLJ710" s="236"/>
      <c r="SLK710" s="236"/>
      <c r="SLL710" s="236"/>
      <c r="SLM710" s="236"/>
      <c r="SLN710" s="236"/>
      <c r="SLO710" s="236"/>
      <c r="SLP710" s="236"/>
      <c r="SLQ710" s="236"/>
      <c r="SLR710" s="236"/>
      <c r="SLS710" s="236"/>
      <c r="SLT710" s="236"/>
      <c r="SLU710" s="236"/>
      <c r="SLV710" s="236"/>
      <c r="SLW710" s="236"/>
      <c r="SLX710" s="236"/>
      <c r="SLY710" s="236"/>
      <c r="SLZ710" s="236"/>
      <c r="SMA710" s="236"/>
      <c r="SMB710" s="236"/>
      <c r="SMC710" s="236"/>
      <c r="SMD710" s="236"/>
      <c r="SME710" s="236"/>
      <c r="SMF710" s="236"/>
      <c r="SMG710" s="236"/>
      <c r="SMH710" s="236"/>
      <c r="SMI710" s="236"/>
      <c r="SMJ710" s="236"/>
      <c r="SMK710" s="236"/>
      <c r="SML710" s="236"/>
      <c r="SMM710" s="236"/>
      <c r="SMN710" s="236"/>
      <c r="SMO710" s="236"/>
      <c r="SMP710" s="236"/>
      <c r="SMQ710" s="236"/>
      <c r="SMR710" s="236"/>
      <c r="SMS710" s="236"/>
      <c r="SMT710" s="236"/>
      <c r="SMU710" s="236"/>
      <c r="SMV710" s="236"/>
      <c r="SMW710" s="236"/>
      <c r="SMX710" s="236"/>
      <c r="SMY710" s="236"/>
      <c r="SMZ710" s="236"/>
      <c r="SNA710" s="236"/>
      <c r="SNB710" s="236"/>
      <c r="SNC710" s="236"/>
      <c r="SND710" s="236"/>
      <c r="SNE710" s="236"/>
      <c r="SNF710" s="236"/>
      <c r="SNG710" s="236"/>
      <c r="SNH710" s="236"/>
      <c r="SNI710" s="236"/>
      <c r="SNJ710" s="236"/>
      <c r="SNK710" s="236"/>
      <c r="SNL710" s="236"/>
      <c r="SNM710" s="236"/>
      <c r="SNN710" s="236"/>
      <c r="SNO710" s="236"/>
      <c r="SNP710" s="236"/>
      <c r="SNQ710" s="236"/>
      <c r="SNR710" s="236"/>
      <c r="SNS710" s="236"/>
      <c r="SNT710" s="236"/>
      <c r="SNU710" s="236"/>
      <c r="SNV710" s="236"/>
      <c r="SNW710" s="236"/>
      <c r="SNX710" s="236"/>
      <c r="SNY710" s="236"/>
      <c r="SNZ710" s="236"/>
      <c r="SOA710" s="236"/>
      <c r="SOB710" s="236"/>
      <c r="SOC710" s="236"/>
      <c r="SOD710" s="236"/>
      <c r="SOE710" s="236"/>
      <c r="SOF710" s="236"/>
      <c r="SOG710" s="236"/>
      <c r="SOH710" s="236"/>
      <c r="SOI710" s="236"/>
      <c r="SOJ710" s="236"/>
      <c r="SOK710" s="236"/>
      <c r="SOL710" s="236"/>
      <c r="SOM710" s="236"/>
      <c r="SON710" s="236"/>
      <c r="SOO710" s="236"/>
      <c r="SOP710" s="236"/>
      <c r="SOQ710" s="236"/>
      <c r="SOR710" s="236"/>
      <c r="SOS710" s="236"/>
      <c r="SOT710" s="236"/>
      <c r="SOU710" s="236"/>
      <c r="SOV710" s="236"/>
      <c r="SOW710" s="236"/>
      <c r="SOX710" s="236"/>
      <c r="SOY710" s="236"/>
      <c r="SOZ710" s="236"/>
      <c r="SPA710" s="236"/>
      <c r="SPB710" s="236"/>
      <c r="SPC710" s="236"/>
      <c r="SPD710" s="236"/>
      <c r="SPE710" s="236"/>
      <c r="SPF710" s="236"/>
      <c r="SPG710" s="236"/>
      <c r="SPH710" s="236"/>
      <c r="SPI710" s="236"/>
      <c r="SPJ710" s="236"/>
      <c r="SPK710" s="236"/>
      <c r="SPL710" s="236"/>
      <c r="SPM710" s="236"/>
      <c r="SPN710" s="236"/>
      <c r="SPO710" s="236"/>
      <c r="SPP710" s="236"/>
      <c r="SPQ710" s="236"/>
      <c r="SPR710" s="236"/>
      <c r="SPS710" s="236"/>
      <c r="SPT710" s="236"/>
      <c r="SPU710" s="236"/>
      <c r="SPV710" s="236"/>
      <c r="SPW710" s="236"/>
      <c r="SPX710" s="236"/>
      <c r="SPY710" s="236"/>
      <c r="SPZ710" s="236"/>
      <c r="SQA710" s="236"/>
      <c r="SQB710" s="236"/>
      <c r="SQC710" s="236"/>
      <c r="SQD710" s="236"/>
      <c r="SQE710" s="236"/>
      <c r="SQF710" s="236"/>
      <c r="SQG710" s="236"/>
      <c r="SQH710" s="236"/>
      <c r="SQI710" s="236"/>
      <c r="SQJ710" s="236"/>
      <c r="SQK710" s="236"/>
      <c r="SQL710" s="236"/>
      <c r="SQM710" s="236"/>
      <c r="SQN710" s="236"/>
      <c r="SQO710" s="236"/>
      <c r="SQP710" s="236"/>
      <c r="SQQ710" s="236"/>
      <c r="SQR710" s="236"/>
      <c r="SQS710" s="236"/>
      <c r="SQT710" s="236"/>
      <c r="SQU710" s="236"/>
      <c r="SQV710" s="236"/>
      <c r="SQW710" s="236"/>
      <c r="SQX710" s="236"/>
      <c r="SQY710" s="236"/>
      <c r="SQZ710" s="236"/>
      <c r="SRA710" s="236"/>
      <c r="SRB710" s="236"/>
      <c r="SRC710" s="236"/>
      <c r="SRD710" s="236"/>
      <c r="SRE710" s="236"/>
      <c r="SRF710" s="236"/>
      <c r="SRG710" s="236"/>
      <c r="SRH710" s="236"/>
      <c r="SRI710" s="236"/>
      <c r="SRJ710" s="236"/>
      <c r="SRK710" s="236"/>
      <c r="SRL710" s="236"/>
      <c r="SRM710" s="236"/>
      <c r="SRN710" s="236"/>
      <c r="SRO710" s="236"/>
      <c r="SRP710" s="236"/>
      <c r="SRQ710" s="236"/>
      <c r="SRR710" s="236"/>
      <c r="SRS710" s="236"/>
      <c r="SRT710" s="236"/>
      <c r="SRU710" s="236"/>
      <c r="SRV710" s="236"/>
      <c r="SRW710" s="236"/>
      <c r="SRX710" s="236"/>
      <c r="SRY710" s="236"/>
      <c r="SRZ710" s="236"/>
      <c r="SSA710" s="236"/>
      <c r="SSB710" s="236"/>
      <c r="SSC710" s="236"/>
      <c r="SSD710" s="236"/>
      <c r="SSE710" s="236"/>
      <c r="SSF710" s="236"/>
      <c r="SSG710" s="236"/>
      <c r="SSH710" s="236"/>
      <c r="SSI710" s="236"/>
      <c r="SSJ710" s="236"/>
      <c r="SSK710" s="236"/>
      <c r="SSL710" s="236"/>
      <c r="SSM710" s="236"/>
      <c r="SSN710" s="236"/>
      <c r="SSO710" s="236"/>
      <c r="SSP710" s="236"/>
      <c r="SSQ710" s="236"/>
      <c r="SSR710" s="236"/>
      <c r="SSS710" s="236"/>
      <c r="SST710" s="236"/>
      <c r="SSU710" s="236"/>
      <c r="SSV710" s="236"/>
      <c r="SSW710" s="236"/>
      <c r="SSX710" s="236"/>
      <c r="SSY710" s="236"/>
      <c r="SSZ710" s="236"/>
      <c r="STA710" s="236"/>
      <c r="STB710" s="236"/>
      <c r="STC710" s="236"/>
      <c r="STD710" s="236"/>
      <c r="STE710" s="236"/>
      <c r="STF710" s="236"/>
      <c r="STG710" s="236"/>
      <c r="STH710" s="236"/>
      <c r="STI710" s="236"/>
      <c r="STJ710" s="236"/>
      <c r="STK710" s="236"/>
      <c r="STL710" s="236"/>
      <c r="STM710" s="236"/>
      <c r="STN710" s="236"/>
      <c r="STO710" s="236"/>
      <c r="STP710" s="236"/>
      <c r="STQ710" s="236"/>
      <c r="STR710" s="236"/>
      <c r="STS710" s="236"/>
      <c r="STT710" s="236"/>
      <c r="STU710" s="236"/>
      <c r="STV710" s="236"/>
      <c r="STW710" s="236"/>
      <c r="STX710" s="236"/>
      <c r="STY710" s="236"/>
      <c r="STZ710" s="236"/>
      <c r="SUA710" s="236"/>
      <c r="SUB710" s="236"/>
      <c r="SUC710" s="236"/>
      <c r="SUD710" s="236"/>
      <c r="SUE710" s="236"/>
      <c r="SUF710" s="236"/>
      <c r="SUG710" s="236"/>
      <c r="SUH710" s="236"/>
      <c r="SUI710" s="236"/>
      <c r="SUJ710" s="236"/>
      <c r="SUK710" s="236"/>
      <c r="SUL710" s="236"/>
      <c r="SUM710" s="236"/>
      <c r="SUN710" s="236"/>
      <c r="SUO710" s="236"/>
      <c r="SUP710" s="236"/>
      <c r="SUQ710" s="236"/>
      <c r="SUR710" s="236"/>
      <c r="SUS710" s="236"/>
      <c r="SUT710" s="236"/>
      <c r="SUU710" s="236"/>
      <c r="SUV710" s="236"/>
      <c r="SUW710" s="236"/>
      <c r="SUX710" s="236"/>
      <c r="SUY710" s="236"/>
      <c r="SUZ710" s="236"/>
      <c r="SVA710" s="236"/>
      <c r="SVB710" s="236"/>
      <c r="SVC710" s="236"/>
      <c r="SVD710" s="236"/>
      <c r="SVE710" s="236"/>
      <c r="SVF710" s="236"/>
      <c r="SVG710" s="236"/>
      <c r="SVH710" s="236"/>
      <c r="SVI710" s="236"/>
      <c r="SVJ710" s="236"/>
      <c r="SVK710" s="236"/>
      <c r="SVL710" s="236"/>
      <c r="SVM710" s="236"/>
      <c r="SVN710" s="236"/>
      <c r="SVO710" s="236"/>
      <c r="SVP710" s="236"/>
      <c r="SVQ710" s="236"/>
      <c r="SVR710" s="236"/>
      <c r="SVS710" s="236"/>
      <c r="SVT710" s="236"/>
      <c r="SVU710" s="236"/>
      <c r="SVV710" s="236"/>
      <c r="SVW710" s="236"/>
      <c r="SVX710" s="236"/>
      <c r="SVY710" s="236"/>
      <c r="SVZ710" s="236"/>
      <c r="SWA710" s="236"/>
      <c r="SWB710" s="236"/>
      <c r="SWC710" s="236"/>
      <c r="SWD710" s="236"/>
      <c r="SWE710" s="236"/>
      <c r="SWF710" s="236"/>
      <c r="SWG710" s="236"/>
      <c r="SWH710" s="236"/>
      <c r="SWI710" s="236"/>
      <c r="SWJ710" s="236"/>
      <c r="SWK710" s="236"/>
      <c r="SWL710" s="236"/>
      <c r="SWM710" s="236"/>
      <c r="SWN710" s="236"/>
      <c r="SWO710" s="236"/>
      <c r="SWP710" s="236"/>
      <c r="SWQ710" s="236"/>
      <c r="SWR710" s="236"/>
      <c r="SWS710" s="236"/>
      <c r="SWT710" s="236"/>
      <c r="SWU710" s="236"/>
      <c r="SWV710" s="236"/>
      <c r="SWW710" s="236"/>
      <c r="SWX710" s="236"/>
      <c r="SWY710" s="236"/>
      <c r="SWZ710" s="236"/>
      <c r="SXA710" s="236"/>
      <c r="SXB710" s="236"/>
      <c r="SXC710" s="236"/>
      <c r="SXD710" s="236"/>
      <c r="SXE710" s="236"/>
      <c r="SXF710" s="236"/>
      <c r="SXG710" s="236"/>
      <c r="SXH710" s="236"/>
      <c r="SXI710" s="236"/>
      <c r="SXJ710" s="236"/>
      <c r="SXK710" s="236"/>
      <c r="SXL710" s="236"/>
      <c r="SXM710" s="236"/>
      <c r="SXN710" s="236"/>
      <c r="SXO710" s="236"/>
      <c r="SXP710" s="236"/>
      <c r="SXQ710" s="236"/>
      <c r="SXR710" s="236"/>
      <c r="SXS710" s="236"/>
      <c r="SXT710" s="236"/>
      <c r="SXU710" s="236"/>
      <c r="SXV710" s="236"/>
      <c r="SXW710" s="236"/>
      <c r="SXX710" s="236"/>
      <c r="SXY710" s="236"/>
      <c r="SXZ710" s="236"/>
      <c r="SYA710" s="236"/>
      <c r="SYB710" s="236"/>
      <c r="SYC710" s="236"/>
      <c r="SYD710" s="236"/>
      <c r="SYE710" s="236"/>
      <c r="SYF710" s="236"/>
      <c r="SYG710" s="236"/>
      <c r="SYH710" s="236"/>
      <c r="SYI710" s="236"/>
      <c r="SYJ710" s="236"/>
      <c r="SYK710" s="236"/>
      <c r="SYL710" s="236"/>
      <c r="SYM710" s="236"/>
      <c r="SYN710" s="236"/>
      <c r="SYO710" s="236"/>
      <c r="SYP710" s="236"/>
      <c r="SYQ710" s="236"/>
      <c r="SYR710" s="236"/>
      <c r="SYS710" s="236"/>
      <c r="SYT710" s="236"/>
      <c r="SYU710" s="236"/>
      <c r="SYV710" s="236"/>
      <c r="SYW710" s="236"/>
      <c r="SYX710" s="236"/>
      <c r="SYY710" s="236"/>
      <c r="SYZ710" s="236"/>
      <c r="SZA710" s="236"/>
      <c r="SZB710" s="236"/>
      <c r="SZC710" s="236"/>
      <c r="SZD710" s="236"/>
      <c r="SZE710" s="236"/>
      <c r="SZF710" s="236"/>
      <c r="SZG710" s="236"/>
      <c r="SZH710" s="236"/>
      <c r="SZI710" s="236"/>
      <c r="SZJ710" s="236"/>
      <c r="SZK710" s="236"/>
      <c r="SZL710" s="236"/>
      <c r="SZM710" s="236"/>
      <c r="SZN710" s="236"/>
      <c r="SZO710" s="236"/>
      <c r="SZP710" s="236"/>
      <c r="SZQ710" s="236"/>
      <c r="SZR710" s="236"/>
      <c r="SZS710" s="236"/>
      <c r="SZT710" s="236"/>
      <c r="SZU710" s="236"/>
      <c r="SZV710" s="236"/>
      <c r="SZW710" s="236"/>
      <c r="SZX710" s="236"/>
      <c r="SZY710" s="236"/>
      <c r="SZZ710" s="236"/>
      <c r="TAA710" s="236"/>
      <c r="TAB710" s="236"/>
      <c r="TAC710" s="236"/>
      <c r="TAD710" s="236"/>
      <c r="TAE710" s="236"/>
      <c r="TAF710" s="236"/>
      <c r="TAG710" s="236"/>
      <c r="TAH710" s="236"/>
      <c r="TAI710" s="236"/>
      <c r="TAJ710" s="236"/>
      <c r="TAK710" s="236"/>
      <c r="TAL710" s="236"/>
      <c r="TAM710" s="236"/>
      <c r="TAN710" s="236"/>
      <c r="TAO710" s="236"/>
      <c r="TAP710" s="236"/>
      <c r="TAQ710" s="236"/>
      <c r="TAR710" s="236"/>
      <c r="TAS710" s="236"/>
      <c r="TAT710" s="236"/>
      <c r="TAU710" s="236"/>
      <c r="TAV710" s="236"/>
      <c r="TAW710" s="236"/>
      <c r="TAX710" s="236"/>
      <c r="TAY710" s="236"/>
      <c r="TAZ710" s="236"/>
      <c r="TBA710" s="236"/>
      <c r="TBB710" s="236"/>
      <c r="TBC710" s="236"/>
      <c r="TBD710" s="236"/>
      <c r="TBE710" s="236"/>
      <c r="TBF710" s="236"/>
      <c r="TBG710" s="236"/>
      <c r="TBH710" s="236"/>
      <c r="TBI710" s="236"/>
      <c r="TBJ710" s="236"/>
      <c r="TBK710" s="236"/>
      <c r="TBL710" s="236"/>
      <c r="TBM710" s="236"/>
      <c r="TBN710" s="236"/>
      <c r="TBO710" s="236"/>
      <c r="TBP710" s="236"/>
      <c r="TBQ710" s="236"/>
      <c r="TBR710" s="236"/>
      <c r="TBS710" s="236"/>
      <c r="TBT710" s="236"/>
      <c r="TBU710" s="236"/>
      <c r="TBV710" s="236"/>
      <c r="TBW710" s="236"/>
      <c r="TBX710" s="236"/>
      <c r="TBY710" s="236"/>
      <c r="TBZ710" s="236"/>
      <c r="TCA710" s="236"/>
      <c r="TCB710" s="236"/>
      <c r="TCC710" s="236"/>
      <c r="TCD710" s="236"/>
      <c r="TCE710" s="236"/>
      <c r="TCF710" s="236"/>
      <c r="TCG710" s="236"/>
      <c r="TCH710" s="236"/>
      <c r="TCI710" s="236"/>
      <c r="TCJ710" s="236"/>
      <c r="TCK710" s="236"/>
      <c r="TCL710" s="236"/>
      <c r="TCM710" s="236"/>
      <c r="TCN710" s="236"/>
      <c r="TCO710" s="236"/>
      <c r="TCP710" s="236"/>
      <c r="TCQ710" s="236"/>
      <c r="TCR710" s="236"/>
      <c r="TCS710" s="236"/>
      <c r="TCT710" s="236"/>
      <c r="TCU710" s="236"/>
      <c r="TCV710" s="236"/>
      <c r="TCW710" s="236"/>
      <c r="TCX710" s="236"/>
      <c r="TCY710" s="236"/>
      <c r="TCZ710" s="236"/>
      <c r="TDA710" s="236"/>
      <c r="TDB710" s="236"/>
      <c r="TDC710" s="236"/>
      <c r="TDD710" s="236"/>
      <c r="TDE710" s="236"/>
      <c r="TDF710" s="236"/>
      <c r="TDG710" s="236"/>
      <c r="TDH710" s="236"/>
      <c r="TDI710" s="236"/>
      <c r="TDJ710" s="236"/>
      <c r="TDK710" s="236"/>
      <c r="TDL710" s="236"/>
      <c r="TDM710" s="236"/>
      <c r="TDN710" s="236"/>
      <c r="TDO710" s="236"/>
      <c r="TDP710" s="236"/>
      <c r="TDQ710" s="236"/>
      <c r="TDR710" s="236"/>
      <c r="TDS710" s="236"/>
      <c r="TDT710" s="236"/>
      <c r="TDU710" s="236"/>
      <c r="TDV710" s="236"/>
      <c r="TDW710" s="236"/>
      <c r="TDX710" s="236"/>
      <c r="TDY710" s="236"/>
      <c r="TDZ710" s="236"/>
      <c r="TEA710" s="236"/>
      <c r="TEB710" s="236"/>
      <c r="TEC710" s="236"/>
      <c r="TED710" s="236"/>
      <c r="TEE710" s="236"/>
      <c r="TEF710" s="236"/>
      <c r="TEG710" s="236"/>
      <c r="TEH710" s="236"/>
      <c r="TEI710" s="236"/>
      <c r="TEJ710" s="236"/>
      <c r="TEK710" s="236"/>
      <c r="TEL710" s="236"/>
      <c r="TEM710" s="236"/>
      <c r="TEN710" s="236"/>
      <c r="TEO710" s="236"/>
      <c r="TEP710" s="236"/>
      <c r="TEQ710" s="236"/>
      <c r="TER710" s="236"/>
      <c r="TES710" s="236"/>
      <c r="TET710" s="236"/>
      <c r="TEU710" s="236"/>
      <c r="TEV710" s="236"/>
      <c r="TEW710" s="236"/>
      <c r="TEX710" s="236"/>
      <c r="TEY710" s="236"/>
      <c r="TEZ710" s="236"/>
      <c r="TFA710" s="236"/>
      <c r="TFB710" s="236"/>
      <c r="TFC710" s="236"/>
      <c r="TFD710" s="236"/>
      <c r="TFE710" s="236"/>
      <c r="TFF710" s="236"/>
      <c r="TFG710" s="236"/>
      <c r="TFH710" s="236"/>
      <c r="TFI710" s="236"/>
      <c r="TFJ710" s="236"/>
      <c r="TFK710" s="236"/>
      <c r="TFL710" s="236"/>
      <c r="TFM710" s="236"/>
      <c r="TFN710" s="236"/>
      <c r="TFO710" s="236"/>
      <c r="TFP710" s="236"/>
      <c r="TFQ710" s="236"/>
      <c r="TFR710" s="236"/>
      <c r="TFS710" s="236"/>
      <c r="TFT710" s="236"/>
      <c r="TFU710" s="236"/>
      <c r="TFV710" s="236"/>
      <c r="TFW710" s="236"/>
      <c r="TFX710" s="236"/>
      <c r="TFY710" s="236"/>
      <c r="TFZ710" s="236"/>
      <c r="TGA710" s="236"/>
      <c r="TGB710" s="236"/>
      <c r="TGC710" s="236"/>
      <c r="TGD710" s="236"/>
      <c r="TGE710" s="236"/>
      <c r="TGF710" s="236"/>
      <c r="TGG710" s="236"/>
      <c r="TGH710" s="236"/>
      <c r="TGI710" s="236"/>
      <c r="TGJ710" s="236"/>
      <c r="TGK710" s="236"/>
      <c r="TGL710" s="236"/>
      <c r="TGM710" s="236"/>
      <c r="TGN710" s="236"/>
      <c r="TGO710" s="236"/>
      <c r="TGP710" s="236"/>
      <c r="TGQ710" s="236"/>
      <c r="TGR710" s="236"/>
      <c r="TGS710" s="236"/>
      <c r="TGT710" s="236"/>
      <c r="TGU710" s="236"/>
      <c r="TGV710" s="236"/>
      <c r="TGW710" s="236"/>
      <c r="TGX710" s="236"/>
      <c r="TGY710" s="236"/>
      <c r="TGZ710" s="236"/>
      <c r="THA710" s="236"/>
      <c r="THB710" s="236"/>
      <c r="THC710" s="236"/>
      <c r="THD710" s="236"/>
      <c r="THE710" s="236"/>
      <c r="THF710" s="236"/>
      <c r="THG710" s="236"/>
      <c r="THH710" s="236"/>
      <c r="THI710" s="236"/>
      <c r="THJ710" s="236"/>
      <c r="THK710" s="236"/>
      <c r="THL710" s="236"/>
      <c r="THM710" s="236"/>
      <c r="THN710" s="236"/>
      <c r="THO710" s="236"/>
      <c r="THP710" s="236"/>
      <c r="THQ710" s="236"/>
      <c r="THR710" s="236"/>
      <c r="THS710" s="236"/>
      <c r="THT710" s="236"/>
      <c r="THU710" s="236"/>
      <c r="THV710" s="236"/>
      <c r="THW710" s="236"/>
      <c r="THX710" s="236"/>
      <c r="THY710" s="236"/>
      <c r="THZ710" s="236"/>
      <c r="TIA710" s="236"/>
      <c r="TIB710" s="236"/>
      <c r="TIC710" s="236"/>
      <c r="TID710" s="236"/>
      <c r="TIE710" s="236"/>
      <c r="TIF710" s="236"/>
      <c r="TIG710" s="236"/>
      <c r="TIH710" s="236"/>
      <c r="TII710" s="236"/>
      <c r="TIJ710" s="236"/>
      <c r="TIK710" s="236"/>
      <c r="TIL710" s="236"/>
      <c r="TIM710" s="236"/>
      <c r="TIN710" s="236"/>
      <c r="TIO710" s="236"/>
      <c r="TIP710" s="236"/>
      <c r="TIQ710" s="236"/>
      <c r="TIR710" s="236"/>
      <c r="TIS710" s="236"/>
      <c r="TIT710" s="236"/>
      <c r="TIU710" s="236"/>
      <c r="TIV710" s="236"/>
      <c r="TIW710" s="236"/>
      <c r="TIX710" s="236"/>
      <c r="TIY710" s="236"/>
      <c r="TIZ710" s="236"/>
      <c r="TJA710" s="236"/>
      <c r="TJB710" s="236"/>
      <c r="TJC710" s="236"/>
      <c r="TJD710" s="236"/>
      <c r="TJE710" s="236"/>
      <c r="TJF710" s="236"/>
      <c r="TJG710" s="236"/>
      <c r="TJH710" s="236"/>
      <c r="TJI710" s="236"/>
      <c r="TJJ710" s="236"/>
      <c r="TJK710" s="236"/>
      <c r="TJL710" s="236"/>
      <c r="TJM710" s="236"/>
      <c r="TJN710" s="236"/>
      <c r="TJO710" s="236"/>
      <c r="TJP710" s="236"/>
      <c r="TJQ710" s="236"/>
      <c r="TJR710" s="236"/>
      <c r="TJS710" s="236"/>
      <c r="TJT710" s="236"/>
      <c r="TJU710" s="236"/>
      <c r="TJV710" s="236"/>
      <c r="TJW710" s="236"/>
      <c r="TJX710" s="236"/>
      <c r="TJY710" s="236"/>
      <c r="TJZ710" s="236"/>
      <c r="TKA710" s="236"/>
      <c r="TKB710" s="236"/>
      <c r="TKC710" s="236"/>
      <c r="TKD710" s="236"/>
      <c r="TKE710" s="236"/>
      <c r="TKF710" s="236"/>
      <c r="TKG710" s="236"/>
      <c r="TKH710" s="236"/>
      <c r="TKI710" s="236"/>
      <c r="TKJ710" s="236"/>
      <c r="TKK710" s="236"/>
      <c r="TKL710" s="236"/>
      <c r="TKM710" s="236"/>
      <c r="TKN710" s="236"/>
      <c r="TKO710" s="236"/>
      <c r="TKP710" s="236"/>
      <c r="TKQ710" s="236"/>
      <c r="TKR710" s="236"/>
      <c r="TKS710" s="236"/>
      <c r="TKT710" s="236"/>
      <c r="TKU710" s="236"/>
      <c r="TKV710" s="236"/>
      <c r="TKW710" s="236"/>
      <c r="TKX710" s="236"/>
      <c r="TKY710" s="236"/>
      <c r="TKZ710" s="236"/>
      <c r="TLA710" s="236"/>
      <c r="TLB710" s="236"/>
      <c r="TLC710" s="236"/>
      <c r="TLD710" s="236"/>
      <c r="TLE710" s="236"/>
      <c r="TLF710" s="236"/>
      <c r="TLG710" s="236"/>
      <c r="TLH710" s="236"/>
      <c r="TLI710" s="236"/>
      <c r="TLJ710" s="236"/>
      <c r="TLK710" s="236"/>
      <c r="TLL710" s="236"/>
      <c r="TLM710" s="236"/>
      <c r="TLN710" s="236"/>
      <c r="TLO710" s="236"/>
      <c r="TLP710" s="236"/>
      <c r="TLQ710" s="236"/>
      <c r="TLR710" s="236"/>
      <c r="TLS710" s="236"/>
      <c r="TLT710" s="236"/>
      <c r="TLU710" s="236"/>
      <c r="TLV710" s="236"/>
      <c r="TLW710" s="236"/>
      <c r="TLX710" s="236"/>
      <c r="TLY710" s="236"/>
      <c r="TLZ710" s="236"/>
      <c r="TMA710" s="236"/>
      <c r="TMB710" s="236"/>
      <c r="TMC710" s="236"/>
      <c r="TMD710" s="236"/>
      <c r="TME710" s="236"/>
      <c r="TMF710" s="236"/>
      <c r="TMG710" s="236"/>
      <c r="TMH710" s="236"/>
      <c r="TMI710" s="236"/>
      <c r="TMJ710" s="236"/>
      <c r="TMK710" s="236"/>
      <c r="TML710" s="236"/>
      <c r="TMM710" s="236"/>
      <c r="TMN710" s="236"/>
      <c r="TMO710" s="236"/>
      <c r="TMP710" s="236"/>
      <c r="TMQ710" s="236"/>
      <c r="TMR710" s="236"/>
      <c r="TMS710" s="236"/>
      <c r="TMT710" s="236"/>
      <c r="TMU710" s="236"/>
      <c r="TMV710" s="236"/>
      <c r="TMW710" s="236"/>
      <c r="TMX710" s="236"/>
      <c r="TMY710" s="236"/>
      <c r="TMZ710" s="236"/>
      <c r="TNA710" s="236"/>
      <c r="TNB710" s="236"/>
      <c r="TNC710" s="236"/>
      <c r="TND710" s="236"/>
      <c r="TNE710" s="236"/>
      <c r="TNF710" s="236"/>
      <c r="TNG710" s="236"/>
      <c r="TNH710" s="236"/>
      <c r="TNI710" s="236"/>
      <c r="TNJ710" s="236"/>
      <c r="TNK710" s="236"/>
      <c r="TNL710" s="236"/>
      <c r="TNM710" s="236"/>
      <c r="TNN710" s="236"/>
      <c r="TNO710" s="236"/>
      <c r="TNP710" s="236"/>
      <c r="TNQ710" s="236"/>
      <c r="TNR710" s="236"/>
      <c r="TNS710" s="236"/>
      <c r="TNT710" s="236"/>
      <c r="TNU710" s="236"/>
      <c r="TNV710" s="236"/>
      <c r="TNW710" s="236"/>
      <c r="TNX710" s="236"/>
      <c r="TNY710" s="236"/>
      <c r="TNZ710" s="236"/>
      <c r="TOA710" s="236"/>
      <c r="TOB710" s="236"/>
      <c r="TOC710" s="236"/>
      <c r="TOD710" s="236"/>
      <c r="TOE710" s="236"/>
      <c r="TOF710" s="236"/>
      <c r="TOG710" s="236"/>
      <c r="TOH710" s="236"/>
      <c r="TOI710" s="236"/>
      <c r="TOJ710" s="236"/>
      <c r="TOK710" s="236"/>
      <c r="TOL710" s="236"/>
      <c r="TOM710" s="236"/>
      <c r="TON710" s="236"/>
      <c r="TOO710" s="236"/>
      <c r="TOP710" s="236"/>
      <c r="TOQ710" s="236"/>
      <c r="TOR710" s="236"/>
      <c r="TOS710" s="236"/>
      <c r="TOT710" s="236"/>
      <c r="TOU710" s="236"/>
      <c r="TOV710" s="236"/>
      <c r="TOW710" s="236"/>
      <c r="TOX710" s="236"/>
      <c r="TOY710" s="236"/>
      <c r="TOZ710" s="236"/>
      <c r="TPA710" s="236"/>
      <c r="TPB710" s="236"/>
      <c r="TPC710" s="236"/>
      <c r="TPD710" s="236"/>
      <c r="TPE710" s="236"/>
      <c r="TPF710" s="236"/>
      <c r="TPG710" s="236"/>
      <c r="TPH710" s="236"/>
      <c r="TPI710" s="236"/>
      <c r="TPJ710" s="236"/>
      <c r="TPK710" s="236"/>
      <c r="TPL710" s="236"/>
      <c r="TPM710" s="236"/>
      <c r="TPN710" s="236"/>
      <c r="TPO710" s="236"/>
      <c r="TPP710" s="236"/>
      <c r="TPQ710" s="236"/>
      <c r="TPR710" s="236"/>
      <c r="TPS710" s="236"/>
      <c r="TPT710" s="236"/>
      <c r="TPU710" s="236"/>
      <c r="TPV710" s="236"/>
      <c r="TPW710" s="236"/>
      <c r="TPX710" s="236"/>
      <c r="TPY710" s="236"/>
      <c r="TPZ710" s="236"/>
      <c r="TQA710" s="236"/>
      <c r="TQB710" s="236"/>
      <c r="TQC710" s="236"/>
      <c r="TQD710" s="236"/>
      <c r="TQE710" s="236"/>
      <c r="TQF710" s="236"/>
      <c r="TQG710" s="236"/>
      <c r="TQH710" s="236"/>
      <c r="TQI710" s="236"/>
      <c r="TQJ710" s="236"/>
      <c r="TQK710" s="236"/>
      <c r="TQL710" s="236"/>
      <c r="TQM710" s="236"/>
      <c r="TQN710" s="236"/>
      <c r="TQO710" s="236"/>
      <c r="TQP710" s="236"/>
      <c r="TQQ710" s="236"/>
      <c r="TQR710" s="236"/>
      <c r="TQS710" s="236"/>
      <c r="TQT710" s="236"/>
      <c r="TQU710" s="236"/>
      <c r="TQV710" s="236"/>
      <c r="TQW710" s="236"/>
      <c r="TQX710" s="236"/>
      <c r="TQY710" s="236"/>
      <c r="TQZ710" s="236"/>
      <c r="TRA710" s="236"/>
      <c r="TRB710" s="236"/>
      <c r="TRC710" s="236"/>
      <c r="TRD710" s="236"/>
      <c r="TRE710" s="236"/>
      <c r="TRF710" s="236"/>
      <c r="TRG710" s="236"/>
      <c r="TRH710" s="236"/>
      <c r="TRI710" s="236"/>
      <c r="TRJ710" s="236"/>
      <c r="TRK710" s="236"/>
      <c r="TRL710" s="236"/>
      <c r="TRM710" s="236"/>
      <c r="TRN710" s="236"/>
      <c r="TRO710" s="236"/>
      <c r="TRP710" s="236"/>
      <c r="TRQ710" s="236"/>
      <c r="TRR710" s="236"/>
      <c r="TRS710" s="236"/>
      <c r="TRT710" s="236"/>
      <c r="TRU710" s="236"/>
      <c r="TRV710" s="236"/>
      <c r="TRW710" s="236"/>
      <c r="TRX710" s="236"/>
      <c r="TRY710" s="236"/>
      <c r="TRZ710" s="236"/>
      <c r="TSA710" s="236"/>
      <c r="TSB710" s="236"/>
      <c r="TSC710" s="236"/>
      <c r="TSD710" s="236"/>
      <c r="TSE710" s="236"/>
      <c r="TSF710" s="236"/>
      <c r="TSG710" s="236"/>
      <c r="TSH710" s="236"/>
      <c r="TSI710" s="236"/>
      <c r="TSJ710" s="236"/>
      <c r="TSK710" s="236"/>
      <c r="TSL710" s="236"/>
      <c r="TSM710" s="236"/>
      <c r="TSN710" s="236"/>
      <c r="TSO710" s="236"/>
      <c r="TSP710" s="236"/>
      <c r="TSQ710" s="236"/>
      <c r="TSR710" s="236"/>
      <c r="TSS710" s="236"/>
      <c r="TST710" s="236"/>
      <c r="TSU710" s="236"/>
      <c r="TSV710" s="236"/>
      <c r="TSW710" s="236"/>
      <c r="TSX710" s="236"/>
      <c r="TSY710" s="236"/>
      <c r="TSZ710" s="236"/>
      <c r="TTA710" s="236"/>
      <c r="TTB710" s="236"/>
      <c r="TTC710" s="236"/>
      <c r="TTD710" s="236"/>
      <c r="TTE710" s="236"/>
      <c r="TTF710" s="236"/>
      <c r="TTG710" s="236"/>
      <c r="TTH710" s="236"/>
      <c r="TTI710" s="236"/>
      <c r="TTJ710" s="236"/>
      <c r="TTK710" s="236"/>
      <c r="TTL710" s="236"/>
      <c r="TTM710" s="236"/>
      <c r="TTN710" s="236"/>
      <c r="TTO710" s="236"/>
      <c r="TTP710" s="236"/>
      <c r="TTQ710" s="236"/>
      <c r="TTR710" s="236"/>
      <c r="TTS710" s="236"/>
      <c r="TTT710" s="236"/>
      <c r="TTU710" s="236"/>
      <c r="TTV710" s="236"/>
      <c r="TTW710" s="236"/>
      <c r="TTX710" s="236"/>
      <c r="TTY710" s="236"/>
      <c r="TTZ710" s="236"/>
      <c r="TUA710" s="236"/>
      <c r="TUB710" s="236"/>
      <c r="TUC710" s="236"/>
      <c r="TUD710" s="236"/>
      <c r="TUE710" s="236"/>
      <c r="TUF710" s="236"/>
      <c r="TUG710" s="236"/>
      <c r="TUH710" s="236"/>
      <c r="TUI710" s="236"/>
      <c r="TUJ710" s="236"/>
      <c r="TUK710" s="236"/>
      <c r="TUL710" s="236"/>
      <c r="TUM710" s="236"/>
      <c r="TUN710" s="236"/>
      <c r="TUO710" s="236"/>
      <c r="TUP710" s="236"/>
      <c r="TUQ710" s="236"/>
      <c r="TUR710" s="236"/>
      <c r="TUS710" s="236"/>
      <c r="TUT710" s="236"/>
      <c r="TUU710" s="236"/>
      <c r="TUV710" s="236"/>
      <c r="TUW710" s="236"/>
      <c r="TUX710" s="236"/>
      <c r="TUY710" s="236"/>
      <c r="TUZ710" s="236"/>
      <c r="TVA710" s="236"/>
      <c r="TVB710" s="236"/>
      <c r="TVC710" s="236"/>
      <c r="TVD710" s="236"/>
      <c r="TVE710" s="236"/>
      <c r="TVF710" s="236"/>
      <c r="TVG710" s="236"/>
      <c r="TVH710" s="236"/>
      <c r="TVI710" s="236"/>
      <c r="TVJ710" s="236"/>
      <c r="TVK710" s="236"/>
      <c r="TVL710" s="236"/>
      <c r="TVM710" s="236"/>
      <c r="TVN710" s="236"/>
      <c r="TVO710" s="236"/>
      <c r="TVP710" s="236"/>
      <c r="TVQ710" s="236"/>
      <c r="TVR710" s="236"/>
      <c r="TVS710" s="236"/>
      <c r="TVT710" s="236"/>
      <c r="TVU710" s="236"/>
      <c r="TVV710" s="236"/>
      <c r="TVW710" s="236"/>
      <c r="TVX710" s="236"/>
      <c r="TVY710" s="236"/>
      <c r="TVZ710" s="236"/>
      <c r="TWA710" s="236"/>
      <c r="TWB710" s="236"/>
      <c r="TWC710" s="236"/>
      <c r="TWD710" s="236"/>
      <c r="TWE710" s="236"/>
      <c r="TWF710" s="236"/>
      <c r="TWG710" s="236"/>
      <c r="TWH710" s="236"/>
      <c r="TWI710" s="236"/>
      <c r="TWJ710" s="236"/>
      <c r="TWK710" s="236"/>
      <c r="TWL710" s="236"/>
      <c r="TWM710" s="236"/>
      <c r="TWN710" s="236"/>
      <c r="TWO710" s="236"/>
      <c r="TWP710" s="236"/>
      <c r="TWQ710" s="236"/>
      <c r="TWR710" s="236"/>
      <c r="TWS710" s="236"/>
      <c r="TWT710" s="236"/>
      <c r="TWU710" s="236"/>
      <c r="TWV710" s="236"/>
      <c r="TWW710" s="236"/>
      <c r="TWX710" s="236"/>
      <c r="TWY710" s="236"/>
      <c r="TWZ710" s="236"/>
      <c r="TXA710" s="236"/>
      <c r="TXB710" s="236"/>
      <c r="TXC710" s="236"/>
      <c r="TXD710" s="236"/>
      <c r="TXE710" s="236"/>
      <c r="TXF710" s="236"/>
      <c r="TXG710" s="236"/>
      <c r="TXH710" s="236"/>
      <c r="TXI710" s="236"/>
      <c r="TXJ710" s="236"/>
      <c r="TXK710" s="236"/>
      <c r="TXL710" s="236"/>
      <c r="TXM710" s="236"/>
      <c r="TXN710" s="236"/>
      <c r="TXO710" s="236"/>
      <c r="TXP710" s="236"/>
      <c r="TXQ710" s="236"/>
      <c r="TXR710" s="236"/>
      <c r="TXS710" s="236"/>
      <c r="TXT710" s="236"/>
      <c r="TXU710" s="236"/>
      <c r="TXV710" s="236"/>
      <c r="TXW710" s="236"/>
      <c r="TXX710" s="236"/>
      <c r="TXY710" s="236"/>
      <c r="TXZ710" s="236"/>
      <c r="TYA710" s="236"/>
      <c r="TYB710" s="236"/>
      <c r="TYC710" s="236"/>
      <c r="TYD710" s="236"/>
      <c r="TYE710" s="236"/>
      <c r="TYF710" s="236"/>
      <c r="TYG710" s="236"/>
      <c r="TYH710" s="236"/>
      <c r="TYI710" s="236"/>
      <c r="TYJ710" s="236"/>
      <c r="TYK710" s="236"/>
      <c r="TYL710" s="236"/>
      <c r="TYM710" s="236"/>
      <c r="TYN710" s="236"/>
      <c r="TYO710" s="236"/>
      <c r="TYP710" s="236"/>
      <c r="TYQ710" s="236"/>
      <c r="TYR710" s="236"/>
      <c r="TYS710" s="236"/>
      <c r="TYT710" s="236"/>
      <c r="TYU710" s="236"/>
      <c r="TYV710" s="236"/>
      <c r="TYW710" s="236"/>
      <c r="TYX710" s="236"/>
      <c r="TYY710" s="236"/>
      <c r="TYZ710" s="236"/>
      <c r="TZA710" s="236"/>
      <c r="TZB710" s="236"/>
      <c r="TZC710" s="236"/>
      <c r="TZD710" s="236"/>
      <c r="TZE710" s="236"/>
      <c r="TZF710" s="236"/>
      <c r="TZG710" s="236"/>
      <c r="TZH710" s="236"/>
      <c r="TZI710" s="236"/>
      <c r="TZJ710" s="236"/>
      <c r="TZK710" s="236"/>
      <c r="TZL710" s="236"/>
      <c r="TZM710" s="236"/>
      <c r="TZN710" s="236"/>
      <c r="TZO710" s="236"/>
      <c r="TZP710" s="236"/>
      <c r="TZQ710" s="236"/>
      <c r="TZR710" s="236"/>
      <c r="TZS710" s="236"/>
      <c r="TZT710" s="236"/>
      <c r="TZU710" s="236"/>
      <c r="TZV710" s="236"/>
      <c r="TZW710" s="236"/>
      <c r="TZX710" s="236"/>
      <c r="TZY710" s="236"/>
      <c r="TZZ710" s="236"/>
      <c r="UAA710" s="236"/>
      <c r="UAB710" s="236"/>
      <c r="UAC710" s="236"/>
      <c r="UAD710" s="236"/>
      <c r="UAE710" s="236"/>
      <c r="UAF710" s="236"/>
      <c r="UAG710" s="236"/>
      <c r="UAH710" s="236"/>
      <c r="UAI710" s="236"/>
      <c r="UAJ710" s="236"/>
      <c r="UAK710" s="236"/>
      <c r="UAL710" s="236"/>
      <c r="UAM710" s="236"/>
      <c r="UAN710" s="236"/>
      <c r="UAO710" s="236"/>
      <c r="UAP710" s="236"/>
      <c r="UAQ710" s="236"/>
      <c r="UAR710" s="236"/>
      <c r="UAS710" s="236"/>
      <c r="UAT710" s="236"/>
      <c r="UAU710" s="236"/>
      <c r="UAV710" s="236"/>
      <c r="UAW710" s="236"/>
      <c r="UAX710" s="236"/>
      <c r="UAY710" s="236"/>
      <c r="UAZ710" s="236"/>
      <c r="UBA710" s="236"/>
      <c r="UBB710" s="236"/>
      <c r="UBC710" s="236"/>
      <c r="UBD710" s="236"/>
      <c r="UBE710" s="236"/>
      <c r="UBF710" s="236"/>
      <c r="UBG710" s="236"/>
      <c r="UBH710" s="236"/>
      <c r="UBI710" s="236"/>
      <c r="UBJ710" s="236"/>
      <c r="UBK710" s="236"/>
      <c r="UBL710" s="236"/>
      <c r="UBM710" s="236"/>
      <c r="UBN710" s="236"/>
      <c r="UBO710" s="236"/>
      <c r="UBP710" s="236"/>
      <c r="UBQ710" s="236"/>
      <c r="UBR710" s="236"/>
      <c r="UBS710" s="236"/>
      <c r="UBT710" s="236"/>
      <c r="UBU710" s="236"/>
      <c r="UBV710" s="236"/>
      <c r="UBW710" s="236"/>
      <c r="UBX710" s="236"/>
      <c r="UBY710" s="236"/>
      <c r="UBZ710" s="236"/>
      <c r="UCA710" s="236"/>
      <c r="UCB710" s="236"/>
      <c r="UCC710" s="236"/>
      <c r="UCD710" s="236"/>
      <c r="UCE710" s="236"/>
      <c r="UCF710" s="236"/>
      <c r="UCG710" s="236"/>
      <c r="UCH710" s="236"/>
      <c r="UCI710" s="236"/>
      <c r="UCJ710" s="236"/>
      <c r="UCK710" s="236"/>
      <c r="UCL710" s="236"/>
      <c r="UCM710" s="236"/>
      <c r="UCN710" s="236"/>
      <c r="UCO710" s="236"/>
      <c r="UCP710" s="236"/>
      <c r="UCQ710" s="236"/>
      <c r="UCR710" s="236"/>
      <c r="UCS710" s="236"/>
      <c r="UCT710" s="236"/>
      <c r="UCU710" s="236"/>
      <c r="UCV710" s="236"/>
      <c r="UCW710" s="236"/>
      <c r="UCX710" s="236"/>
      <c r="UCY710" s="236"/>
      <c r="UCZ710" s="236"/>
      <c r="UDA710" s="236"/>
      <c r="UDB710" s="236"/>
      <c r="UDC710" s="236"/>
      <c r="UDD710" s="236"/>
      <c r="UDE710" s="236"/>
      <c r="UDF710" s="236"/>
      <c r="UDG710" s="236"/>
      <c r="UDH710" s="236"/>
      <c r="UDI710" s="236"/>
      <c r="UDJ710" s="236"/>
      <c r="UDK710" s="236"/>
      <c r="UDL710" s="236"/>
      <c r="UDM710" s="236"/>
      <c r="UDN710" s="236"/>
      <c r="UDO710" s="236"/>
      <c r="UDP710" s="236"/>
      <c r="UDQ710" s="236"/>
      <c r="UDR710" s="236"/>
      <c r="UDS710" s="236"/>
      <c r="UDT710" s="236"/>
      <c r="UDU710" s="236"/>
      <c r="UDV710" s="236"/>
      <c r="UDW710" s="236"/>
      <c r="UDX710" s="236"/>
      <c r="UDY710" s="236"/>
      <c r="UDZ710" s="236"/>
      <c r="UEA710" s="236"/>
      <c r="UEB710" s="236"/>
      <c r="UEC710" s="236"/>
      <c r="UED710" s="236"/>
      <c r="UEE710" s="236"/>
      <c r="UEF710" s="236"/>
      <c r="UEG710" s="236"/>
      <c r="UEH710" s="236"/>
      <c r="UEI710" s="236"/>
      <c r="UEJ710" s="236"/>
      <c r="UEK710" s="236"/>
      <c r="UEL710" s="236"/>
      <c r="UEM710" s="236"/>
      <c r="UEN710" s="236"/>
      <c r="UEO710" s="236"/>
      <c r="UEP710" s="236"/>
      <c r="UEQ710" s="236"/>
      <c r="UER710" s="236"/>
      <c r="UES710" s="236"/>
      <c r="UET710" s="236"/>
      <c r="UEU710" s="236"/>
      <c r="UEV710" s="236"/>
      <c r="UEW710" s="236"/>
      <c r="UEX710" s="236"/>
      <c r="UEY710" s="236"/>
      <c r="UEZ710" s="236"/>
      <c r="UFA710" s="236"/>
      <c r="UFB710" s="236"/>
      <c r="UFC710" s="236"/>
      <c r="UFD710" s="236"/>
      <c r="UFE710" s="236"/>
      <c r="UFF710" s="236"/>
      <c r="UFG710" s="236"/>
      <c r="UFH710" s="236"/>
      <c r="UFI710" s="236"/>
      <c r="UFJ710" s="236"/>
      <c r="UFK710" s="236"/>
      <c r="UFL710" s="236"/>
      <c r="UFM710" s="236"/>
      <c r="UFN710" s="236"/>
      <c r="UFO710" s="236"/>
      <c r="UFP710" s="236"/>
      <c r="UFQ710" s="236"/>
      <c r="UFR710" s="236"/>
      <c r="UFS710" s="236"/>
      <c r="UFT710" s="236"/>
      <c r="UFU710" s="236"/>
      <c r="UFV710" s="236"/>
      <c r="UFW710" s="236"/>
      <c r="UFX710" s="236"/>
      <c r="UFY710" s="236"/>
      <c r="UFZ710" s="236"/>
      <c r="UGA710" s="236"/>
      <c r="UGB710" s="236"/>
      <c r="UGC710" s="236"/>
      <c r="UGD710" s="236"/>
      <c r="UGE710" s="236"/>
      <c r="UGF710" s="236"/>
      <c r="UGG710" s="236"/>
      <c r="UGH710" s="236"/>
      <c r="UGI710" s="236"/>
      <c r="UGJ710" s="236"/>
      <c r="UGK710" s="236"/>
      <c r="UGL710" s="236"/>
      <c r="UGM710" s="236"/>
      <c r="UGN710" s="236"/>
      <c r="UGO710" s="236"/>
      <c r="UGP710" s="236"/>
      <c r="UGQ710" s="236"/>
      <c r="UGR710" s="236"/>
      <c r="UGS710" s="236"/>
      <c r="UGT710" s="236"/>
      <c r="UGU710" s="236"/>
      <c r="UGV710" s="236"/>
      <c r="UGW710" s="236"/>
      <c r="UGX710" s="236"/>
      <c r="UGY710" s="236"/>
      <c r="UGZ710" s="236"/>
      <c r="UHA710" s="236"/>
      <c r="UHB710" s="236"/>
      <c r="UHC710" s="236"/>
      <c r="UHD710" s="236"/>
      <c r="UHE710" s="236"/>
      <c r="UHF710" s="236"/>
      <c r="UHG710" s="236"/>
      <c r="UHH710" s="236"/>
      <c r="UHI710" s="236"/>
      <c r="UHJ710" s="236"/>
      <c r="UHK710" s="236"/>
      <c r="UHL710" s="236"/>
      <c r="UHM710" s="236"/>
      <c r="UHN710" s="236"/>
      <c r="UHO710" s="236"/>
      <c r="UHP710" s="236"/>
      <c r="UHQ710" s="236"/>
      <c r="UHR710" s="236"/>
      <c r="UHS710" s="236"/>
      <c r="UHT710" s="236"/>
      <c r="UHU710" s="236"/>
      <c r="UHV710" s="236"/>
      <c r="UHW710" s="236"/>
      <c r="UHX710" s="236"/>
      <c r="UHY710" s="236"/>
      <c r="UHZ710" s="236"/>
      <c r="UIA710" s="236"/>
      <c r="UIB710" s="236"/>
      <c r="UIC710" s="236"/>
      <c r="UID710" s="236"/>
      <c r="UIE710" s="236"/>
      <c r="UIF710" s="236"/>
      <c r="UIG710" s="236"/>
      <c r="UIH710" s="236"/>
      <c r="UII710" s="236"/>
      <c r="UIJ710" s="236"/>
      <c r="UIK710" s="236"/>
      <c r="UIL710" s="236"/>
      <c r="UIM710" s="236"/>
      <c r="UIN710" s="236"/>
      <c r="UIO710" s="236"/>
      <c r="UIP710" s="236"/>
      <c r="UIQ710" s="236"/>
      <c r="UIR710" s="236"/>
      <c r="UIS710" s="236"/>
      <c r="UIT710" s="236"/>
      <c r="UIU710" s="236"/>
      <c r="UIV710" s="236"/>
      <c r="UIW710" s="236"/>
      <c r="UIX710" s="236"/>
      <c r="UIY710" s="236"/>
      <c r="UIZ710" s="236"/>
      <c r="UJA710" s="236"/>
      <c r="UJB710" s="236"/>
      <c r="UJC710" s="236"/>
      <c r="UJD710" s="236"/>
      <c r="UJE710" s="236"/>
      <c r="UJF710" s="236"/>
      <c r="UJG710" s="236"/>
      <c r="UJH710" s="236"/>
      <c r="UJI710" s="236"/>
      <c r="UJJ710" s="236"/>
      <c r="UJK710" s="236"/>
      <c r="UJL710" s="236"/>
      <c r="UJM710" s="236"/>
      <c r="UJN710" s="236"/>
      <c r="UJO710" s="236"/>
      <c r="UJP710" s="236"/>
      <c r="UJQ710" s="236"/>
      <c r="UJR710" s="236"/>
      <c r="UJS710" s="236"/>
      <c r="UJT710" s="236"/>
      <c r="UJU710" s="236"/>
      <c r="UJV710" s="236"/>
      <c r="UJW710" s="236"/>
      <c r="UJX710" s="236"/>
      <c r="UJY710" s="236"/>
      <c r="UJZ710" s="236"/>
      <c r="UKA710" s="236"/>
      <c r="UKB710" s="236"/>
      <c r="UKC710" s="236"/>
      <c r="UKD710" s="236"/>
      <c r="UKE710" s="236"/>
      <c r="UKF710" s="236"/>
      <c r="UKG710" s="236"/>
      <c r="UKH710" s="236"/>
      <c r="UKI710" s="236"/>
      <c r="UKJ710" s="236"/>
      <c r="UKK710" s="236"/>
      <c r="UKL710" s="236"/>
      <c r="UKM710" s="236"/>
      <c r="UKN710" s="236"/>
      <c r="UKO710" s="236"/>
      <c r="UKP710" s="236"/>
      <c r="UKQ710" s="236"/>
      <c r="UKR710" s="236"/>
      <c r="UKS710" s="236"/>
      <c r="UKT710" s="236"/>
      <c r="UKU710" s="236"/>
      <c r="UKV710" s="236"/>
      <c r="UKW710" s="236"/>
      <c r="UKX710" s="236"/>
      <c r="UKY710" s="236"/>
      <c r="UKZ710" s="236"/>
      <c r="ULA710" s="236"/>
      <c r="ULB710" s="236"/>
      <c r="ULC710" s="236"/>
      <c r="ULD710" s="236"/>
      <c r="ULE710" s="236"/>
      <c r="ULF710" s="236"/>
      <c r="ULG710" s="236"/>
      <c r="ULH710" s="236"/>
      <c r="ULI710" s="236"/>
      <c r="ULJ710" s="236"/>
      <c r="ULK710" s="236"/>
      <c r="ULL710" s="236"/>
      <c r="ULM710" s="236"/>
      <c r="ULN710" s="236"/>
      <c r="ULO710" s="236"/>
      <c r="ULP710" s="236"/>
      <c r="ULQ710" s="236"/>
      <c r="ULR710" s="236"/>
      <c r="ULS710" s="236"/>
      <c r="ULT710" s="236"/>
      <c r="ULU710" s="236"/>
      <c r="ULV710" s="236"/>
      <c r="ULW710" s="236"/>
      <c r="ULX710" s="236"/>
      <c r="ULY710" s="236"/>
      <c r="ULZ710" s="236"/>
      <c r="UMA710" s="236"/>
      <c r="UMB710" s="236"/>
      <c r="UMC710" s="236"/>
      <c r="UMD710" s="236"/>
      <c r="UME710" s="236"/>
      <c r="UMF710" s="236"/>
      <c r="UMG710" s="236"/>
      <c r="UMH710" s="236"/>
      <c r="UMI710" s="236"/>
      <c r="UMJ710" s="236"/>
      <c r="UMK710" s="236"/>
      <c r="UML710" s="236"/>
      <c r="UMM710" s="236"/>
      <c r="UMN710" s="236"/>
      <c r="UMO710" s="236"/>
      <c r="UMP710" s="236"/>
      <c r="UMQ710" s="236"/>
      <c r="UMR710" s="236"/>
      <c r="UMS710" s="236"/>
      <c r="UMT710" s="236"/>
      <c r="UMU710" s="236"/>
      <c r="UMV710" s="236"/>
      <c r="UMW710" s="236"/>
      <c r="UMX710" s="236"/>
      <c r="UMY710" s="236"/>
      <c r="UMZ710" s="236"/>
      <c r="UNA710" s="236"/>
      <c r="UNB710" s="236"/>
      <c r="UNC710" s="236"/>
      <c r="UND710" s="236"/>
      <c r="UNE710" s="236"/>
      <c r="UNF710" s="236"/>
      <c r="UNG710" s="236"/>
      <c r="UNH710" s="236"/>
      <c r="UNI710" s="236"/>
      <c r="UNJ710" s="236"/>
      <c r="UNK710" s="236"/>
      <c r="UNL710" s="236"/>
      <c r="UNM710" s="236"/>
      <c r="UNN710" s="236"/>
      <c r="UNO710" s="236"/>
      <c r="UNP710" s="236"/>
      <c r="UNQ710" s="236"/>
      <c r="UNR710" s="236"/>
      <c r="UNS710" s="236"/>
      <c r="UNT710" s="236"/>
      <c r="UNU710" s="236"/>
      <c r="UNV710" s="236"/>
      <c r="UNW710" s="236"/>
      <c r="UNX710" s="236"/>
      <c r="UNY710" s="236"/>
      <c r="UNZ710" s="236"/>
      <c r="UOA710" s="236"/>
      <c r="UOB710" s="236"/>
      <c r="UOC710" s="236"/>
      <c r="UOD710" s="236"/>
      <c r="UOE710" s="236"/>
      <c r="UOF710" s="236"/>
      <c r="UOG710" s="236"/>
      <c r="UOH710" s="236"/>
      <c r="UOI710" s="236"/>
      <c r="UOJ710" s="236"/>
      <c r="UOK710" s="236"/>
      <c r="UOL710" s="236"/>
      <c r="UOM710" s="236"/>
      <c r="UON710" s="236"/>
      <c r="UOO710" s="236"/>
      <c r="UOP710" s="236"/>
      <c r="UOQ710" s="236"/>
      <c r="UOR710" s="236"/>
      <c r="UOS710" s="236"/>
      <c r="UOT710" s="236"/>
      <c r="UOU710" s="236"/>
      <c r="UOV710" s="236"/>
      <c r="UOW710" s="236"/>
      <c r="UOX710" s="236"/>
      <c r="UOY710" s="236"/>
      <c r="UOZ710" s="236"/>
      <c r="UPA710" s="236"/>
      <c r="UPB710" s="236"/>
      <c r="UPC710" s="236"/>
      <c r="UPD710" s="236"/>
      <c r="UPE710" s="236"/>
      <c r="UPF710" s="236"/>
      <c r="UPG710" s="236"/>
      <c r="UPH710" s="236"/>
      <c r="UPI710" s="236"/>
      <c r="UPJ710" s="236"/>
      <c r="UPK710" s="236"/>
      <c r="UPL710" s="236"/>
      <c r="UPM710" s="236"/>
      <c r="UPN710" s="236"/>
      <c r="UPO710" s="236"/>
      <c r="UPP710" s="236"/>
      <c r="UPQ710" s="236"/>
      <c r="UPR710" s="236"/>
      <c r="UPS710" s="236"/>
      <c r="UPT710" s="236"/>
      <c r="UPU710" s="236"/>
      <c r="UPV710" s="236"/>
      <c r="UPW710" s="236"/>
      <c r="UPX710" s="236"/>
      <c r="UPY710" s="236"/>
      <c r="UPZ710" s="236"/>
      <c r="UQA710" s="236"/>
      <c r="UQB710" s="236"/>
      <c r="UQC710" s="236"/>
      <c r="UQD710" s="236"/>
      <c r="UQE710" s="236"/>
      <c r="UQF710" s="236"/>
      <c r="UQG710" s="236"/>
      <c r="UQH710" s="236"/>
      <c r="UQI710" s="236"/>
      <c r="UQJ710" s="236"/>
      <c r="UQK710" s="236"/>
      <c r="UQL710" s="236"/>
      <c r="UQM710" s="236"/>
      <c r="UQN710" s="236"/>
      <c r="UQO710" s="236"/>
      <c r="UQP710" s="236"/>
      <c r="UQQ710" s="236"/>
      <c r="UQR710" s="236"/>
      <c r="UQS710" s="236"/>
      <c r="UQT710" s="236"/>
      <c r="UQU710" s="236"/>
      <c r="UQV710" s="236"/>
      <c r="UQW710" s="236"/>
      <c r="UQX710" s="236"/>
      <c r="UQY710" s="236"/>
      <c r="UQZ710" s="236"/>
      <c r="URA710" s="236"/>
      <c r="URB710" s="236"/>
      <c r="URC710" s="236"/>
      <c r="URD710" s="236"/>
      <c r="URE710" s="236"/>
      <c r="URF710" s="236"/>
      <c r="URG710" s="236"/>
      <c r="URH710" s="236"/>
      <c r="URI710" s="236"/>
      <c r="URJ710" s="236"/>
      <c r="URK710" s="236"/>
      <c r="URL710" s="236"/>
      <c r="URM710" s="236"/>
      <c r="URN710" s="236"/>
      <c r="URO710" s="236"/>
      <c r="URP710" s="236"/>
      <c r="URQ710" s="236"/>
      <c r="URR710" s="236"/>
      <c r="URS710" s="236"/>
      <c r="URT710" s="236"/>
      <c r="URU710" s="236"/>
      <c r="URV710" s="236"/>
      <c r="URW710" s="236"/>
      <c r="URX710" s="236"/>
      <c r="URY710" s="236"/>
      <c r="URZ710" s="236"/>
      <c r="USA710" s="236"/>
      <c r="USB710" s="236"/>
      <c r="USC710" s="236"/>
      <c r="USD710" s="236"/>
      <c r="USE710" s="236"/>
      <c r="USF710" s="236"/>
      <c r="USG710" s="236"/>
      <c r="USH710" s="236"/>
      <c r="USI710" s="236"/>
      <c r="USJ710" s="236"/>
      <c r="USK710" s="236"/>
      <c r="USL710" s="236"/>
      <c r="USM710" s="236"/>
      <c r="USN710" s="236"/>
      <c r="USO710" s="236"/>
      <c r="USP710" s="236"/>
      <c r="USQ710" s="236"/>
      <c r="USR710" s="236"/>
      <c r="USS710" s="236"/>
      <c r="UST710" s="236"/>
      <c r="USU710" s="236"/>
      <c r="USV710" s="236"/>
      <c r="USW710" s="236"/>
      <c r="USX710" s="236"/>
      <c r="USY710" s="236"/>
      <c r="USZ710" s="236"/>
      <c r="UTA710" s="236"/>
      <c r="UTB710" s="236"/>
      <c r="UTC710" s="236"/>
      <c r="UTD710" s="236"/>
      <c r="UTE710" s="236"/>
      <c r="UTF710" s="236"/>
      <c r="UTG710" s="236"/>
      <c r="UTH710" s="236"/>
      <c r="UTI710" s="236"/>
      <c r="UTJ710" s="236"/>
      <c r="UTK710" s="236"/>
      <c r="UTL710" s="236"/>
      <c r="UTM710" s="236"/>
      <c r="UTN710" s="236"/>
      <c r="UTO710" s="236"/>
      <c r="UTP710" s="236"/>
      <c r="UTQ710" s="236"/>
      <c r="UTR710" s="236"/>
      <c r="UTS710" s="236"/>
      <c r="UTT710" s="236"/>
      <c r="UTU710" s="236"/>
      <c r="UTV710" s="236"/>
      <c r="UTW710" s="236"/>
      <c r="UTX710" s="236"/>
      <c r="UTY710" s="236"/>
      <c r="UTZ710" s="236"/>
      <c r="UUA710" s="236"/>
      <c r="UUB710" s="236"/>
      <c r="UUC710" s="236"/>
      <c r="UUD710" s="236"/>
      <c r="UUE710" s="236"/>
      <c r="UUF710" s="236"/>
      <c r="UUG710" s="236"/>
      <c r="UUH710" s="236"/>
      <c r="UUI710" s="236"/>
      <c r="UUJ710" s="236"/>
      <c r="UUK710" s="236"/>
      <c r="UUL710" s="236"/>
      <c r="UUM710" s="236"/>
      <c r="UUN710" s="236"/>
      <c r="UUO710" s="236"/>
      <c r="UUP710" s="236"/>
      <c r="UUQ710" s="236"/>
      <c r="UUR710" s="236"/>
      <c r="UUS710" s="236"/>
      <c r="UUT710" s="236"/>
      <c r="UUU710" s="236"/>
      <c r="UUV710" s="236"/>
      <c r="UUW710" s="236"/>
      <c r="UUX710" s="236"/>
      <c r="UUY710" s="236"/>
      <c r="UUZ710" s="236"/>
      <c r="UVA710" s="236"/>
      <c r="UVB710" s="236"/>
      <c r="UVC710" s="236"/>
      <c r="UVD710" s="236"/>
      <c r="UVE710" s="236"/>
      <c r="UVF710" s="236"/>
      <c r="UVG710" s="236"/>
      <c r="UVH710" s="236"/>
      <c r="UVI710" s="236"/>
      <c r="UVJ710" s="236"/>
      <c r="UVK710" s="236"/>
      <c r="UVL710" s="236"/>
      <c r="UVM710" s="236"/>
      <c r="UVN710" s="236"/>
      <c r="UVO710" s="236"/>
      <c r="UVP710" s="236"/>
      <c r="UVQ710" s="236"/>
      <c r="UVR710" s="236"/>
      <c r="UVS710" s="236"/>
      <c r="UVT710" s="236"/>
      <c r="UVU710" s="236"/>
      <c r="UVV710" s="236"/>
      <c r="UVW710" s="236"/>
      <c r="UVX710" s="236"/>
      <c r="UVY710" s="236"/>
      <c r="UVZ710" s="236"/>
      <c r="UWA710" s="236"/>
      <c r="UWB710" s="236"/>
      <c r="UWC710" s="236"/>
      <c r="UWD710" s="236"/>
      <c r="UWE710" s="236"/>
      <c r="UWF710" s="236"/>
      <c r="UWG710" s="236"/>
      <c r="UWH710" s="236"/>
      <c r="UWI710" s="236"/>
      <c r="UWJ710" s="236"/>
      <c r="UWK710" s="236"/>
      <c r="UWL710" s="236"/>
      <c r="UWM710" s="236"/>
      <c r="UWN710" s="236"/>
      <c r="UWO710" s="236"/>
      <c r="UWP710" s="236"/>
      <c r="UWQ710" s="236"/>
      <c r="UWR710" s="236"/>
      <c r="UWS710" s="236"/>
      <c r="UWT710" s="236"/>
      <c r="UWU710" s="236"/>
      <c r="UWV710" s="236"/>
      <c r="UWW710" s="236"/>
      <c r="UWX710" s="236"/>
      <c r="UWY710" s="236"/>
      <c r="UWZ710" s="236"/>
      <c r="UXA710" s="236"/>
      <c r="UXB710" s="236"/>
      <c r="UXC710" s="236"/>
      <c r="UXD710" s="236"/>
      <c r="UXE710" s="236"/>
      <c r="UXF710" s="236"/>
      <c r="UXG710" s="236"/>
      <c r="UXH710" s="236"/>
      <c r="UXI710" s="236"/>
      <c r="UXJ710" s="236"/>
      <c r="UXK710" s="236"/>
      <c r="UXL710" s="236"/>
      <c r="UXM710" s="236"/>
      <c r="UXN710" s="236"/>
      <c r="UXO710" s="236"/>
      <c r="UXP710" s="236"/>
      <c r="UXQ710" s="236"/>
      <c r="UXR710" s="236"/>
      <c r="UXS710" s="236"/>
      <c r="UXT710" s="236"/>
      <c r="UXU710" s="236"/>
      <c r="UXV710" s="236"/>
      <c r="UXW710" s="236"/>
      <c r="UXX710" s="236"/>
      <c r="UXY710" s="236"/>
      <c r="UXZ710" s="236"/>
      <c r="UYA710" s="236"/>
      <c r="UYB710" s="236"/>
      <c r="UYC710" s="236"/>
      <c r="UYD710" s="236"/>
      <c r="UYE710" s="236"/>
      <c r="UYF710" s="236"/>
      <c r="UYG710" s="236"/>
      <c r="UYH710" s="236"/>
      <c r="UYI710" s="236"/>
      <c r="UYJ710" s="236"/>
      <c r="UYK710" s="236"/>
      <c r="UYL710" s="236"/>
      <c r="UYM710" s="236"/>
      <c r="UYN710" s="236"/>
      <c r="UYO710" s="236"/>
      <c r="UYP710" s="236"/>
      <c r="UYQ710" s="236"/>
      <c r="UYR710" s="236"/>
      <c r="UYS710" s="236"/>
      <c r="UYT710" s="236"/>
      <c r="UYU710" s="236"/>
      <c r="UYV710" s="236"/>
      <c r="UYW710" s="236"/>
      <c r="UYX710" s="236"/>
      <c r="UYY710" s="236"/>
      <c r="UYZ710" s="236"/>
      <c r="UZA710" s="236"/>
      <c r="UZB710" s="236"/>
      <c r="UZC710" s="236"/>
      <c r="UZD710" s="236"/>
      <c r="UZE710" s="236"/>
      <c r="UZF710" s="236"/>
      <c r="UZG710" s="236"/>
      <c r="UZH710" s="236"/>
      <c r="UZI710" s="236"/>
      <c r="UZJ710" s="236"/>
      <c r="UZK710" s="236"/>
      <c r="UZL710" s="236"/>
      <c r="UZM710" s="236"/>
      <c r="UZN710" s="236"/>
      <c r="UZO710" s="236"/>
      <c r="UZP710" s="236"/>
      <c r="UZQ710" s="236"/>
      <c r="UZR710" s="236"/>
      <c r="UZS710" s="236"/>
      <c r="UZT710" s="236"/>
      <c r="UZU710" s="236"/>
      <c r="UZV710" s="236"/>
      <c r="UZW710" s="236"/>
      <c r="UZX710" s="236"/>
      <c r="UZY710" s="236"/>
      <c r="UZZ710" s="236"/>
      <c r="VAA710" s="236"/>
      <c r="VAB710" s="236"/>
      <c r="VAC710" s="236"/>
      <c r="VAD710" s="236"/>
      <c r="VAE710" s="236"/>
      <c r="VAF710" s="236"/>
      <c r="VAG710" s="236"/>
      <c r="VAH710" s="236"/>
      <c r="VAI710" s="236"/>
      <c r="VAJ710" s="236"/>
      <c r="VAK710" s="236"/>
      <c r="VAL710" s="236"/>
      <c r="VAM710" s="236"/>
      <c r="VAN710" s="236"/>
      <c r="VAO710" s="236"/>
      <c r="VAP710" s="236"/>
      <c r="VAQ710" s="236"/>
      <c r="VAR710" s="236"/>
      <c r="VAS710" s="236"/>
      <c r="VAT710" s="236"/>
      <c r="VAU710" s="236"/>
      <c r="VAV710" s="236"/>
      <c r="VAW710" s="236"/>
      <c r="VAX710" s="236"/>
      <c r="VAY710" s="236"/>
      <c r="VAZ710" s="236"/>
      <c r="VBA710" s="236"/>
      <c r="VBB710" s="236"/>
      <c r="VBC710" s="236"/>
      <c r="VBD710" s="236"/>
      <c r="VBE710" s="236"/>
      <c r="VBF710" s="236"/>
      <c r="VBG710" s="236"/>
      <c r="VBH710" s="236"/>
      <c r="VBI710" s="236"/>
      <c r="VBJ710" s="236"/>
      <c r="VBK710" s="236"/>
      <c r="VBL710" s="236"/>
      <c r="VBM710" s="236"/>
      <c r="VBN710" s="236"/>
      <c r="VBO710" s="236"/>
      <c r="VBP710" s="236"/>
      <c r="VBQ710" s="236"/>
      <c r="VBR710" s="236"/>
      <c r="VBS710" s="236"/>
      <c r="VBT710" s="236"/>
      <c r="VBU710" s="236"/>
      <c r="VBV710" s="236"/>
      <c r="VBW710" s="236"/>
      <c r="VBX710" s="236"/>
      <c r="VBY710" s="236"/>
      <c r="VBZ710" s="236"/>
      <c r="VCA710" s="236"/>
      <c r="VCB710" s="236"/>
      <c r="VCC710" s="236"/>
      <c r="VCD710" s="236"/>
      <c r="VCE710" s="236"/>
      <c r="VCF710" s="236"/>
      <c r="VCG710" s="236"/>
      <c r="VCH710" s="236"/>
      <c r="VCI710" s="236"/>
      <c r="VCJ710" s="236"/>
      <c r="VCK710" s="236"/>
      <c r="VCL710" s="236"/>
      <c r="VCM710" s="236"/>
      <c r="VCN710" s="236"/>
      <c r="VCO710" s="236"/>
      <c r="VCP710" s="236"/>
      <c r="VCQ710" s="236"/>
      <c r="VCR710" s="236"/>
      <c r="VCS710" s="236"/>
      <c r="VCT710" s="236"/>
      <c r="VCU710" s="236"/>
      <c r="VCV710" s="236"/>
      <c r="VCW710" s="236"/>
      <c r="VCX710" s="236"/>
      <c r="VCY710" s="236"/>
      <c r="VCZ710" s="236"/>
      <c r="VDA710" s="236"/>
      <c r="VDB710" s="236"/>
      <c r="VDC710" s="236"/>
      <c r="VDD710" s="236"/>
      <c r="VDE710" s="236"/>
      <c r="VDF710" s="236"/>
      <c r="VDG710" s="236"/>
      <c r="VDH710" s="236"/>
      <c r="VDI710" s="236"/>
      <c r="VDJ710" s="236"/>
      <c r="VDK710" s="236"/>
      <c r="VDL710" s="236"/>
      <c r="VDM710" s="236"/>
      <c r="VDN710" s="236"/>
      <c r="VDO710" s="236"/>
      <c r="VDP710" s="236"/>
      <c r="VDQ710" s="236"/>
      <c r="VDR710" s="236"/>
      <c r="VDS710" s="236"/>
      <c r="VDT710" s="236"/>
      <c r="VDU710" s="236"/>
      <c r="VDV710" s="236"/>
      <c r="VDW710" s="236"/>
      <c r="VDX710" s="236"/>
      <c r="VDY710" s="236"/>
      <c r="VDZ710" s="236"/>
      <c r="VEA710" s="236"/>
      <c r="VEB710" s="236"/>
      <c r="VEC710" s="236"/>
      <c r="VED710" s="236"/>
      <c r="VEE710" s="236"/>
      <c r="VEF710" s="236"/>
      <c r="VEG710" s="236"/>
      <c r="VEH710" s="236"/>
      <c r="VEI710" s="236"/>
      <c r="VEJ710" s="236"/>
      <c r="VEK710" s="236"/>
      <c r="VEL710" s="236"/>
      <c r="VEM710" s="236"/>
      <c r="VEN710" s="236"/>
      <c r="VEO710" s="236"/>
      <c r="VEP710" s="236"/>
      <c r="VEQ710" s="236"/>
      <c r="VER710" s="236"/>
      <c r="VES710" s="236"/>
      <c r="VET710" s="236"/>
      <c r="VEU710" s="236"/>
      <c r="VEV710" s="236"/>
      <c r="VEW710" s="236"/>
      <c r="VEX710" s="236"/>
      <c r="VEY710" s="236"/>
      <c r="VEZ710" s="236"/>
      <c r="VFA710" s="236"/>
      <c r="VFB710" s="236"/>
      <c r="VFC710" s="236"/>
      <c r="VFD710" s="236"/>
      <c r="VFE710" s="236"/>
      <c r="VFF710" s="236"/>
      <c r="VFG710" s="236"/>
      <c r="VFH710" s="236"/>
      <c r="VFI710" s="236"/>
      <c r="VFJ710" s="236"/>
      <c r="VFK710" s="236"/>
      <c r="VFL710" s="236"/>
      <c r="VFM710" s="236"/>
      <c r="VFN710" s="236"/>
      <c r="VFO710" s="236"/>
      <c r="VFP710" s="236"/>
      <c r="VFQ710" s="236"/>
      <c r="VFR710" s="236"/>
      <c r="VFS710" s="236"/>
      <c r="VFT710" s="236"/>
      <c r="VFU710" s="236"/>
      <c r="VFV710" s="236"/>
      <c r="VFW710" s="236"/>
      <c r="VFX710" s="236"/>
      <c r="VFY710" s="236"/>
      <c r="VFZ710" s="236"/>
      <c r="VGA710" s="236"/>
      <c r="VGB710" s="236"/>
      <c r="VGC710" s="236"/>
      <c r="VGD710" s="236"/>
      <c r="VGE710" s="236"/>
      <c r="VGF710" s="236"/>
      <c r="VGG710" s="236"/>
      <c r="VGH710" s="236"/>
      <c r="VGI710" s="236"/>
      <c r="VGJ710" s="236"/>
      <c r="VGK710" s="236"/>
      <c r="VGL710" s="236"/>
      <c r="VGM710" s="236"/>
      <c r="VGN710" s="236"/>
      <c r="VGO710" s="236"/>
      <c r="VGP710" s="236"/>
      <c r="VGQ710" s="236"/>
      <c r="VGR710" s="236"/>
      <c r="VGS710" s="236"/>
      <c r="VGT710" s="236"/>
      <c r="VGU710" s="236"/>
      <c r="VGV710" s="236"/>
      <c r="VGW710" s="236"/>
      <c r="VGX710" s="236"/>
      <c r="VGY710" s="236"/>
      <c r="VGZ710" s="236"/>
      <c r="VHA710" s="236"/>
      <c r="VHB710" s="236"/>
      <c r="VHC710" s="236"/>
      <c r="VHD710" s="236"/>
      <c r="VHE710" s="236"/>
      <c r="VHF710" s="236"/>
      <c r="VHG710" s="236"/>
      <c r="VHH710" s="236"/>
      <c r="VHI710" s="236"/>
      <c r="VHJ710" s="236"/>
      <c r="VHK710" s="236"/>
      <c r="VHL710" s="236"/>
      <c r="VHM710" s="236"/>
      <c r="VHN710" s="236"/>
      <c r="VHO710" s="236"/>
      <c r="VHP710" s="236"/>
      <c r="VHQ710" s="236"/>
      <c r="VHR710" s="236"/>
      <c r="VHS710" s="236"/>
      <c r="VHT710" s="236"/>
      <c r="VHU710" s="236"/>
      <c r="VHV710" s="236"/>
      <c r="VHW710" s="236"/>
      <c r="VHX710" s="236"/>
      <c r="VHY710" s="236"/>
      <c r="VHZ710" s="236"/>
      <c r="VIA710" s="236"/>
      <c r="VIB710" s="236"/>
      <c r="VIC710" s="236"/>
      <c r="VID710" s="236"/>
      <c r="VIE710" s="236"/>
      <c r="VIF710" s="236"/>
      <c r="VIG710" s="236"/>
      <c r="VIH710" s="236"/>
      <c r="VII710" s="236"/>
      <c r="VIJ710" s="236"/>
      <c r="VIK710" s="236"/>
      <c r="VIL710" s="236"/>
      <c r="VIM710" s="236"/>
      <c r="VIN710" s="236"/>
      <c r="VIO710" s="236"/>
      <c r="VIP710" s="236"/>
      <c r="VIQ710" s="236"/>
      <c r="VIR710" s="236"/>
      <c r="VIS710" s="236"/>
      <c r="VIT710" s="236"/>
      <c r="VIU710" s="236"/>
      <c r="VIV710" s="236"/>
      <c r="VIW710" s="236"/>
      <c r="VIX710" s="236"/>
      <c r="VIY710" s="236"/>
      <c r="VIZ710" s="236"/>
      <c r="VJA710" s="236"/>
      <c r="VJB710" s="236"/>
      <c r="VJC710" s="236"/>
      <c r="VJD710" s="236"/>
      <c r="VJE710" s="236"/>
      <c r="VJF710" s="236"/>
      <c r="VJG710" s="236"/>
      <c r="VJH710" s="236"/>
      <c r="VJI710" s="236"/>
      <c r="VJJ710" s="236"/>
      <c r="VJK710" s="236"/>
      <c r="VJL710" s="236"/>
      <c r="VJM710" s="236"/>
      <c r="VJN710" s="236"/>
      <c r="VJO710" s="236"/>
      <c r="VJP710" s="236"/>
      <c r="VJQ710" s="236"/>
      <c r="VJR710" s="236"/>
      <c r="VJS710" s="236"/>
      <c r="VJT710" s="236"/>
      <c r="VJU710" s="236"/>
      <c r="VJV710" s="236"/>
      <c r="VJW710" s="236"/>
      <c r="VJX710" s="236"/>
      <c r="VJY710" s="236"/>
      <c r="VJZ710" s="236"/>
      <c r="VKA710" s="236"/>
      <c r="VKB710" s="236"/>
      <c r="VKC710" s="236"/>
      <c r="VKD710" s="236"/>
      <c r="VKE710" s="236"/>
      <c r="VKF710" s="236"/>
      <c r="VKG710" s="236"/>
      <c r="VKH710" s="236"/>
      <c r="VKI710" s="236"/>
      <c r="VKJ710" s="236"/>
      <c r="VKK710" s="236"/>
      <c r="VKL710" s="236"/>
      <c r="VKM710" s="236"/>
      <c r="VKN710" s="236"/>
      <c r="VKO710" s="236"/>
      <c r="VKP710" s="236"/>
      <c r="VKQ710" s="236"/>
      <c r="VKR710" s="236"/>
      <c r="VKS710" s="236"/>
      <c r="VKT710" s="236"/>
      <c r="VKU710" s="236"/>
      <c r="VKV710" s="236"/>
      <c r="VKW710" s="236"/>
      <c r="VKX710" s="236"/>
      <c r="VKY710" s="236"/>
      <c r="VKZ710" s="236"/>
      <c r="VLA710" s="236"/>
      <c r="VLB710" s="236"/>
      <c r="VLC710" s="236"/>
      <c r="VLD710" s="236"/>
      <c r="VLE710" s="236"/>
      <c r="VLF710" s="236"/>
      <c r="VLG710" s="236"/>
      <c r="VLH710" s="236"/>
      <c r="VLI710" s="236"/>
      <c r="VLJ710" s="236"/>
      <c r="VLK710" s="236"/>
      <c r="VLL710" s="236"/>
      <c r="VLM710" s="236"/>
      <c r="VLN710" s="236"/>
      <c r="VLO710" s="236"/>
      <c r="VLP710" s="236"/>
      <c r="VLQ710" s="236"/>
      <c r="VLR710" s="236"/>
      <c r="VLS710" s="236"/>
      <c r="VLT710" s="236"/>
      <c r="VLU710" s="236"/>
      <c r="VLV710" s="236"/>
      <c r="VLW710" s="236"/>
      <c r="VLX710" s="236"/>
      <c r="VLY710" s="236"/>
      <c r="VLZ710" s="236"/>
      <c r="VMA710" s="236"/>
      <c r="VMB710" s="236"/>
      <c r="VMC710" s="236"/>
      <c r="VMD710" s="236"/>
      <c r="VME710" s="236"/>
      <c r="VMF710" s="236"/>
      <c r="VMG710" s="236"/>
      <c r="VMH710" s="236"/>
      <c r="VMI710" s="236"/>
      <c r="VMJ710" s="236"/>
      <c r="VMK710" s="236"/>
      <c r="VML710" s="236"/>
      <c r="VMM710" s="236"/>
      <c r="VMN710" s="236"/>
      <c r="VMO710" s="236"/>
      <c r="VMP710" s="236"/>
      <c r="VMQ710" s="236"/>
      <c r="VMR710" s="236"/>
      <c r="VMS710" s="236"/>
      <c r="VMT710" s="236"/>
      <c r="VMU710" s="236"/>
      <c r="VMV710" s="236"/>
      <c r="VMW710" s="236"/>
      <c r="VMX710" s="236"/>
      <c r="VMY710" s="236"/>
      <c r="VMZ710" s="236"/>
      <c r="VNA710" s="236"/>
      <c r="VNB710" s="236"/>
      <c r="VNC710" s="236"/>
      <c r="VND710" s="236"/>
      <c r="VNE710" s="236"/>
      <c r="VNF710" s="236"/>
      <c r="VNG710" s="236"/>
      <c r="VNH710" s="236"/>
      <c r="VNI710" s="236"/>
      <c r="VNJ710" s="236"/>
      <c r="VNK710" s="236"/>
      <c r="VNL710" s="236"/>
      <c r="VNM710" s="236"/>
      <c r="VNN710" s="236"/>
      <c r="VNO710" s="236"/>
      <c r="VNP710" s="236"/>
      <c r="VNQ710" s="236"/>
      <c r="VNR710" s="236"/>
      <c r="VNS710" s="236"/>
      <c r="VNT710" s="236"/>
      <c r="VNU710" s="236"/>
      <c r="VNV710" s="236"/>
      <c r="VNW710" s="236"/>
      <c r="VNX710" s="236"/>
      <c r="VNY710" s="236"/>
      <c r="VNZ710" s="236"/>
      <c r="VOA710" s="236"/>
      <c r="VOB710" s="236"/>
      <c r="VOC710" s="236"/>
      <c r="VOD710" s="236"/>
      <c r="VOE710" s="236"/>
      <c r="VOF710" s="236"/>
      <c r="VOG710" s="236"/>
      <c r="VOH710" s="236"/>
      <c r="VOI710" s="236"/>
      <c r="VOJ710" s="236"/>
      <c r="VOK710" s="236"/>
      <c r="VOL710" s="236"/>
      <c r="VOM710" s="236"/>
      <c r="VON710" s="236"/>
      <c r="VOO710" s="236"/>
      <c r="VOP710" s="236"/>
      <c r="VOQ710" s="236"/>
      <c r="VOR710" s="236"/>
      <c r="VOS710" s="236"/>
      <c r="VOT710" s="236"/>
      <c r="VOU710" s="236"/>
      <c r="VOV710" s="236"/>
      <c r="VOW710" s="236"/>
      <c r="VOX710" s="236"/>
      <c r="VOY710" s="236"/>
      <c r="VOZ710" s="236"/>
      <c r="VPA710" s="236"/>
      <c r="VPB710" s="236"/>
      <c r="VPC710" s="236"/>
      <c r="VPD710" s="236"/>
      <c r="VPE710" s="236"/>
      <c r="VPF710" s="236"/>
      <c r="VPG710" s="236"/>
      <c r="VPH710" s="236"/>
      <c r="VPI710" s="236"/>
      <c r="VPJ710" s="236"/>
      <c r="VPK710" s="236"/>
      <c r="VPL710" s="236"/>
      <c r="VPM710" s="236"/>
      <c r="VPN710" s="236"/>
      <c r="VPO710" s="236"/>
      <c r="VPP710" s="236"/>
      <c r="VPQ710" s="236"/>
      <c r="VPR710" s="236"/>
      <c r="VPS710" s="236"/>
      <c r="VPT710" s="236"/>
      <c r="VPU710" s="236"/>
      <c r="VPV710" s="236"/>
      <c r="VPW710" s="236"/>
      <c r="VPX710" s="236"/>
      <c r="VPY710" s="236"/>
      <c r="VPZ710" s="236"/>
      <c r="VQA710" s="236"/>
      <c r="VQB710" s="236"/>
      <c r="VQC710" s="236"/>
      <c r="VQD710" s="236"/>
      <c r="VQE710" s="236"/>
      <c r="VQF710" s="236"/>
      <c r="VQG710" s="236"/>
      <c r="VQH710" s="236"/>
      <c r="VQI710" s="236"/>
      <c r="VQJ710" s="236"/>
      <c r="VQK710" s="236"/>
      <c r="VQL710" s="236"/>
      <c r="VQM710" s="236"/>
      <c r="VQN710" s="236"/>
      <c r="VQO710" s="236"/>
      <c r="VQP710" s="236"/>
      <c r="VQQ710" s="236"/>
      <c r="VQR710" s="236"/>
      <c r="VQS710" s="236"/>
      <c r="VQT710" s="236"/>
      <c r="VQU710" s="236"/>
      <c r="VQV710" s="236"/>
      <c r="VQW710" s="236"/>
      <c r="VQX710" s="236"/>
      <c r="VQY710" s="236"/>
      <c r="VQZ710" s="236"/>
      <c r="VRA710" s="236"/>
      <c r="VRB710" s="236"/>
      <c r="VRC710" s="236"/>
      <c r="VRD710" s="236"/>
      <c r="VRE710" s="236"/>
      <c r="VRF710" s="236"/>
      <c r="VRG710" s="236"/>
      <c r="VRH710" s="236"/>
      <c r="VRI710" s="236"/>
      <c r="VRJ710" s="236"/>
      <c r="VRK710" s="236"/>
      <c r="VRL710" s="236"/>
      <c r="VRM710" s="236"/>
      <c r="VRN710" s="236"/>
      <c r="VRO710" s="236"/>
      <c r="VRP710" s="236"/>
      <c r="VRQ710" s="236"/>
      <c r="VRR710" s="236"/>
      <c r="VRS710" s="236"/>
      <c r="VRT710" s="236"/>
      <c r="VRU710" s="236"/>
      <c r="VRV710" s="236"/>
      <c r="VRW710" s="236"/>
      <c r="VRX710" s="236"/>
      <c r="VRY710" s="236"/>
      <c r="VRZ710" s="236"/>
      <c r="VSA710" s="236"/>
      <c r="VSB710" s="236"/>
      <c r="VSC710" s="236"/>
      <c r="VSD710" s="236"/>
      <c r="VSE710" s="236"/>
      <c r="VSF710" s="236"/>
      <c r="VSG710" s="236"/>
      <c r="VSH710" s="236"/>
      <c r="VSI710" s="236"/>
      <c r="VSJ710" s="236"/>
      <c r="VSK710" s="236"/>
      <c r="VSL710" s="236"/>
      <c r="VSM710" s="236"/>
      <c r="VSN710" s="236"/>
      <c r="VSO710" s="236"/>
      <c r="VSP710" s="236"/>
      <c r="VSQ710" s="236"/>
      <c r="VSR710" s="236"/>
      <c r="VSS710" s="236"/>
      <c r="VST710" s="236"/>
      <c r="VSU710" s="236"/>
      <c r="VSV710" s="236"/>
      <c r="VSW710" s="236"/>
      <c r="VSX710" s="236"/>
      <c r="VSY710" s="236"/>
      <c r="VSZ710" s="236"/>
      <c r="VTA710" s="236"/>
      <c r="VTB710" s="236"/>
      <c r="VTC710" s="236"/>
      <c r="VTD710" s="236"/>
      <c r="VTE710" s="236"/>
      <c r="VTF710" s="236"/>
      <c r="VTG710" s="236"/>
      <c r="VTH710" s="236"/>
      <c r="VTI710" s="236"/>
      <c r="VTJ710" s="236"/>
      <c r="VTK710" s="236"/>
      <c r="VTL710" s="236"/>
      <c r="VTM710" s="236"/>
      <c r="VTN710" s="236"/>
      <c r="VTO710" s="236"/>
      <c r="VTP710" s="236"/>
      <c r="VTQ710" s="236"/>
      <c r="VTR710" s="236"/>
      <c r="VTS710" s="236"/>
      <c r="VTT710" s="236"/>
      <c r="VTU710" s="236"/>
      <c r="VTV710" s="236"/>
      <c r="VTW710" s="236"/>
      <c r="VTX710" s="236"/>
      <c r="VTY710" s="236"/>
      <c r="VTZ710" s="236"/>
      <c r="VUA710" s="236"/>
      <c r="VUB710" s="236"/>
      <c r="VUC710" s="236"/>
      <c r="VUD710" s="236"/>
      <c r="VUE710" s="236"/>
      <c r="VUF710" s="236"/>
      <c r="VUG710" s="236"/>
      <c r="VUH710" s="236"/>
      <c r="VUI710" s="236"/>
      <c r="VUJ710" s="236"/>
      <c r="VUK710" s="236"/>
      <c r="VUL710" s="236"/>
      <c r="VUM710" s="236"/>
      <c r="VUN710" s="236"/>
      <c r="VUO710" s="236"/>
      <c r="VUP710" s="236"/>
      <c r="VUQ710" s="236"/>
      <c r="VUR710" s="236"/>
      <c r="VUS710" s="236"/>
      <c r="VUT710" s="236"/>
      <c r="VUU710" s="236"/>
      <c r="VUV710" s="236"/>
      <c r="VUW710" s="236"/>
      <c r="VUX710" s="236"/>
      <c r="VUY710" s="236"/>
      <c r="VUZ710" s="236"/>
      <c r="VVA710" s="236"/>
      <c r="VVB710" s="236"/>
      <c r="VVC710" s="236"/>
      <c r="VVD710" s="236"/>
      <c r="VVE710" s="236"/>
      <c r="VVF710" s="236"/>
      <c r="VVG710" s="236"/>
      <c r="VVH710" s="236"/>
      <c r="VVI710" s="236"/>
      <c r="VVJ710" s="236"/>
      <c r="VVK710" s="236"/>
      <c r="VVL710" s="236"/>
      <c r="VVM710" s="236"/>
      <c r="VVN710" s="236"/>
      <c r="VVO710" s="236"/>
      <c r="VVP710" s="236"/>
      <c r="VVQ710" s="236"/>
      <c r="VVR710" s="236"/>
      <c r="VVS710" s="236"/>
      <c r="VVT710" s="236"/>
      <c r="VVU710" s="236"/>
      <c r="VVV710" s="236"/>
      <c r="VVW710" s="236"/>
      <c r="VVX710" s="236"/>
      <c r="VVY710" s="236"/>
      <c r="VVZ710" s="236"/>
      <c r="VWA710" s="236"/>
      <c r="VWB710" s="236"/>
      <c r="VWC710" s="236"/>
      <c r="VWD710" s="236"/>
      <c r="VWE710" s="236"/>
      <c r="VWF710" s="236"/>
      <c r="VWG710" s="236"/>
      <c r="VWH710" s="236"/>
      <c r="VWI710" s="236"/>
      <c r="VWJ710" s="236"/>
      <c r="VWK710" s="236"/>
      <c r="VWL710" s="236"/>
      <c r="VWM710" s="236"/>
      <c r="VWN710" s="236"/>
      <c r="VWO710" s="236"/>
      <c r="VWP710" s="236"/>
      <c r="VWQ710" s="236"/>
      <c r="VWR710" s="236"/>
      <c r="VWS710" s="236"/>
      <c r="VWT710" s="236"/>
      <c r="VWU710" s="236"/>
      <c r="VWV710" s="236"/>
      <c r="VWW710" s="236"/>
      <c r="VWX710" s="236"/>
      <c r="VWY710" s="236"/>
      <c r="VWZ710" s="236"/>
      <c r="VXA710" s="236"/>
      <c r="VXB710" s="236"/>
      <c r="VXC710" s="236"/>
      <c r="VXD710" s="236"/>
      <c r="VXE710" s="236"/>
      <c r="VXF710" s="236"/>
      <c r="VXG710" s="236"/>
      <c r="VXH710" s="236"/>
      <c r="VXI710" s="236"/>
      <c r="VXJ710" s="236"/>
      <c r="VXK710" s="236"/>
      <c r="VXL710" s="236"/>
      <c r="VXM710" s="236"/>
      <c r="VXN710" s="236"/>
      <c r="VXO710" s="236"/>
      <c r="VXP710" s="236"/>
      <c r="VXQ710" s="236"/>
      <c r="VXR710" s="236"/>
      <c r="VXS710" s="236"/>
      <c r="VXT710" s="236"/>
      <c r="VXU710" s="236"/>
      <c r="VXV710" s="236"/>
      <c r="VXW710" s="236"/>
      <c r="VXX710" s="236"/>
      <c r="VXY710" s="236"/>
      <c r="VXZ710" s="236"/>
      <c r="VYA710" s="236"/>
      <c r="VYB710" s="236"/>
      <c r="VYC710" s="236"/>
      <c r="VYD710" s="236"/>
      <c r="VYE710" s="236"/>
      <c r="VYF710" s="236"/>
      <c r="VYG710" s="236"/>
      <c r="VYH710" s="236"/>
      <c r="VYI710" s="236"/>
      <c r="VYJ710" s="236"/>
      <c r="VYK710" s="236"/>
      <c r="VYL710" s="236"/>
      <c r="VYM710" s="236"/>
      <c r="VYN710" s="236"/>
      <c r="VYO710" s="236"/>
      <c r="VYP710" s="236"/>
      <c r="VYQ710" s="236"/>
      <c r="VYR710" s="236"/>
      <c r="VYS710" s="236"/>
      <c r="VYT710" s="236"/>
      <c r="VYU710" s="236"/>
      <c r="VYV710" s="236"/>
      <c r="VYW710" s="236"/>
      <c r="VYX710" s="236"/>
      <c r="VYY710" s="236"/>
      <c r="VYZ710" s="236"/>
      <c r="VZA710" s="236"/>
      <c r="VZB710" s="236"/>
      <c r="VZC710" s="236"/>
      <c r="VZD710" s="236"/>
      <c r="VZE710" s="236"/>
      <c r="VZF710" s="236"/>
      <c r="VZG710" s="236"/>
      <c r="VZH710" s="236"/>
      <c r="VZI710" s="236"/>
      <c r="VZJ710" s="236"/>
      <c r="VZK710" s="236"/>
      <c r="VZL710" s="236"/>
      <c r="VZM710" s="236"/>
      <c r="VZN710" s="236"/>
      <c r="VZO710" s="236"/>
      <c r="VZP710" s="236"/>
      <c r="VZQ710" s="236"/>
      <c r="VZR710" s="236"/>
      <c r="VZS710" s="236"/>
      <c r="VZT710" s="236"/>
      <c r="VZU710" s="236"/>
      <c r="VZV710" s="236"/>
      <c r="VZW710" s="236"/>
      <c r="VZX710" s="236"/>
      <c r="VZY710" s="236"/>
      <c r="VZZ710" s="236"/>
      <c r="WAA710" s="236"/>
      <c r="WAB710" s="236"/>
      <c r="WAC710" s="236"/>
      <c r="WAD710" s="236"/>
      <c r="WAE710" s="236"/>
      <c r="WAF710" s="236"/>
      <c r="WAG710" s="236"/>
      <c r="WAH710" s="236"/>
      <c r="WAI710" s="236"/>
      <c r="WAJ710" s="236"/>
      <c r="WAK710" s="236"/>
      <c r="WAL710" s="236"/>
      <c r="WAM710" s="236"/>
      <c r="WAN710" s="236"/>
      <c r="WAO710" s="236"/>
      <c r="WAP710" s="236"/>
      <c r="WAQ710" s="236"/>
      <c r="WAR710" s="236"/>
      <c r="WAS710" s="236"/>
      <c r="WAT710" s="236"/>
      <c r="WAU710" s="236"/>
      <c r="WAV710" s="236"/>
      <c r="WAW710" s="236"/>
      <c r="WAX710" s="236"/>
      <c r="WAY710" s="236"/>
      <c r="WAZ710" s="236"/>
      <c r="WBA710" s="236"/>
      <c r="WBB710" s="236"/>
      <c r="WBC710" s="236"/>
      <c r="WBD710" s="236"/>
      <c r="WBE710" s="236"/>
      <c r="WBF710" s="236"/>
      <c r="WBG710" s="236"/>
      <c r="WBH710" s="236"/>
      <c r="WBI710" s="236"/>
      <c r="WBJ710" s="236"/>
      <c r="WBK710" s="236"/>
      <c r="WBL710" s="236"/>
      <c r="WBM710" s="236"/>
      <c r="WBN710" s="236"/>
      <c r="WBO710" s="236"/>
      <c r="WBP710" s="236"/>
      <c r="WBQ710" s="236"/>
      <c r="WBR710" s="236"/>
      <c r="WBS710" s="236"/>
      <c r="WBT710" s="236"/>
      <c r="WBU710" s="236"/>
      <c r="WBV710" s="236"/>
      <c r="WBW710" s="236"/>
      <c r="WBX710" s="236"/>
      <c r="WBY710" s="236"/>
      <c r="WBZ710" s="236"/>
      <c r="WCA710" s="236"/>
      <c r="WCB710" s="236"/>
      <c r="WCC710" s="236"/>
      <c r="WCD710" s="236"/>
      <c r="WCE710" s="236"/>
      <c r="WCF710" s="236"/>
      <c r="WCG710" s="236"/>
      <c r="WCH710" s="236"/>
      <c r="WCI710" s="236"/>
      <c r="WCJ710" s="236"/>
      <c r="WCK710" s="236"/>
      <c r="WCL710" s="236"/>
      <c r="WCM710" s="236"/>
      <c r="WCN710" s="236"/>
      <c r="WCO710" s="236"/>
      <c r="WCP710" s="236"/>
      <c r="WCQ710" s="236"/>
      <c r="WCR710" s="236"/>
      <c r="WCS710" s="236"/>
      <c r="WCT710" s="236"/>
      <c r="WCU710" s="236"/>
      <c r="WCV710" s="236"/>
      <c r="WCW710" s="236"/>
      <c r="WCX710" s="236"/>
      <c r="WCY710" s="236"/>
      <c r="WCZ710" s="236"/>
      <c r="WDA710" s="236"/>
      <c r="WDB710" s="236"/>
      <c r="WDC710" s="236"/>
      <c r="WDD710" s="236"/>
      <c r="WDE710" s="236"/>
      <c r="WDF710" s="236"/>
      <c r="WDG710" s="236"/>
      <c r="WDH710" s="236"/>
      <c r="WDI710" s="236"/>
      <c r="WDJ710" s="236"/>
      <c r="WDK710" s="236"/>
      <c r="WDL710" s="236"/>
      <c r="WDM710" s="236"/>
      <c r="WDN710" s="236"/>
      <c r="WDO710" s="236"/>
      <c r="WDP710" s="236"/>
      <c r="WDQ710" s="236"/>
      <c r="WDR710" s="236"/>
      <c r="WDS710" s="236"/>
      <c r="WDT710" s="236"/>
      <c r="WDU710" s="236"/>
      <c r="WDV710" s="236"/>
      <c r="WDW710" s="236"/>
      <c r="WDX710" s="236"/>
      <c r="WDY710" s="236"/>
      <c r="WDZ710" s="236"/>
      <c r="WEA710" s="236"/>
      <c r="WEB710" s="236"/>
      <c r="WEC710" s="236"/>
      <c r="WED710" s="236"/>
      <c r="WEE710" s="236"/>
      <c r="WEF710" s="236"/>
      <c r="WEG710" s="236"/>
      <c r="WEH710" s="236"/>
      <c r="WEI710" s="236"/>
      <c r="WEJ710" s="236"/>
      <c r="WEK710" s="236"/>
      <c r="WEL710" s="236"/>
      <c r="WEM710" s="236"/>
      <c r="WEN710" s="236"/>
      <c r="WEO710" s="236"/>
      <c r="WEP710" s="236"/>
      <c r="WEQ710" s="236"/>
      <c r="WER710" s="236"/>
      <c r="WES710" s="236"/>
      <c r="WET710" s="236"/>
      <c r="WEU710" s="236"/>
      <c r="WEV710" s="236"/>
      <c r="WEW710" s="236"/>
      <c r="WEX710" s="236"/>
      <c r="WEY710" s="236"/>
      <c r="WEZ710" s="236"/>
      <c r="WFA710" s="236"/>
      <c r="WFB710" s="236"/>
      <c r="WFC710" s="236"/>
      <c r="WFD710" s="236"/>
      <c r="WFE710" s="236"/>
      <c r="WFF710" s="236"/>
      <c r="WFG710" s="236"/>
      <c r="WFH710" s="236"/>
      <c r="WFI710" s="236"/>
      <c r="WFJ710" s="236"/>
      <c r="WFK710" s="236"/>
      <c r="WFL710" s="236"/>
      <c r="WFM710" s="236"/>
      <c r="WFN710" s="236"/>
      <c r="WFO710" s="236"/>
      <c r="WFP710" s="236"/>
      <c r="WFQ710" s="236"/>
      <c r="WFR710" s="236"/>
      <c r="WFS710" s="236"/>
      <c r="WFT710" s="236"/>
      <c r="WFU710" s="236"/>
      <c r="WFV710" s="236"/>
      <c r="WFW710" s="236"/>
      <c r="WFX710" s="236"/>
      <c r="WFY710" s="236"/>
      <c r="WFZ710" s="236"/>
      <c r="WGA710" s="236"/>
      <c r="WGB710" s="236"/>
      <c r="WGC710" s="236"/>
      <c r="WGD710" s="236"/>
      <c r="WGE710" s="236"/>
      <c r="WGF710" s="236"/>
      <c r="WGG710" s="236"/>
      <c r="WGH710" s="236"/>
      <c r="WGI710" s="236"/>
      <c r="WGJ710" s="236"/>
      <c r="WGK710" s="236"/>
      <c r="WGL710" s="236"/>
      <c r="WGM710" s="236"/>
      <c r="WGN710" s="236"/>
      <c r="WGO710" s="236"/>
      <c r="WGP710" s="236"/>
      <c r="WGQ710" s="236"/>
      <c r="WGR710" s="236"/>
      <c r="WGS710" s="236"/>
      <c r="WGT710" s="236"/>
      <c r="WGU710" s="236"/>
      <c r="WGV710" s="236"/>
      <c r="WGW710" s="236"/>
      <c r="WGX710" s="236"/>
      <c r="WGY710" s="236"/>
      <c r="WGZ710" s="236"/>
      <c r="WHA710" s="236"/>
      <c r="WHB710" s="236"/>
      <c r="WHC710" s="236"/>
      <c r="WHD710" s="236"/>
      <c r="WHE710" s="236"/>
      <c r="WHF710" s="236"/>
      <c r="WHG710" s="236"/>
      <c r="WHH710" s="236"/>
      <c r="WHI710" s="236"/>
      <c r="WHJ710" s="236"/>
      <c r="WHK710" s="236"/>
      <c r="WHL710" s="236"/>
      <c r="WHM710" s="236"/>
      <c r="WHN710" s="236"/>
      <c r="WHO710" s="236"/>
      <c r="WHP710" s="236"/>
      <c r="WHQ710" s="236"/>
      <c r="WHR710" s="236"/>
      <c r="WHS710" s="236"/>
      <c r="WHT710" s="236"/>
      <c r="WHU710" s="236"/>
      <c r="WHV710" s="236"/>
      <c r="WHW710" s="236"/>
      <c r="WHX710" s="236"/>
      <c r="WHY710" s="236"/>
      <c r="WHZ710" s="236"/>
      <c r="WIA710" s="236"/>
      <c r="WIB710" s="236"/>
      <c r="WIC710" s="236"/>
      <c r="WID710" s="236"/>
      <c r="WIE710" s="236"/>
      <c r="WIF710" s="236"/>
      <c r="WIG710" s="236"/>
      <c r="WIH710" s="236"/>
      <c r="WII710" s="236"/>
      <c r="WIJ710" s="236"/>
      <c r="WIK710" s="236"/>
      <c r="WIL710" s="236"/>
      <c r="WIM710" s="236"/>
      <c r="WIN710" s="236"/>
      <c r="WIO710" s="236"/>
      <c r="WIP710" s="236"/>
      <c r="WIQ710" s="236"/>
      <c r="WIR710" s="236"/>
      <c r="WIS710" s="236"/>
      <c r="WIT710" s="236"/>
      <c r="WIU710" s="236"/>
      <c r="WIV710" s="236"/>
      <c r="WIW710" s="236"/>
      <c r="WIX710" s="236"/>
      <c r="WIY710" s="236"/>
      <c r="WIZ710" s="236"/>
      <c r="WJA710" s="236"/>
      <c r="WJB710" s="236"/>
      <c r="WJC710" s="236"/>
      <c r="WJD710" s="236"/>
      <c r="WJE710" s="236"/>
      <c r="WJF710" s="236"/>
      <c r="WJG710" s="236"/>
      <c r="WJH710" s="236"/>
      <c r="WJI710" s="236"/>
      <c r="WJJ710" s="236"/>
      <c r="WJK710" s="236"/>
      <c r="WJL710" s="236"/>
      <c r="WJM710" s="236"/>
      <c r="WJN710" s="236"/>
      <c r="WJO710" s="236"/>
      <c r="WJP710" s="236"/>
      <c r="WJQ710" s="236"/>
      <c r="WJR710" s="236"/>
      <c r="WJS710" s="236"/>
      <c r="WJT710" s="236"/>
      <c r="WJU710" s="236"/>
      <c r="WJV710" s="236"/>
      <c r="WJW710" s="236"/>
      <c r="WJX710" s="236"/>
      <c r="WJY710" s="236"/>
      <c r="WJZ710" s="236"/>
      <c r="WKA710" s="236"/>
      <c r="WKB710" s="236"/>
      <c r="WKC710" s="236"/>
      <c r="WKD710" s="236"/>
      <c r="WKE710" s="236"/>
      <c r="WKF710" s="236"/>
      <c r="WKG710" s="236"/>
      <c r="WKH710" s="236"/>
      <c r="WKI710" s="236"/>
      <c r="WKJ710" s="236"/>
      <c r="WKK710" s="236"/>
      <c r="WKL710" s="236"/>
      <c r="WKM710" s="236"/>
      <c r="WKN710" s="236"/>
      <c r="WKO710" s="236"/>
      <c r="WKP710" s="236"/>
      <c r="WKQ710" s="236"/>
      <c r="WKR710" s="236"/>
      <c r="WKS710" s="236"/>
      <c r="WKT710" s="236"/>
      <c r="WKU710" s="236"/>
      <c r="WKV710" s="236"/>
      <c r="WKW710" s="236"/>
      <c r="WKX710" s="236"/>
      <c r="WKY710" s="236"/>
      <c r="WKZ710" s="236"/>
      <c r="WLA710" s="236"/>
      <c r="WLB710" s="236"/>
      <c r="WLC710" s="236"/>
      <c r="WLD710" s="236"/>
      <c r="WLE710" s="236"/>
      <c r="WLF710" s="236"/>
      <c r="WLG710" s="236"/>
      <c r="WLH710" s="236"/>
      <c r="WLI710" s="236"/>
      <c r="WLJ710" s="236"/>
      <c r="WLK710" s="236"/>
      <c r="WLL710" s="236"/>
      <c r="WLM710" s="236"/>
      <c r="WLN710" s="236"/>
      <c r="WLO710" s="236"/>
      <c r="WLP710" s="236"/>
      <c r="WLQ710" s="236"/>
      <c r="WLR710" s="236"/>
      <c r="WLS710" s="236"/>
      <c r="WLT710" s="236"/>
      <c r="WLU710" s="236"/>
      <c r="WLV710" s="236"/>
      <c r="WLW710" s="236"/>
      <c r="WLX710" s="236"/>
      <c r="WLY710" s="236"/>
      <c r="WLZ710" s="236"/>
      <c r="WMA710" s="236"/>
      <c r="WMB710" s="236"/>
      <c r="WMC710" s="236"/>
      <c r="WMD710" s="236"/>
      <c r="WME710" s="236"/>
      <c r="WMF710" s="236"/>
      <c r="WMG710" s="236"/>
      <c r="WMH710" s="236"/>
      <c r="WMI710" s="236"/>
      <c r="WMJ710" s="236"/>
      <c r="WMK710" s="236"/>
      <c r="WML710" s="236"/>
      <c r="WMM710" s="236"/>
      <c r="WMN710" s="236"/>
      <c r="WMO710" s="236"/>
      <c r="WMP710" s="236"/>
      <c r="WMQ710" s="236"/>
      <c r="WMR710" s="236"/>
      <c r="WMS710" s="236"/>
      <c r="WMT710" s="236"/>
      <c r="WMU710" s="236"/>
      <c r="WMV710" s="236"/>
      <c r="WMW710" s="236"/>
      <c r="WMX710" s="236"/>
      <c r="WMY710" s="236"/>
      <c r="WMZ710" s="236"/>
      <c r="WNA710" s="236"/>
      <c r="WNB710" s="236"/>
      <c r="WNC710" s="236"/>
      <c r="WND710" s="236"/>
      <c r="WNE710" s="236"/>
      <c r="WNF710" s="236"/>
      <c r="WNG710" s="236"/>
      <c r="WNH710" s="236"/>
      <c r="WNI710" s="236"/>
      <c r="WNJ710" s="236"/>
      <c r="WNK710" s="236"/>
      <c r="WNL710" s="236"/>
      <c r="WNM710" s="236"/>
      <c r="WNN710" s="236"/>
      <c r="WNO710" s="236"/>
      <c r="WNP710" s="236"/>
      <c r="WNQ710" s="236"/>
      <c r="WNR710" s="236"/>
      <c r="WNS710" s="236"/>
      <c r="WNT710" s="236"/>
      <c r="WNU710" s="236"/>
      <c r="WNV710" s="236"/>
      <c r="WNW710" s="236"/>
      <c r="WNX710" s="236"/>
      <c r="WNY710" s="236"/>
      <c r="WNZ710" s="236"/>
      <c r="WOA710" s="236"/>
      <c r="WOB710" s="236"/>
      <c r="WOC710" s="236"/>
      <c r="WOD710" s="236"/>
      <c r="WOE710" s="236"/>
      <c r="WOF710" s="236"/>
      <c r="WOG710" s="236"/>
      <c r="WOH710" s="236"/>
      <c r="WOI710" s="236"/>
      <c r="WOJ710" s="236"/>
      <c r="WOK710" s="236"/>
      <c r="WOL710" s="236"/>
      <c r="WOM710" s="236"/>
      <c r="WON710" s="236"/>
      <c r="WOO710" s="236"/>
      <c r="WOP710" s="236"/>
      <c r="WOQ710" s="236"/>
      <c r="WOR710" s="236"/>
      <c r="WOS710" s="236"/>
      <c r="WOT710" s="236"/>
      <c r="WOU710" s="236"/>
      <c r="WOV710" s="236"/>
      <c r="WOW710" s="236"/>
      <c r="WOX710" s="236"/>
      <c r="WOY710" s="236"/>
      <c r="WOZ710" s="236"/>
      <c r="WPA710" s="236"/>
      <c r="WPB710" s="236"/>
      <c r="WPC710" s="236"/>
      <c r="WPD710" s="236"/>
      <c r="WPE710" s="236"/>
      <c r="WPF710" s="236"/>
      <c r="WPG710" s="236"/>
      <c r="WPH710" s="236"/>
      <c r="WPI710" s="236"/>
      <c r="WPJ710" s="236"/>
      <c r="WPK710" s="236"/>
      <c r="WPL710" s="236"/>
      <c r="WPM710" s="236"/>
      <c r="WPN710" s="236"/>
      <c r="WPO710" s="236"/>
      <c r="WPP710" s="236"/>
      <c r="WPQ710" s="236"/>
      <c r="WPR710" s="236"/>
      <c r="WPS710" s="236"/>
      <c r="WPT710" s="236"/>
      <c r="WPU710" s="236"/>
      <c r="WPV710" s="236"/>
      <c r="WPW710" s="236"/>
      <c r="WPX710" s="236"/>
      <c r="WPY710" s="236"/>
      <c r="WPZ710" s="236"/>
      <c r="WQA710" s="236"/>
      <c r="WQB710" s="236"/>
      <c r="WQC710" s="236"/>
      <c r="WQD710" s="236"/>
      <c r="WQE710" s="236"/>
      <c r="WQF710" s="236"/>
      <c r="WQG710" s="236"/>
      <c r="WQH710" s="236"/>
      <c r="WQI710" s="236"/>
      <c r="WQJ710" s="236"/>
      <c r="WQK710" s="236"/>
      <c r="WQL710" s="236"/>
      <c r="WQM710" s="236"/>
      <c r="WQN710" s="236"/>
      <c r="WQO710" s="236"/>
      <c r="WQP710" s="236"/>
      <c r="WQQ710" s="236"/>
      <c r="WQR710" s="236"/>
      <c r="WQS710" s="236"/>
      <c r="WQT710" s="236"/>
      <c r="WQU710" s="236"/>
      <c r="WQV710" s="236"/>
      <c r="WQW710" s="236"/>
      <c r="WQX710" s="236"/>
      <c r="WQY710" s="236"/>
      <c r="WQZ710" s="236"/>
      <c r="WRA710" s="236"/>
      <c r="WRB710" s="236"/>
      <c r="WRC710" s="236"/>
      <c r="WRD710" s="236"/>
      <c r="WRE710" s="236"/>
      <c r="WRF710" s="236"/>
      <c r="WRG710" s="236"/>
      <c r="WRH710" s="236"/>
      <c r="WRI710" s="236"/>
      <c r="WRJ710" s="236"/>
      <c r="WRK710" s="236"/>
      <c r="WRL710" s="236"/>
      <c r="WRM710" s="236"/>
      <c r="WRN710" s="236"/>
      <c r="WRO710" s="236"/>
      <c r="WRP710" s="236"/>
      <c r="WRQ710" s="236"/>
      <c r="WRR710" s="236"/>
      <c r="WRS710" s="236"/>
      <c r="WRT710" s="236"/>
      <c r="WRU710" s="236"/>
      <c r="WRV710" s="236"/>
      <c r="WRW710" s="236"/>
      <c r="WRX710" s="236"/>
      <c r="WRY710" s="236"/>
      <c r="WRZ710" s="236"/>
      <c r="WSA710" s="236"/>
      <c r="WSB710" s="236"/>
      <c r="WSC710" s="236"/>
      <c r="WSD710" s="236"/>
      <c r="WSE710" s="236"/>
      <c r="WSF710" s="236"/>
      <c r="WSG710" s="236"/>
      <c r="WSH710" s="236"/>
      <c r="WSI710" s="236"/>
      <c r="WSJ710" s="236"/>
      <c r="WSK710" s="236"/>
      <c r="WSL710" s="236"/>
      <c r="WSM710" s="236"/>
      <c r="WSN710" s="236"/>
      <c r="WSO710" s="236"/>
      <c r="WSP710" s="236"/>
      <c r="WSQ710" s="236"/>
      <c r="WSR710" s="236"/>
      <c r="WSS710" s="236"/>
      <c r="WST710" s="236"/>
      <c r="WSU710" s="236"/>
      <c r="WSV710" s="236"/>
      <c r="WSW710" s="236"/>
      <c r="WSX710" s="236"/>
      <c r="WSY710" s="236"/>
      <c r="WSZ710" s="236"/>
      <c r="WTA710" s="236"/>
      <c r="WTB710" s="236"/>
      <c r="WTC710" s="236"/>
      <c r="WTD710" s="236"/>
      <c r="WTE710" s="236"/>
      <c r="WTF710" s="236"/>
      <c r="WTG710" s="236"/>
      <c r="WTH710" s="236"/>
      <c r="WTI710" s="236"/>
      <c r="WTJ710" s="236"/>
      <c r="WTK710" s="236"/>
      <c r="WTL710" s="236"/>
      <c r="WTM710" s="236"/>
      <c r="WTN710" s="236"/>
      <c r="WTO710" s="236"/>
      <c r="WTP710" s="236"/>
      <c r="WTQ710" s="236"/>
      <c r="WTR710" s="236"/>
      <c r="WTS710" s="236"/>
      <c r="WTT710" s="236"/>
      <c r="WTU710" s="236"/>
      <c r="WTV710" s="236"/>
      <c r="WTW710" s="236"/>
      <c r="WTX710" s="236"/>
      <c r="WTY710" s="236"/>
      <c r="WTZ710" s="236"/>
      <c r="WUA710" s="236"/>
      <c r="WUB710" s="236"/>
      <c r="WUC710" s="236"/>
      <c r="WUD710" s="236"/>
      <c r="WUE710" s="236"/>
      <c r="WUF710" s="236"/>
      <c r="WUG710" s="236"/>
      <c r="WUH710" s="236"/>
      <c r="WUI710" s="236"/>
      <c r="WUJ710" s="236"/>
      <c r="WUK710" s="236"/>
      <c r="WUL710" s="236"/>
      <c r="WUM710" s="236"/>
      <c r="WUN710" s="236"/>
      <c r="WUO710" s="236"/>
      <c r="WUP710" s="236"/>
      <c r="WUQ710" s="236"/>
      <c r="WUR710" s="236"/>
      <c r="WUS710" s="236"/>
      <c r="WUT710" s="236"/>
      <c r="WUU710" s="236"/>
      <c r="WUV710" s="236"/>
      <c r="WUW710" s="236"/>
      <c r="WUX710" s="236"/>
      <c r="WUY710" s="236"/>
      <c r="WUZ710" s="236"/>
      <c r="WVA710" s="236"/>
      <c r="WVB710" s="236"/>
      <c r="WVC710" s="236"/>
      <c r="WVD710" s="236"/>
      <c r="WVE710" s="236"/>
      <c r="WVF710" s="236"/>
      <c r="WVG710" s="236"/>
      <c r="WVH710" s="236"/>
      <c r="WVI710" s="236"/>
      <c r="WVJ710" s="236"/>
      <c r="WVK710" s="236"/>
      <c r="WVL710" s="236"/>
      <c r="WVM710" s="236"/>
      <c r="WVN710" s="236"/>
      <c r="WVO710" s="236"/>
      <c r="WVP710" s="236"/>
      <c r="WVQ710" s="236"/>
      <c r="WVR710" s="236"/>
      <c r="WVS710" s="236"/>
      <c r="WVT710" s="236"/>
      <c r="WVU710" s="236"/>
      <c r="WVV710" s="236"/>
      <c r="WVW710" s="236"/>
      <c r="WVX710" s="236"/>
      <c r="WVY710" s="236"/>
      <c r="WVZ710" s="236"/>
      <c r="WWA710" s="236"/>
      <c r="WWB710" s="236"/>
      <c r="WWC710" s="236"/>
      <c r="WWD710" s="236"/>
      <c r="WWE710" s="236"/>
      <c r="WWF710" s="236"/>
      <c r="WWG710" s="236"/>
      <c r="WWH710" s="236"/>
      <c r="WWI710" s="236"/>
      <c r="WWJ710" s="236"/>
      <c r="WWK710" s="236"/>
      <c r="WWL710" s="236"/>
      <c r="WWM710" s="236"/>
      <c r="WWN710" s="236"/>
      <c r="WWO710" s="236"/>
      <c r="WWP710" s="236"/>
      <c r="WWQ710" s="236"/>
      <c r="WWR710" s="236"/>
      <c r="WWS710" s="236"/>
      <c r="WWT710" s="236"/>
      <c r="WWU710" s="236"/>
      <c r="WWV710" s="236"/>
      <c r="WWW710" s="236"/>
      <c r="WWX710" s="236"/>
      <c r="WWY710" s="236"/>
      <c r="WWZ710" s="236"/>
      <c r="WXA710" s="236"/>
      <c r="WXB710" s="236"/>
      <c r="WXC710" s="236"/>
      <c r="WXD710" s="236"/>
      <c r="WXE710" s="236"/>
      <c r="WXF710" s="236"/>
      <c r="WXG710" s="236"/>
      <c r="WXH710" s="236"/>
      <c r="WXI710" s="236"/>
      <c r="WXJ710" s="236"/>
      <c r="WXK710" s="236"/>
      <c r="WXL710" s="236"/>
      <c r="WXM710" s="236"/>
      <c r="WXN710" s="236"/>
      <c r="WXO710" s="236"/>
      <c r="WXP710" s="236"/>
      <c r="WXQ710" s="236"/>
      <c r="WXR710" s="236"/>
      <c r="WXS710" s="236"/>
      <c r="WXT710" s="236"/>
      <c r="WXU710" s="236"/>
      <c r="WXV710" s="236"/>
      <c r="WXW710" s="236"/>
      <c r="WXX710" s="236"/>
      <c r="WXY710" s="236"/>
      <c r="WXZ710" s="236"/>
      <c r="WYA710" s="236"/>
      <c r="WYB710" s="236"/>
      <c r="WYC710" s="236"/>
      <c r="WYD710" s="236"/>
      <c r="WYE710" s="236"/>
      <c r="WYF710" s="236"/>
      <c r="WYG710" s="236"/>
      <c r="WYH710" s="236"/>
      <c r="WYI710" s="236"/>
      <c r="WYJ710" s="236"/>
      <c r="WYK710" s="236"/>
      <c r="WYL710" s="236"/>
      <c r="WYM710" s="236"/>
      <c r="WYN710" s="236"/>
      <c r="WYO710" s="236"/>
      <c r="WYP710" s="236"/>
      <c r="WYQ710" s="236"/>
      <c r="WYR710" s="236"/>
      <c r="WYS710" s="236"/>
      <c r="WYT710" s="236"/>
      <c r="WYU710" s="236"/>
      <c r="WYV710" s="236"/>
      <c r="WYW710" s="236"/>
      <c r="WYX710" s="236"/>
      <c r="WYY710" s="236"/>
      <c r="WYZ710" s="236"/>
      <c r="WZA710" s="236"/>
      <c r="WZB710" s="236"/>
      <c r="WZC710" s="236"/>
      <c r="WZD710" s="236"/>
      <c r="WZE710" s="236"/>
      <c r="WZF710" s="236"/>
      <c r="WZG710" s="236"/>
      <c r="WZH710" s="236"/>
      <c r="WZI710" s="236"/>
      <c r="WZJ710" s="236"/>
      <c r="WZK710" s="236"/>
      <c r="WZL710" s="236"/>
      <c r="WZM710" s="236"/>
      <c r="WZN710" s="236"/>
      <c r="WZO710" s="236"/>
      <c r="WZP710" s="236"/>
      <c r="WZQ710" s="236"/>
      <c r="WZR710" s="236"/>
      <c r="WZS710" s="236"/>
      <c r="WZT710" s="236"/>
      <c r="WZU710" s="236"/>
      <c r="WZV710" s="236"/>
      <c r="WZW710" s="236"/>
      <c r="WZX710" s="236"/>
      <c r="WZY710" s="236"/>
      <c r="WZZ710" s="236"/>
      <c r="XAA710" s="236"/>
      <c r="XAB710" s="236"/>
      <c r="XAC710" s="236"/>
      <c r="XAD710" s="236"/>
      <c r="XAE710" s="236"/>
      <c r="XAF710" s="236"/>
      <c r="XAG710" s="236"/>
      <c r="XAH710" s="236"/>
      <c r="XAI710" s="236"/>
      <c r="XAJ710" s="236"/>
      <c r="XAK710" s="236"/>
      <c r="XAL710" s="236"/>
      <c r="XAM710" s="236"/>
      <c r="XAN710" s="236"/>
      <c r="XAO710" s="236"/>
      <c r="XAP710" s="236"/>
      <c r="XAQ710" s="236"/>
      <c r="XAR710" s="236"/>
      <c r="XAS710" s="236"/>
      <c r="XAT710" s="236"/>
      <c r="XAU710" s="236"/>
      <c r="XAV710" s="236"/>
      <c r="XAW710" s="236"/>
      <c r="XAX710" s="236"/>
      <c r="XAY710" s="236"/>
      <c r="XAZ710" s="236"/>
      <c r="XBA710" s="236"/>
      <c r="XBB710" s="236"/>
      <c r="XBC710" s="236"/>
      <c r="XBD710" s="236"/>
      <c r="XBE710" s="236"/>
      <c r="XBF710" s="236"/>
      <c r="XBG710" s="236"/>
      <c r="XBH710" s="236"/>
      <c r="XBI710" s="236"/>
      <c r="XBJ710" s="236"/>
      <c r="XBK710" s="236"/>
      <c r="XBL710" s="236"/>
      <c r="XBM710" s="236"/>
      <c r="XBN710" s="236"/>
      <c r="XBO710" s="236"/>
      <c r="XBP710" s="236"/>
      <c r="XBQ710" s="236"/>
      <c r="XBR710" s="236"/>
      <c r="XBS710" s="236"/>
      <c r="XBT710" s="236"/>
      <c r="XBU710" s="236"/>
      <c r="XBV710" s="236"/>
      <c r="XBW710" s="236"/>
      <c r="XBX710" s="236"/>
      <c r="XBY710" s="236"/>
      <c r="XBZ710" s="236"/>
      <c r="XCA710" s="236"/>
      <c r="XCB710" s="236"/>
      <c r="XCC710" s="236"/>
      <c r="XCD710" s="236"/>
      <c r="XCE710" s="236"/>
      <c r="XCF710" s="236"/>
      <c r="XCG710" s="236"/>
      <c r="XCH710" s="236"/>
      <c r="XCI710" s="236"/>
      <c r="XCJ710" s="236"/>
      <c r="XCK710" s="236"/>
      <c r="XCL710" s="236"/>
      <c r="XCM710" s="236"/>
      <c r="XCN710" s="236"/>
      <c r="XCO710" s="236"/>
      <c r="XCP710" s="236"/>
      <c r="XCQ710" s="236"/>
      <c r="XCR710" s="236"/>
      <c r="XCS710" s="236"/>
      <c r="XCT710" s="236"/>
      <c r="XCU710" s="236"/>
      <c r="XCV710" s="236"/>
      <c r="XCW710" s="236"/>
      <c r="XCX710" s="236"/>
      <c r="XCY710" s="236"/>
      <c r="XCZ710" s="236"/>
      <c r="XDA710" s="236"/>
      <c r="XDB710" s="236"/>
      <c r="XDC710" s="236"/>
      <c r="XDD710" s="236"/>
      <c r="XDE710" s="236"/>
      <c r="XDF710" s="236"/>
      <c r="XDG710" s="236"/>
      <c r="XDH710" s="236"/>
      <c r="XDI710" s="236"/>
      <c r="XDJ710" s="236"/>
      <c r="XDK710" s="236"/>
      <c r="XDL710" s="236"/>
      <c r="XDM710" s="236"/>
      <c r="XDN710" s="236"/>
      <c r="XDO710" s="236"/>
      <c r="XDP710" s="236"/>
      <c r="XDQ710" s="236"/>
      <c r="XDR710" s="236"/>
      <c r="XDS710" s="236"/>
      <c r="XDT710" s="236"/>
      <c r="XDU710" s="236"/>
      <c r="XDV710" s="236"/>
      <c r="XDW710" s="236"/>
      <c r="XDX710" s="236"/>
      <c r="XDY710" s="236"/>
      <c r="XDZ710" s="236"/>
      <c r="XEA710" s="236"/>
      <c r="XEB710" s="236"/>
      <c r="XEC710" s="236"/>
      <c r="XED710" s="236"/>
      <c r="XEE710" s="236"/>
      <c r="XEF710" s="236"/>
      <c r="XEG710" s="236"/>
      <c r="XEH710" s="236"/>
      <c r="XEI710" s="236"/>
      <c r="XEJ710" s="236"/>
      <c r="XEK710" s="236"/>
    </row>
    <row r="711" s="78" customFormat="1" ht="14" customHeight="1" spans="1:6">
      <c r="A711" s="202" t="s">
        <v>128</v>
      </c>
      <c r="B711" s="183">
        <v>5.5</v>
      </c>
      <c r="C711" s="183"/>
      <c r="D711" s="183"/>
      <c r="E711" s="183">
        <f t="shared" ref="E711:E715" si="96">B711+C711-D711</f>
        <v>5.5</v>
      </c>
      <c r="F711" s="180"/>
    </row>
    <row r="712" s="78" customFormat="1" ht="14" customHeight="1" spans="1:6">
      <c r="A712" s="202" t="s">
        <v>656</v>
      </c>
      <c r="B712" s="183">
        <v>54</v>
      </c>
      <c r="C712" s="183"/>
      <c r="D712" s="183"/>
      <c r="E712" s="183">
        <f t="shared" si="96"/>
        <v>54</v>
      </c>
      <c r="F712" s="180"/>
    </row>
    <row r="713" s="78" customFormat="1" ht="14" customHeight="1" spans="1:6">
      <c r="A713" s="186" t="s">
        <v>657</v>
      </c>
      <c r="B713" s="184">
        <f>SUM(B714:B715)</f>
        <v>50.3</v>
      </c>
      <c r="C713" s="184">
        <f>SUM(C714:C715)</f>
        <v>0</v>
      </c>
      <c r="D713" s="184">
        <f>SUM(D714:D715)</f>
        <v>0</v>
      </c>
      <c r="E713" s="184">
        <f>SUM(E714:E715)</f>
        <v>50.3</v>
      </c>
      <c r="F713" s="180"/>
    </row>
    <row r="714" s="78" customFormat="1" ht="14" customHeight="1" spans="1:6">
      <c r="A714" s="202" t="s">
        <v>128</v>
      </c>
      <c r="B714" s="183">
        <v>10.3</v>
      </c>
      <c r="C714" s="183"/>
      <c r="D714" s="183"/>
      <c r="E714" s="183">
        <f t="shared" si="96"/>
        <v>10.3</v>
      </c>
      <c r="F714" s="180"/>
    </row>
    <row r="715" s="78" customFormat="1" ht="14" customHeight="1" spans="1:6">
      <c r="A715" s="202" t="s">
        <v>658</v>
      </c>
      <c r="B715" s="183">
        <v>40</v>
      </c>
      <c r="C715" s="183"/>
      <c r="D715" s="183"/>
      <c r="E715" s="183">
        <f t="shared" si="96"/>
        <v>40</v>
      </c>
      <c r="F715" s="180"/>
    </row>
    <row r="716" s="78" customFormat="1" ht="14" customHeight="1" spans="1:6">
      <c r="A716" s="186" t="s">
        <v>659</v>
      </c>
      <c r="B716" s="184">
        <f>SUM(B717:B718)</f>
        <v>25.1</v>
      </c>
      <c r="C716" s="184">
        <f>SUM(C717:C718)</f>
        <v>0</v>
      </c>
      <c r="D716" s="184">
        <f>SUM(D717:D718)</f>
        <v>0</v>
      </c>
      <c r="E716" s="184">
        <f>SUM(E717:E718)</f>
        <v>25.1</v>
      </c>
      <c r="F716" s="180"/>
    </row>
    <row r="717" s="78" customFormat="1" ht="14" customHeight="1" spans="1:6">
      <c r="A717" s="202" t="s">
        <v>128</v>
      </c>
      <c r="B717" s="183">
        <v>5.1</v>
      </c>
      <c r="C717" s="183"/>
      <c r="D717" s="183"/>
      <c r="E717" s="183">
        <f t="shared" ref="E717:E721" si="97">B717+C717-D717</f>
        <v>5.1</v>
      </c>
      <c r="F717" s="177"/>
    </row>
    <row r="718" s="78" customFormat="1" ht="14" customHeight="1" spans="1:6">
      <c r="A718" s="202" t="s">
        <v>290</v>
      </c>
      <c r="B718" s="183">
        <v>20</v>
      </c>
      <c r="C718" s="183"/>
      <c r="D718" s="183"/>
      <c r="E718" s="183">
        <f t="shared" si="97"/>
        <v>20</v>
      </c>
      <c r="F718" s="180"/>
    </row>
    <row r="719" s="78" customFormat="1" ht="14" customHeight="1" spans="1:6">
      <c r="A719" s="186" t="s">
        <v>660</v>
      </c>
      <c r="B719" s="184">
        <f>SUM(B720:B721)</f>
        <v>15.8</v>
      </c>
      <c r="C719" s="184">
        <f>SUM(C720:C721)</f>
        <v>0</v>
      </c>
      <c r="D719" s="184">
        <f>SUM(D720:D721)</f>
        <v>0</v>
      </c>
      <c r="E719" s="184">
        <f>SUM(E720:E721)</f>
        <v>15.8</v>
      </c>
      <c r="F719" s="188"/>
    </row>
    <row r="720" s="78" customFormat="1" ht="14" customHeight="1" spans="1:6">
      <c r="A720" s="202" t="s">
        <v>128</v>
      </c>
      <c r="B720" s="183">
        <v>3.3</v>
      </c>
      <c r="C720" s="183"/>
      <c r="D720" s="183"/>
      <c r="E720" s="183">
        <f t="shared" si="97"/>
        <v>3.3</v>
      </c>
      <c r="F720" s="180"/>
    </row>
    <row r="721" s="78" customFormat="1" ht="14" customHeight="1" spans="1:6">
      <c r="A721" s="202" t="s">
        <v>661</v>
      </c>
      <c r="B721" s="183">
        <v>12.5</v>
      </c>
      <c r="C721" s="183"/>
      <c r="D721" s="183"/>
      <c r="E721" s="183">
        <f t="shared" si="97"/>
        <v>12.5</v>
      </c>
      <c r="F721" s="188"/>
    </row>
    <row r="722" s="78" customFormat="1" ht="14" customHeight="1" spans="1:6">
      <c r="A722" s="186" t="s">
        <v>662</v>
      </c>
      <c r="B722" s="184">
        <f>SUM(B723:B724)</f>
        <v>14</v>
      </c>
      <c r="C722" s="184">
        <f>SUM(C723:C724)</f>
        <v>0</v>
      </c>
      <c r="D722" s="184">
        <f>SUM(D723:D724)</f>
        <v>0</v>
      </c>
      <c r="E722" s="184">
        <f>SUM(E723:E724)</f>
        <v>14</v>
      </c>
      <c r="F722" s="180"/>
    </row>
    <row r="723" s="78" customFormat="1" ht="14" customHeight="1" spans="1:6">
      <c r="A723" s="202" t="s">
        <v>128</v>
      </c>
      <c r="B723" s="183">
        <v>2</v>
      </c>
      <c r="C723" s="183"/>
      <c r="D723" s="183"/>
      <c r="E723" s="183">
        <f t="shared" ref="E723:E729" si="98">B723+C723-D723</f>
        <v>2</v>
      </c>
      <c r="F723" s="180"/>
    </row>
    <row r="724" s="78" customFormat="1" ht="14" customHeight="1" spans="1:6">
      <c r="A724" s="202" t="s">
        <v>663</v>
      </c>
      <c r="B724" s="183">
        <v>12</v>
      </c>
      <c r="C724" s="183"/>
      <c r="D724" s="183"/>
      <c r="E724" s="183">
        <f t="shared" si="98"/>
        <v>12</v>
      </c>
      <c r="F724" s="180"/>
    </row>
    <row r="725" s="78" customFormat="1" ht="14" customHeight="1" spans="1:6">
      <c r="A725" s="186" t="s">
        <v>664</v>
      </c>
      <c r="B725" s="184">
        <f>SUM(B726:B729)</f>
        <v>142.1</v>
      </c>
      <c r="C725" s="184">
        <f>SUM(C726:C729)</f>
        <v>0</v>
      </c>
      <c r="D725" s="184">
        <f>SUM(D726:D729)</f>
        <v>9</v>
      </c>
      <c r="E725" s="184">
        <f>SUM(E726:E729)</f>
        <v>133.1</v>
      </c>
      <c r="F725" s="188"/>
    </row>
    <row r="726" s="78" customFormat="1" ht="14" customHeight="1" spans="1:6">
      <c r="A726" s="202" t="s">
        <v>128</v>
      </c>
      <c r="B726" s="183">
        <v>10.1</v>
      </c>
      <c r="C726" s="183"/>
      <c r="D726" s="183"/>
      <c r="E726" s="183">
        <f t="shared" si="98"/>
        <v>10.1</v>
      </c>
      <c r="F726" s="188"/>
    </row>
    <row r="727" s="78" customFormat="1" ht="14" customHeight="1" spans="1:6">
      <c r="A727" s="202" t="s">
        <v>665</v>
      </c>
      <c r="B727" s="183">
        <v>27</v>
      </c>
      <c r="C727" s="183"/>
      <c r="D727" s="183">
        <v>9</v>
      </c>
      <c r="E727" s="183">
        <f t="shared" si="98"/>
        <v>18</v>
      </c>
      <c r="F727" s="188"/>
    </row>
    <row r="728" s="78" customFormat="1" ht="14" customHeight="1" spans="1:6">
      <c r="A728" s="202" t="s">
        <v>666</v>
      </c>
      <c r="B728" s="183">
        <v>15</v>
      </c>
      <c r="C728" s="183"/>
      <c r="D728" s="183"/>
      <c r="E728" s="183">
        <f t="shared" si="98"/>
        <v>15</v>
      </c>
      <c r="F728" s="180"/>
    </row>
    <row r="729" s="78" customFormat="1" ht="14" customHeight="1" spans="1:6">
      <c r="A729" s="202" t="s">
        <v>667</v>
      </c>
      <c r="B729" s="183">
        <v>90</v>
      </c>
      <c r="C729" s="183"/>
      <c r="D729" s="183"/>
      <c r="E729" s="183">
        <f t="shared" si="98"/>
        <v>90</v>
      </c>
      <c r="F729" s="180"/>
    </row>
    <row r="730" s="78" customFormat="1" ht="14" customHeight="1" spans="1:6">
      <c r="A730" s="186" t="s">
        <v>668</v>
      </c>
      <c r="B730" s="184">
        <f>SUM(B731:B732)</f>
        <v>5</v>
      </c>
      <c r="C730" s="184">
        <f>SUM(C731:C732)</f>
        <v>0</v>
      </c>
      <c r="D730" s="184">
        <f>SUM(D731:D732)</f>
        <v>0</v>
      </c>
      <c r="E730" s="184">
        <f>SUM(E731:E732)</f>
        <v>5</v>
      </c>
      <c r="F730" s="180"/>
    </row>
    <row r="731" s="78" customFormat="1" ht="14" customHeight="1" spans="1:6">
      <c r="A731" s="202" t="s">
        <v>128</v>
      </c>
      <c r="B731" s="183">
        <v>2</v>
      </c>
      <c r="C731" s="183"/>
      <c r="D731" s="183"/>
      <c r="E731" s="183">
        <f t="shared" ref="E731:E734" si="99">B731+C731-D731</f>
        <v>2</v>
      </c>
      <c r="F731" s="180"/>
    </row>
    <row r="732" s="78" customFormat="1" ht="14" customHeight="1" spans="1:6">
      <c r="A732" s="202" t="s">
        <v>138</v>
      </c>
      <c r="B732" s="183">
        <v>3</v>
      </c>
      <c r="C732" s="183"/>
      <c r="D732" s="183"/>
      <c r="E732" s="183">
        <f t="shared" si="99"/>
        <v>3</v>
      </c>
      <c r="F732" s="180"/>
    </row>
    <row r="733" s="78" customFormat="1" ht="14" customHeight="1" spans="1:6">
      <c r="A733" s="186" t="s">
        <v>669</v>
      </c>
      <c r="B733" s="184">
        <f>SUM(B734:B734)</f>
        <v>0</v>
      </c>
      <c r="C733" s="184">
        <v>0</v>
      </c>
      <c r="D733" s="184">
        <v>0</v>
      </c>
      <c r="E733" s="184">
        <f>SUM(E734:E734)</f>
        <v>0</v>
      </c>
      <c r="F733" s="180"/>
    </row>
    <row r="734" s="78" customFormat="1" ht="14" customHeight="1" spans="1:6">
      <c r="A734" s="202" t="s">
        <v>670</v>
      </c>
      <c r="B734" s="183"/>
      <c r="C734" s="183"/>
      <c r="D734" s="183"/>
      <c r="E734" s="183">
        <f t="shared" si="99"/>
        <v>0</v>
      </c>
      <c r="F734" s="180"/>
    </row>
    <row r="735" s="78" customFormat="1" ht="14" customHeight="1" spans="1:6">
      <c r="A735" s="186" t="s">
        <v>671</v>
      </c>
      <c r="B735" s="184">
        <f>SUM(B736:B736)</f>
        <v>0</v>
      </c>
      <c r="C735" s="184">
        <v>0</v>
      </c>
      <c r="D735" s="184">
        <v>0</v>
      </c>
      <c r="E735" s="184">
        <f>SUM(E736:E736)</f>
        <v>0</v>
      </c>
      <c r="F735" s="180"/>
    </row>
    <row r="736" s="78" customFormat="1" ht="14" customHeight="1" spans="1:6">
      <c r="A736" s="202" t="s">
        <v>672</v>
      </c>
      <c r="B736" s="183"/>
      <c r="C736" s="183"/>
      <c r="D736" s="183"/>
      <c r="E736" s="183">
        <f t="shared" ref="E736:E740" si="100">B736+C736-D736</f>
        <v>0</v>
      </c>
      <c r="F736" s="180"/>
    </row>
    <row r="737" s="78" customFormat="1" ht="14" customHeight="1" spans="1:6">
      <c r="A737" s="186" t="s">
        <v>673</v>
      </c>
      <c r="B737" s="184">
        <f>SUM(B738:B740)</f>
        <v>32.65</v>
      </c>
      <c r="C737" s="184">
        <f>SUM(C738:C740)</f>
        <v>10</v>
      </c>
      <c r="D737" s="184">
        <f>SUM(D738:D740)</f>
        <v>0</v>
      </c>
      <c r="E737" s="184">
        <f>SUM(E738:E740)</f>
        <v>42.65</v>
      </c>
      <c r="F737" s="180"/>
    </row>
    <row r="738" s="78" customFormat="1" ht="14" customHeight="1" spans="1:6">
      <c r="A738" s="202" t="s">
        <v>128</v>
      </c>
      <c r="B738" s="183">
        <v>2.1</v>
      </c>
      <c r="C738" s="183"/>
      <c r="D738" s="183"/>
      <c r="E738" s="183">
        <f t="shared" si="100"/>
        <v>2.1</v>
      </c>
      <c r="F738" s="177"/>
    </row>
    <row r="739" s="78" customFormat="1" ht="14" customHeight="1" spans="1:6">
      <c r="A739" s="205" t="s">
        <v>325</v>
      </c>
      <c r="B739" s="183">
        <v>15.55</v>
      </c>
      <c r="C739" s="183"/>
      <c r="D739" s="183"/>
      <c r="E739" s="183">
        <f t="shared" si="100"/>
        <v>15.55</v>
      </c>
      <c r="F739" s="177"/>
    </row>
    <row r="740" s="78" customFormat="1" ht="14" customHeight="1" spans="1:6">
      <c r="A740" s="205" t="s">
        <v>674</v>
      </c>
      <c r="B740" s="183">
        <v>15</v>
      </c>
      <c r="C740" s="183">
        <v>10</v>
      </c>
      <c r="D740" s="183"/>
      <c r="E740" s="183">
        <f t="shared" si="100"/>
        <v>25</v>
      </c>
      <c r="F740" s="177"/>
    </row>
    <row r="741" s="78" customFormat="1" ht="14" customHeight="1" spans="1:6">
      <c r="A741" s="186" t="s">
        <v>675</v>
      </c>
      <c r="B741" s="184">
        <f>SUM(B742:B744)</f>
        <v>62.5</v>
      </c>
      <c r="C741" s="184">
        <f>SUM(C742:C744)</f>
        <v>0</v>
      </c>
      <c r="D741" s="184">
        <f>SUM(D742:D744)</f>
        <v>0</v>
      </c>
      <c r="E741" s="184">
        <f>SUM(E742:E744)</f>
        <v>62.5</v>
      </c>
      <c r="F741" s="180"/>
    </row>
    <row r="742" s="78" customFormat="1" ht="14" customHeight="1" spans="1:6">
      <c r="A742" s="202" t="s">
        <v>128</v>
      </c>
      <c r="B742" s="183">
        <v>22.5</v>
      </c>
      <c r="C742" s="183"/>
      <c r="D742" s="183"/>
      <c r="E742" s="183">
        <f t="shared" ref="E742:E744" si="101">B742+C742-D742</f>
        <v>22.5</v>
      </c>
      <c r="F742" s="180"/>
    </row>
    <row r="743" s="78" customFormat="1" ht="14" customHeight="1" spans="1:6">
      <c r="A743" s="202" t="s">
        <v>676</v>
      </c>
      <c r="B743" s="183">
        <v>20</v>
      </c>
      <c r="C743" s="183"/>
      <c r="D743" s="183"/>
      <c r="E743" s="183">
        <f t="shared" si="101"/>
        <v>20</v>
      </c>
      <c r="F743" s="188"/>
    </row>
    <row r="744" s="78" customFormat="1" ht="14" customHeight="1" spans="1:6">
      <c r="A744" s="202" t="s">
        <v>677</v>
      </c>
      <c r="B744" s="183">
        <v>20</v>
      </c>
      <c r="C744" s="183"/>
      <c r="D744" s="183"/>
      <c r="E744" s="183">
        <f t="shared" si="101"/>
        <v>20</v>
      </c>
      <c r="F744" s="180"/>
    </row>
    <row r="745" s="78" customFormat="1" ht="14" customHeight="1" spans="1:6">
      <c r="A745" s="186" t="s">
        <v>678</v>
      </c>
      <c r="B745" s="184">
        <f>SUM(B746,B751,B754)</f>
        <v>348.6</v>
      </c>
      <c r="C745" s="184">
        <f>SUM(C746,C751,C754)</f>
        <v>34</v>
      </c>
      <c r="D745" s="184">
        <f>SUM(D746,D751,D754)</f>
        <v>0</v>
      </c>
      <c r="E745" s="184">
        <f>SUM(E746,E751,E754)</f>
        <v>382.6</v>
      </c>
      <c r="F745" s="180"/>
    </row>
    <row r="746" s="78" customFormat="1" ht="14" customHeight="1" spans="1:6">
      <c r="A746" s="186" t="s">
        <v>679</v>
      </c>
      <c r="B746" s="184">
        <f>SUM(B747:B750)</f>
        <v>123.7</v>
      </c>
      <c r="C746" s="184">
        <f>SUM(C747:C750)</f>
        <v>8</v>
      </c>
      <c r="D746" s="184">
        <f>SUM(D747:D750)</f>
        <v>0</v>
      </c>
      <c r="E746" s="184">
        <f>SUM(E747:E750)</f>
        <v>131.7</v>
      </c>
      <c r="F746" s="180"/>
    </row>
    <row r="747" s="78" customFormat="1" ht="14" customHeight="1" spans="1:6">
      <c r="A747" s="202" t="s">
        <v>128</v>
      </c>
      <c r="B747" s="183">
        <v>14.2</v>
      </c>
      <c r="C747" s="183"/>
      <c r="D747" s="183"/>
      <c r="E747" s="183">
        <f t="shared" ref="E747:E750" si="102">B747+C747-D747</f>
        <v>14.2</v>
      </c>
      <c r="F747" s="180"/>
    </row>
    <row r="748" s="78" customFormat="1" ht="14" customHeight="1" spans="1:6">
      <c r="A748" s="202" t="s">
        <v>680</v>
      </c>
      <c r="B748" s="183">
        <v>65</v>
      </c>
      <c r="C748" s="183"/>
      <c r="D748" s="183"/>
      <c r="E748" s="183">
        <f t="shared" si="102"/>
        <v>65</v>
      </c>
      <c r="F748" s="188"/>
    </row>
    <row r="749" s="78" customFormat="1" ht="14" customHeight="1" spans="1:6">
      <c r="A749" s="203" t="s">
        <v>681</v>
      </c>
      <c r="B749" s="183">
        <v>44.5</v>
      </c>
      <c r="C749" s="183"/>
      <c r="D749" s="183"/>
      <c r="E749" s="183">
        <f t="shared" si="102"/>
        <v>44.5</v>
      </c>
      <c r="F749" s="180"/>
    </row>
    <row r="750" s="78" customFormat="1" ht="14" customHeight="1" spans="1:6">
      <c r="A750" s="202" t="s">
        <v>682</v>
      </c>
      <c r="B750" s="183"/>
      <c r="C750" s="183">
        <v>8</v>
      </c>
      <c r="D750" s="183"/>
      <c r="E750" s="183">
        <f t="shared" si="102"/>
        <v>8</v>
      </c>
      <c r="F750" s="180"/>
    </row>
    <row r="751" s="78" customFormat="1" ht="14" customHeight="1" spans="1:6">
      <c r="A751" s="186" t="s">
        <v>683</v>
      </c>
      <c r="B751" s="184">
        <f>SUM(B752:B753)</f>
        <v>119.9</v>
      </c>
      <c r="C751" s="184">
        <f>SUM(C752:C753)</f>
        <v>26</v>
      </c>
      <c r="D751" s="184">
        <f>SUM(D752:D753)</f>
        <v>0</v>
      </c>
      <c r="E751" s="184">
        <f>SUM(E752:E753)</f>
        <v>145.9</v>
      </c>
      <c r="F751" s="188"/>
    </row>
    <row r="752" s="78" customFormat="1" ht="14" customHeight="1" spans="1:6">
      <c r="A752" s="202" t="s">
        <v>128</v>
      </c>
      <c r="B752" s="183">
        <v>19.9</v>
      </c>
      <c r="C752" s="183"/>
      <c r="D752" s="183"/>
      <c r="E752" s="183">
        <f t="shared" ref="E752:E756" si="103">B752+C752-D752</f>
        <v>19.9</v>
      </c>
      <c r="F752" s="180"/>
    </row>
    <row r="753" s="78" customFormat="1" ht="14" customHeight="1" spans="1:6">
      <c r="A753" s="178" t="s">
        <v>684</v>
      </c>
      <c r="B753" s="207">
        <v>100</v>
      </c>
      <c r="C753" s="207">
        <v>26</v>
      </c>
      <c r="D753" s="207"/>
      <c r="E753" s="207">
        <f t="shared" si="103"/>
        <v>126</v>
      </c>
      <c r="F753" s="180"/>
    </row>
    <row r="754" s="78" customFormat="1" ht="14" customHeight="1" spans="1:6">
      <c r="A754" s="186" t="s">
        <v>685</v>
      </c>
      <c r="B754" s="184">
        <f>SUM(B755:B756)</f>
        <v>105</v>
      </c>
      <c r="C754" s="184">
        <f>SUM(C755:C756)</f>
        <v>0</v>
      </c>
      <c r="D754" s="184">
        <f>SUM(D755:D756)</f>
        <v>0</v>
      </c>
      <c r="E754" s="184">
        <f>SUM(E755:E756)</f>
        <v>105</v>
      </c>
      <c r="F754" s="180"/>
    </row>
    <row r="755" s="78" customFormat="1" ht="14" customHeight="1" spans="1:6">
      <c r="A755" s="202" t="s">
        <v>128</v>
      </c>
      <c r="B755" s="183">
        <v>5</v>
      </c>
      <c r="C755" s="183"/>
      <c r="D755" s="183"/>
      <c r="E755" s="183">
        <f t="shared" si="103"/>
        <v>5</v>
      </c>
      <c r="F755" s="188"/>
    </row>
    <row r="756" s="78" customFormat="1" ht="14" customHeight="1" spans="1:6">
      <c r="A756" s="205" t="s">
        <v>686</v>
      </c>
      <c r="B756" s="183">
        <v>100</v>
      </c>
      <c r="C756" s="183"/>
      <c r="D756" s="183"/>
      <c r="E756" s="183">
        <f t="shared" si="103"/>
        <v>100</v>
      </c>
      <c r="F756" s="180"/>
    </row>
    <row r="757" s="78" customFormat="1" ht="14" customHeight="1" spans="1:6">
      <c r="A757" s="186" t="s">
        <v>687</v>
      </c>
      <c r="B757" s="187">
        <f>SUM(B766:B767,B768,B776:B776,B758,B760,B762,B764)</f>
        <v>312.7</v>
      </c>
      <c r="C757" s="187">
        <f>SUM(C766:C767,C768,C776:C776,C758,C760,C762,C764)</f>
        <v>0</v>
      </c>
      <c r="D757" s="187">
        <f>SUM(D766:D767,D768,D776:D776,D758,D760,D762,D764)</f>
        <v>40.5316</v>
      </c>
      <c r="E757" s="187">
        <f>SUM(E766:E767,E768,E776:E776,E758,E760,E762,E764)</f>
        <v>272.1684</v>
      </c>
      <c r="F757" s="180"/>
    </row>
    <row r="758" s="78" customFormat="1" ht="14" customHeight="1" spans="1:6">
      <c r="A758" s="186" t="s">
        <v>688</v>
      </c>
      <c r="B758" s="184">
        <f t="shared" ref="B758:B762" si="104">SUM(B759:B759)</f>
        <v>9.6</v>
      </c>
      <c r="C758" s="184">
        <f t="shared" ref="C758:C762" si="105">SUM(C759:C759)</f>
        <v>0</v>
      </c>
      <c r="D758" s="184">
        <f t="shared" ref="D758:D762" si="106">SUM(D759:D759)</f>
        <v>0</v>
      </c>
      <c r="E758" s="184">
        <f t="shared" ref="E758:E762" si="107">SUM(E759:E759)</f>
        <v>9.6</v>
      </c>
      <c r="F758" s="188"/>
    </row>
    <row r="759" s="78" customFormat="1" ht="14" customHeight="1" spans="1:6">
      <c r="A759" s="178" t="s">
        <v>128</v>
      </c>
      <c r="B759" s="190">
        <v>9.6</v>
      </c>
      <c r="C759" s="190"/>
      <c r="D759" s="190"/>
      <c r="E759" s="190">
        <f t="shared" ref="E759:E763" si="108">B759+C759-D759</f>
        <v>9.6</v>
      </c>
      <c r="F759" s="180"/>
    </row>
    <row r="760" s="78" customFormat="1" ht="14" customHeight="1" spans="1:6">
      <c r="A760" s="186" t="s">
        <v>689</v>
      </c>
      <c r="B760" s="184">
        <f t="shared" si="104"/>
        <v>13.6</v>
      </c>
      <c r="C760" s="184">
        <f t="shared" si="105"/>
        <v>0</v>
      </c>
      <c r="D760" s="184">
        <f t="shared" si="106"/>
        <v>0</v>
      </c>
      <c r="E760" s="184">
        <f t="shared" si="107"/>
        <v>13.6</v>
      </c>
      <c r="F760" s="180"/>
    </row>
    <row r="761" s="78" customFormat="1" ht="14" customHeight="1" spans="1:6">
      <c r="A761" s="178" t="s">
        <v>128</v>
      </c>
      <c r="B761" s="190">
        <v>13.6</v>
      </c>
      <c r="C761" s="190"/>
      <c r="D761" s="190"/>
      <c r="E761" s="190">
        <f t="shared" si="108"/>
        <v>13.6</v>
      </c>
      <c r="F761" s="188"/>
    </row>
    <row r="762" s="78" customFormat="1" ht="14" customHeight="1" spans="1:6">
      <c r="A762" s="186" t="s">
        <v>690</v>
      </c>
      <c r="B762" s="184">
        <f t="shared" si="104"/>
        <v>5.5</v>
      </c>
      <c r="C762" s="184">
        <f t="shared" si="105"/>
        <v>0</v>
      </c>
      <c r="D762" s="184">
        <f t="shared" si="106"/>
        <v>0</v>
      </c>
      <c r="E762" s="184">
        <f t="shared" si="107"/>
        <v>5.5</v>
      </c>
      <c r="F762" s="180"/>
    </row>
    <row r="763" s="78" customFormat="1" ht="14" customHeight="1" spans="1:6">
      <c r="A763" s="178" t="s">
        <v>128</v>
      </c>
      <c r="B763" s="190">
        <v>5.5</v>
      </c>
      <c r="C763" s="190"/>
      <c r="D763" s="190"/>
      <c r="E763" s="190">
        <f t="shared" si="108"/>
        <v>5.5</v>
      </c>
      <c r="F763" s="180"/>
    </row>
    <row r="764" s="78" customFormat="1" ht="14" customHeight="1" spans="1:6">
      <c r="A764" s="186" t="s">
        <v>691</v>
      </c>
      <c r="B764" s="184">
        <f>SUM(B765:B765)</f>
        <v>7.4</v>
      </c>
      <c r="C764" s="184">
        <f>SUM(C765:C765)</f>
        <v>0</v>
      </c>
      <c r="D764" s="184">
        <f>SUM(D765:D765)</f>
        <v>0</v>
      </c>
      <c r="E764" s="184">
        <f>SUM(E765:E765)</f>
        <v>7.4</v>
      </c>
      <c r="F764" s="188"/>
    </row>
    <row r="765" s="78" customFormat="1" ht="14" customHeight="1" spans="1:6">
      <c r="A765" s="178" t="s">
        <v>128</v>
      </c>
      <c r="B765" s="190">
        <v>7.4</v>
      </c>
      <c r="C765" s="190"/>
      <c r="D765" s="190"/>
      <c r="E765" s="190">
        <f t="shared" ref="E765:E767" si="109">B765+C765-D765</f>
        <v>7.4</v>
      </c>
      <c r="F765" s="180"/>
    </row>
    <row r="766" s="78" customFormat="1" ht="14" customHeight="1" spans="1:6">
      <c r="A766" s="186" t="s">
        <v>692</v>
      </c>
      <c r="B766" s="183">
        <v>100</v>
      </c>
      <c r="C766" s="183"/>
      <c r="D766" s="183"/>
      <c r="E766" s="183">
        <f t="shared" si="109"/>
        <v>100</v>
      </c>
      <c r="F766" s="180"/>
    </row>
    <row r="767" s="78" customFormat="1" ht="14" customHeight="1" spans="1:6">
      <c r="A767" s="186" t="s">
        <v>693</v>
      </c>
      <c r="B767" s="183">
        <v>20</v>
      </c>
      <c r="C767" s="183"/>
      <c r="D767" s="183">
        <v>2.2</v>
      </c>
      <c r="E767" s="183">
        <f t="shared" si="109"/>
        <v>17.8</v>
      </c>
      <c r="F767" s="180"/>
    </row>
    <row r="768" s="78" customFormat="1" ht="14" customHeight="1" spans="1:6">
      <c r="A768" s="186" t="s">
        <v>694</v>
      </c>
      <c r="B768" s="190">
        <f>SUM(B769:B775)</f>
        <v>154.2</v>
      </c>
      <c r="C768" s="190">
        <f>SUM(C769:C775)</f>
        <v>0</v>
      </c>
      <c r="D768" s="190">
        <f>SUM(D769:D775)</f>
        <v>38.3316</v>
      </c>
      <c r="E768" s="190">
        <f>SUM(E769:E775)</f>
        <v>115.8684</v>
      </c>
      <c r="F768" s="180"/>
    </row>
    <row r="769" s="78" customFormat="1" ht="14" customHeight="1" spans="1:6">
      <c r="A769" s="237" t="s">
        <v>695</v>
      </c>
      <c r="B769" s="103">
        <v>69.24</v>
      </c>
      <c r="C769" s="103"/>
      <c r="D769" s="103">
        <v>8.52</v>
      </c>
      <c r="E769" s="103">
        <f t="shared" ref="E769:E776" si="110">B769+C769-D769</f>
        <v>60.72</v>
      </c>
      <c r="F769" s="180"/>
    </row>
    <row r="770" s="78" customFormat="1" ht="14" customHeight="1" spans="1:6">
      <c r="A770" s="237" t="s">
        <v>696</v>
      </c>
      <c r="B770" s="103">
        <v>2.22</v>
      </c>
      <c r="C770" s="103"/>
      <c r="D770" s="103">
        <v>0.78</v>
      </c>
      <c r="E770" s="103">
        <f t="shared" si="110"/>
        <v>1.44</v>
      </c>
      <c r="F770" s="188"/>
    </row>
    <row r="771" s="78" customFormat="1" ht="14" customHeight="1" spans="1:6">
      <c r="A771" s="237" t="s">
        <v>697</v>
      </c>
      <c r="B771" s="103">
        <v>8.22</v>
      </c>
      <c r="C771" s="103"/>
      <c r="D771" s="103">
        <v>8.22</v>
      </c>
      <c r="E771" s="103">
        <f t="shared" si="110"/>
        <v>0</v>
      </c>
      <c r="F771" s="180"/>
    </row>
    <row r="772" s="78" customFormat="1" ht="14" customHeight="1" spans="1:6">
      <c r="A772" s="237" t="s">
        <v>698</v>
      </c>
      <c r="B772" s="103">
        <v>20.4</v>
      </c>
      <c r="C772" s="103"/>
      <c r="D772" s="103">
        <v>2.31</v>
      </c>
      <c r="E772" s="103">
        <f t="shared" si="110"/>
        <v>18.09</v>
      </c>
      <c r="F772" s="188"/>
    </row>
    <row r="773" s="78" customFormat="1" ht="14" customHeight="1" spans="1:6">
      <c r="A773" s="237" t="s">
        <v>699</v>
      </c>
      <c r="B773" s="103">
        <v>36.12</v>
      </c>
      <c r="C773" s="103"/>
      <c r="D773" s="103">
        <v>4.7016</v>
      </c>
      <c r="E773" s="103">
        <f t="shared" si="110"/>
        <v>31.4184</v>
      </c>
      <c r="F773" s="180"/>
    </row>
    <row r="774" s="78" customFormat="1" ht="14" customHeight="1" spans="1:6">
      <c r="A774" s="237" t="s">
        <v>700</v>
      </c>
      <c r="B774" s="183">
        <v>12</v>
      </c>
      <c r="C774" s="183"/>
      <c r="D774" s="183">
        <v>12</v>
      </c>
      <c r="E774" s="183">
        <f t="shared" si="110"/>
        <v>0</v>
      </c>
      <c r="F774" s="180"/>
    </row>
    <row r="775" s="78" customFormat="1" ht="14" customHeight="1" spans="1:6">
      <c r="A775" s="237" t="s">
        <v>701</v>
      </c>
      <c r="B775" s="183">
        <v>6</v>
      </c>
      <c r="C775" s="183"/>
      <c r="D775" s="183">
        <v>1.8</v>
      </c>
      <c r="E775" s="183">
        <f t="shared" si="110"/>
        <v>4.2</v>
      </c>
      <c r="F775" s="188"/>
    </row>
    <row r="776" s="78" customFormat="1" ht="14" customHeight="1" spans="1:6">
      <c r="A776" s="186" t="s">
        <v>702</v>
      </c>
      <c r="B776" s="183">
        <v>2.4</v>
      </c>
      <c r="C776" s="183"/>
      <c r="D776" s="183"/>
      <c r="E776" s="183">
        <f t="shared" si="110"/>
        <v>2.4</v>
      </c>
      <c r="F776" s="180"/>
    </row>
    <row r="777" s="78" customFormat="1" ht="14" customHeight="1" spans="1:6">
      <c r="A777" s="186" t="s">
        <v>703</v>
      </c>
      <c r="B777" s="187">
        <f>SUM(B778:B779)</f>
        <v>27.2</v>
      </c>
      <c r="C777" s="187">
        <f>SUM(C778:C779)</f>
        <v>0</v>
      </c>
      <c r="D777" s="187">
        <f>SUM(D778:D779)</f>
        <v>0</v>
      </c>
      <c r="E777" s="187">
        <f>SUM(E778:E779)</f>
        <v>27.2</v>
      </c>
      <c r="F777" s="188"/>
    </row>
    <row r="778" s="78" customFormat="1" ht="14" customHeight="1" spans="1:6">
      <c r="A778" s="178" t="s">
        <v>128</v>
      </c>
      <c r="B778" s="196">
        <v>7.2</v>
      </c>
      <c r="C778" s="196"/>
      <c r="D778" s="196"/>
      <c r="E778" s="196">
        <f t="shared" ref="E778:E787" si="111">B778+C778-D778</f>
        <v>7.2</v>
      </c>
      <c r="F778" s="180"/>
    </row>
    <row r="779" s="78" customFormat="1" ht="14" customHeight="1" spans="1:6">
      <c r="A779" s="178" t="s">
        <v>704</v>
      </c>
      <c r="B779" s="196">
        <v>20</v>
      </c>
      <c r="C779" s="196"/>
      <c r="D779" s="196"/>
      <c r="E779" s="196">
        <f t="shared" si="111"/>
        <v>20</v>
      </c>
      <c r="F779" s="180"/>
    </row>
    <row r="780" s="78" customFormat="1" ht="14" customHeight="1" spans="1:6">
      <c r="A780" s="226" t="s">
        <v>705</v>
      </c>
      <c r="B780" s="184">
        <f>SUM(B781,B808,B812)</f>
        <v>12073.24</v>
      </c>
      <c r="C780" s="184">
        <f>SUM(C781,C808,C812)</f>
        <v>29.8</v>
      </c>
      <c r="D780" s="184">
        <f>SUM(D781,D808,D812)</f>
        <v>35.35</v>
      </c>
      <c r="E780" s="184">
        <f>SUM(E781,E808,E812)</f>
        <v>12067.69</v>
      </c>
      <c r="F780" s="188"/>
    </row>
    <row r="781" s="78" customFormat="1" ht="14" customHeight="1" spans="1:6">
      <c r="A781" s="186" t="s">
        <v>706</v>
      </c>
      <c r="B781" s="184">
        <f>SUM(B788,B791,B795,B798,B801,B803,B807,B782)</f>
        <v>397.04</v>
      </c>
      <c r="C781" s="184">
        <f>SUM(C788,C791,C795,C798,C801,C803,C807,C782)</f>
        <v>0</v>
      </c>
      <c r="D781" s="184">
        <f>SUM(D788,D791,D795,D798,D801,D803,D807,D782)</f>
        <v>34.7</v>
      </c>
      <c r="E781" s="184">
        <f>SUM(E788,E791,E795,E798,E801,E803,E807,E782)</f>
        <v>362.34</v>
      </c>
      <c r="F781" s="180"/>
    </row>
    <row r="782" s="78" customFormat="1" ht="14" customHeight="1" spans="1:6">
      <c r="A782" s="186" t="s">
        <v>707</v>
      </c>
      <c r="B782" s="187">
        <f>SUM(B783:B787)</f>
        <v>140.7</v>
      </c>
      <c r="C782" s="187">
        <f>SUM(C783:C787)</f>
        <v>0</v>
      </c>
      <c r="D782" s="187">
        <f>SUM(D783:D787)</f>
        <v>3.7</v>
      </c>
      <c r="E782" s="187">
        <f>SUM(E783:E787)</f>
        <v>137</v>
      </c>
      <c r="F782" s="180"/>
    </row>
    <row r="783" s="78" customFormat="1" ht="14" customHeight="1" spans="1:6">
      <c r="A783" s="178" t="s">
        <v>128</v>
      </c>
      <c r="B783" s="196">
        <v>8.7</v>
      </c>
      <c r="C783" s="196"/>
      <c r="D783" s="196"/>
      <c r="E783" s="196">
        <f t="shared" si="111"/>
        <v>8.7</v>
      </c>
      <c r="F783" s="180"/>
    </row>
    <row r="784" s="78" customFormat="1" ht="14" customHeight="1" spans="1:6">
      <c r="A784" s="178" t="s">
        <v>661</v>
      </c>
      <c r="B784" s="196">
        <v>50</v>
      </c>
      <c r="C784" s="196"/>
      <c r="D784" s="196"/>
      <c r="E784" s="196">
        <f t="shared" si="111"/>
        <v>50</v>
      </c>
      <c r="F784" s="188"/>
    </row>
    <row r="785" s="78" customFormat="1" ht="14" customHeight="1" spans="1:6">
      <c r="A785" s="182" t="s">
        <v>708</v>
      </c>
      <c r="B785" s="196">
        <v>12</v>
      </c>
      <c r="C785" s="196"/>
      <c r="D785" s="196"/>
      <c r="E785" s="196">
        <f t="shared" si="111"/>
        <v>12</v>
      </c>
      <c r="F785" s="188"/>
    </row>
    <row r="786" s="78" customFormat="1" ht="14" customHeight="1" spans="1:6">
      <c r="A786" s="200" t="s">
        <v>709</v>
      </c>
      <c r="B786" s="196">
        <v>50</v>
      </c>
      <c r="C786" s="196"/>
      <c r="D786" s="196"/>
      <c r="E786" s="196">
        <f t="shared" si="111"/>
        <v>50</v>
      </c>
      <c r="F786" s="180"/>
    </row>
    <row r="787" s="78" customFormat="1" ht="14" customHeight="1" spans="1:6">
      <c r="A787" s="200" t="s">
        <v>710</v>
      </c>
      <c r="B787" s="196">
        <v>20</v>
      </c>
      <c r="C787" s="196"/>
      <c r="D787" s="196">
        <v>3.7</v>
      </c>
      <c r="E787" s="196">
        <f t="shared" si="111"/>
        <v>16.3</v>
      </c>
      <c r="F787" s="180"/>
    </row>
    <row r="788" s="78" customFormat="1" ht="14" customHeight="1" spans="1:6">
      <c r="A788" s="186" t="s">
        <v>711</v>
      </c>
      <c r="B788" s="184">
        <f>SUM(B789:B790)</f>
        <v>13.5</v>
      </c>
      <c r="C788" s="184">
        <f>SUM(C789:C790)</f>
        <v>0</v>
      </c>
      <c r="D788" s="184">
        <f>SUM(D789:D790)</f>
        <v>0</v>
      </c>
      <c r="E788" s="184">
        <f>SUM(E789:E790)</f>
        <v>13.5</v>
      </c>
      <c r="F788" s="180"/>
    </row>
    <row r="789" s="78" customFormat="1" ht="14" customHeight="1" spans="1:6">
      <c r="A789" s="178" t="s">
        <v>128</v>
      </c>
      <c r="B789" s="183">
        <v>3.5</v>
      </c>
      <c r="C789" s="183"/>
      <c r="D789" s="183"/>
      <c r="E789" s="183">
        <f t="shared" ref="E789:E794" si="112">B789+C789-D789</f>
        <v>3.5</v>
      </c>
      <c r="F789" s="180"/>
    </row>
    <row r="790" s="78" customFormat="1" ht="14" customHeight="1" spans="1:6">
      <c r="A790" s="178" t="s">
        <v>712</v>
      </c>
      <c r="B790" s="183">
        <v>10</v>
      </c>
      <c r="C790" s="183"/>
      <c r="D790" s="183"/>
      <c r="E790" s="183">
        <f t="shared" si="112"/>
        <v>10</v>
      </c>
      <c r="F790" s="180"/>
    </row>
    <row r="791" s="78" customFormat="1" ht="14" customHeight="1" spans="1:6">
      <c r="A791" s="186" t="s">
        <v>713</v>
      </c>
      <c r="B791" s="184">
        <f>SUM(B792:B794)</f>
        <v>112.14</v>
      </c>
      <c r="C791" s="184">
        <f>SUM(C792:C794)</f>
        <v>0</v>
      </c>
      <c r="D791" s="184">
        <f>SUM(D792:D794)</f>
        <v>20</v>
      </c>
      <c r="E791" s="184">
        <f>SUM(E792:E794)</f>
        <v>92.14</v>
      </c>
      <c r="F791" s="188"/>
    </row>
    <row r="792" s="78" customFormat="1" ht="14" customHeight="1" spans="1:6">
      <c r="A792" s="178" t="s">
        <v>128</v>
      </c>
      <c r="B792" s="183">
        <v>26.4</v>
      </c>
      <c r="C792" s="183"/>
      <c r="D792" s="183"/>
      <c r="E792" s="183">
        <f t="shared" si="112"/>
        <v>26.4</v>
      </c>
      <c r="F792" s="180"/>
    </row>
    <row r="793" s="78" customFormat="1" ht="14" customHeight="1" spans="1:6">
      <c r="A793" s="178" t="s">
        <v>286</v>
      </c>
      <c r="B793" s="183">
        <v>50</v>
      </c>
      <c r="C793" s="183"/>
      <c r="D793" s="183">
        <v>20</v>
      </c>
      <c r="E793" s="183">
        <f t="shared" si="112"/>
        <v>30</v>
      </c>
      <c r="F793" s="180"/>
    </row>
    <row r="794" s="78" customFormat="1" ht="14" customHeight="1" spans="1:6">
      <c r="A794" s="178" t="s">
        <v>714</v>
      </c>
      <c r="B794" s="183">
        <v>35.74</v>
      </c>
      <c r="C794" s="183"/>
      <c r="D794" s="183"/>
      <c r="E794" s="183">
        <f t="shared" si="112"/>
        <v>35.74</v>
      </c>
      <c r="F794" s="188"/>
    </row>
    <row r="795" s="78" customFormat="1" ht="14" customHeight="1" spans="1:6">
      <c r="A795" s="186" t="s">
        <v>715</v>
      </c>
      <c r="B795" s="184">
        <f>SUM(B796:B797)</f>
        <v>38.8</v>
      </c>
      <c r="C795" s="184">
        <f>SUM(C796:C797)</f>
        <v>0</v>
      </c>
      <c r="D795" s="184">
        <f>SUM(D796:D797)</f>
        <v>6</v>
      </c>
      <c r="E795" s="184">
        <f>SUM(E796:E797)</f>
        <v>32.8</v>
      </c>
      <c r="F795" s="180"/>
    </row>
    <row r="796" s="78" customFormat="1" ht="14" customHeight="1" spans="1:6">
      <c r="A796" s="178" t="s">
        <v>128</v>
      </c>
      <c r="B796" s="183">
        <v>14.8</v>
      </c>
      <c r="C796" s="183"/>
      <c r="D796" s="183"/>
      <c r="E796" s="183">
        <f t="shared" ref="E796:E800" si="113">B796+C796-D796</f>
        <v>14.8</v>
      </c>
      <c r="F796" s="180"/>
    </row>
    <row r="797" s="78" customFormat="1" ht="14" customHeight="1" spans="1:6">
      <c r="A797" s="178" t="s">
        <v>716</v>
      </c>
      <c r="B797" s="183">
        <v>24</v>
      </c>
      <c r="C797" s="183"/>
      <c r="D797" s="183">
        <v>6</v>
      </c>
      <c r="E797" s="183">
        <f t="shared" si="113"/>
        <v>18</v>
      </c>
      <c r="F797" s="180"/>
    </row>
    <row r="798" ht="14" customHeight="1" spans="1:6">
      <c r="A798" s="186" t="s">
        <v>717</v>
      </c>
      <c r="B798" s="184">
        <f>SUM(B799:B800)</f>
        <v>18.1</v>
      </c>
      <c r="C798" s="184">
        <f>SUM(C799:C800)</f>
        <v>0</v>
      </c>
      <c r="D798" s="184">
        <f>SUM(D799:D800)</f>
        <v>0</v>
      </c>
      <c r="E798" s="184">
        <f>SUM(E799:E800)</f>
        <v>18.1</v>
      </c>
      <c r="F798" s="193"/>
    </row>
    <row r="799" s="78" customFormat="1" ht="14" customHeight="1" spans="1:6">
      <c r="A799" s="178" t="s">
        <v>128</v>
      </c>
      <c r="B799" s="183">
        <v>10.1</v>
      </c>
      <c r="C799" s="183"/>
      <c r="D799" s="183"/>
      <c r="E799" s="183">
        <f t="shared" si="113"/>
        <v>10.1</v>
      </c>
      <c r="F799" s="180"/>
    </row>
    <row r="800" ht="14" customHeight="1" spans="1:6">
      <c r="A800" s="178" t="s">
        <v>718</v>
      </c>
      <c r="B800" s="183">
        <v>8</v>
      </c>
      <c r="C800" s="183"/>
      <c r="D800" s="183"/>
      <c r="E800" s="183">
        <f t="shared" si="113"/>
        <v>8</v>
      </c>
      <c r="F800" s="180"/>
    </row>
    <row r="801" ht="14" customHeight="1" spans="1:6">
      <c r="A801" s="186" t="s">
        <v>719</v>
      </c>
      <c r="B801" s="184">
        <f>SUM(B802:B802)</f>
        <v>12.4</v>
      </c>
      <c r="C801" s="184">
        <f>SUM(C802:C802)</f>
        <v>0</v>
      </c>
      <c r="D801" s="184">
        <f>SUM(D802:D802)</f>
        <v>0</v>
      </c>
      <c r="E801" s="184">
        <f>SUM(E802:E802)</f>
        <v>12.4</v>
      </c>
      <c r="F801" s="180"/>
    </row>
    <row r="802" ht="14" customHeight="1" spans="1:6">
      <c r="A802" s="178" t="s">
        <v>128</v>
      </c>
      <c r="B802" s="183">
        <v>12.4</v>
      </c>
      <c r="C802" s="183"/>
      <c r="D802" s="183"/>
      <c r="E802" s="183">
        <f t="shared" ref="E802:E807" si="114">B802+C802-D802</f>
        <v>12.4</v>
      </c>
      <c r="F802" s="188"/>
    </row>
    <row r="803" ht="14" customHeight="1" spans="1:6">
      <c r="A803" s="186" t="s">
        <v>720</v>
      </c>
      <c r="B803" s="184">
        <f>SUM(B804:B806)</f>
        <v>47.4</v>
      </c>
      <c r="C803" s="184">
        <f>SUM(C804:C806)</f>
        <v>0</v>
      </c>
      <c r="D803" s="184">
        <f>SUM(D804:D806)</f>
        <v>5</v>
      </c>
      <c r="E803" s="184">
        <f>SUM(E804:E806)</f>
        <v>42.4</v>
      </c>
      <c r="F803" s="180"/>
    </row>
    <row r="804" s="78" customFormat="1" ht="14" customHeight="1" spans="1:6">
      <c r="A804" s="178" t="s">
        <v>128</v>
      </c>
      <c r="B804" s="183">
        <v>7.4</v>
      </c>
      <c r="C804" s="183"/>
      <c r="D804" s="183"/>
      <c r="E804" s="183">
        <f t="shared" si="114"/>
        <v>7.4</v>
      </c>
      <c r="F804" s="238"/>
    </row>
    <row r="805" ht="14" customHeight="1" spans="1:6">
      <c r="A805" s="178" t="s">
        <v>721</v>
      </c>
      <c r="B805" s="183">
        <v>20</v>
      </c>
      <c r="C805" s="183"/>
      <c r="D805" s="183">
        <v>5</v>
      </c>
      <c r="E805" s="183">
        <f t="shared" si="114"/>
        <v>15</v>
      </c>
      <c r="F805" s="180"/>
    </row>
    <row r="806" ht="14" customHeight="1" spans="1:6">
      <c r="A806" s="178" t="s">
        <v>722</v>
      </c>
      <c r="B806" s="183">
        <v>20</v>
      </c>
      <c r="C806" s="183"/>
      <c r="D806" s="183"/>
      <c r="E806" s="183">
        <f t="shared" si="114"/>
        <v>20</v>
      </c>
      <c r="F806" s="180"/>
    </row>
    <row r="807" ht="14" customHeight="1" spans="1:6">
      <c r="A807" s="198" t="s">
        <v>723</v>
      </c>
      <c r="B807" s="183">
        <v>14</v>
      </c>
      <c r="C807" s="183"/>
      <c r="D807" s="183"/>
      <c r="E807" s="183">
        <f t="shared" si="114"/>
        <v>14</v>
      </c>
      <c r="F807" s="180"/>
    </row>
    <row r="808" ht="14" customHeight="1" spans="1:6">
      <c r="A808" s="186" t="s">
        <v>724</v>
      </c>
      <c r="B808" s="184">
        <f>SUM(B809:B811)</f>
        <v>45.8</v>
      </c>
      <c r="C808" s="184">
        <f>SUM(C809:C811)</f>
        <v>0</v>
      </c>
      <c r="D808" s="184">
        <f>SUM(D809:D811)</f>
        <v>0</v>
      </c>
      <c r="E808" s="184">
        <f>SUM(E809:E811)</f>
        <v>45.8</v>
      </c>
      <c r="F808" s="180"/>
    </row>
    <row r="809" ht="14" customHeight="1" spans="1:6">
      <c r="A809" s="178" t="s">
        <v>128</v>
      </c>
      <c r="B809" s="183">
        <v>6.8</v>
      </c>
      <c r="C809" s="183"/>
      <c r="D809" s="183"/>
      <c r="E809" s="183">
        <f t="shared" ref="E809:E811" si="115">B809+C809-D809</f>
        <v>6.8</v>
      </c>
      <c r="F809" s="180"/>
    </row>
    <row r="810" ht="14" customHeight="1" spans="1:6">
      <c r="A810" s="178" t="s">
        <v>725</v>
      </c>
      <c r="B810" s="183">
        <v>10</v>
      </c>
      <c r="C810" s="183"/>
      <c r="D810" s="183"/>
      <c r="E810" s="183">
        <f t="shared" si="115"/>
        <v>10</v>
      </c>
      <c r="F810" s="180"/>
    </row>
    <row r="811" ht="14" customHeight="1" spans="1:6">
      <c r="A811" s="178" t="s">
        <v>726</v>
      </c>
      <c r="B811" s="183">
        <v>29</v>
      </c>
      <c r="C811" s="183"/>
      <c r="D811" s="183"/>
      <c r="E811" s="183">
        <f t="shared" si="115"/>
        <v>29</v>
      </c>
      <c r="F811" s="180"/>
    </row>
    <row r="812" ht="14" customHeight="1" spans="1:6">
      <c r="A812" s="186" t="s">
        <v>727</v>
      </c>
      <c r="B812" s="184">
        <f>SUM(B813,B821,B835,B842,B846,B866,B874)</f>
        <v>11630.4</v>
      </c>
      <c r="C812" s="184">
        <f>SUM(C813,C821,C835,C842,C846,C866,C874)</f>
        <v>29.8</v>
      </c>
      <c r="D812" s="184">
        <f>SUM(D813,D821,D835,D842,D846,D866,D874)</f>
        <v>0.65</v>
      </c>
      <c r="E812" s="184">
        <f>SUM(E813,E821,E835,E842,E846,E866,E874)</f>
        <v>11659.55</v>
      </c>
      <c r="F812" s="180"/>
    </row>
    <row r="813" ht="14" customHeight="1" spans="1:6">
      <c r="A813" s="186" t="s">
        <v>728</v>
      </c>
      <c r="B813" s="184">
        <f>SUM(B814:B820)</f>
        <v>597.16</v>
      </c>
      <c r="C813" s="184">
        <f>SUM(C814:C820)</f>
        <v>0</v>
      </c>
      <c r="D813" s="184">
        <f>SUM(D814:D820)</f>
        <v>0.65</v>
      </c>
      <c r="E813" s="184">
        <f>SUM(E814:E820)</f>
        <v>596.51</v>
      </c>
      <c r="F813" s="180"/>
    </row>
    <row r="814" ht="14" customHeight="1" spans="1:6">
      <c r="A814" s="178" t="s">
        <v>128</v>
      </c>
      <c r="B814" s="183">
        <v>6.2</v>
      </c>
      <c r="C814" s="183"/>
      <c r="D814" s="183"/>
      <c r="E814" s="183">
        <f t="shared" ref="E814:E820" si="116">B814+C814-D814</f>
        <v>6.2</v>
      </c>
      <c r="F814" s="193"/>
    </row>
    <row r="815" ht="14" customHeight="1" spans="1:6">
      <c r="A815" s="182" t="s">
        <v>729</v>
      </c>
      <c r="B815" s="183">
        <v>60</v>
      </c>
      <c r="C815" s="183"/>
      <c r="D815" s="183"/>
      <c r="E815" s="183">
        <f t="shared" si="116"/>
        <v>60</v>
      </c>
      <c r="F815" s="180"/>
    </row>
    <row r="816" ht="14" customHeight="1" spans="1:6">
      <c r="A816" s="182" t="s">
        <v>730</v>
      </c>
      <c r="B816" s="183">
        <v>30</v>
      </c>
      <c r="C816" s="183"/>
      <c r="D816" s="183"/>
      <c r="E816" s="183">
        <f t="shared" si="116"/>
        <v>30</v>
      </c>
      <c r="F816" s="180"/>
    </row>
    <row r="817" ht="14" customHeight="1" spans="1:6">
      <c r="A817" s="178" t="s">
        <v>731</v>
      </c>
      <c r="B817" s="183">
        <v>4.8</v>
      </c>
      <c r="C817" s="183"/>
      <c r="D817" s="183"/>
      <c r="E817" s="183">
        <f t="shared" si="116"/>
        <v>4.8</v>
      </c>
      <c r="F817" s="180"/>
    </row>
    <row r="818" s="148" customFormat="1" ht="14" customHeight="1" spans="1:6">
      <c r="A818" s="200" t="s">
        <v>732</v>
      </c>
      <c r="B818" s="183">
        <v>25</v>
      </c>
      <c r="C818" s="183"/>
      <c r="D818" s="183"/>
      <c r="E818" s="183">
        <f t="shared" si="116"/>
        <v>25</v>
      </c>
      <c r="F818" s="188"/>
    </row>
    <row r="819" s="148" customFormat="1" ht="14" customHeight="1" spans="1:6">
      <c r="A819" s="182" t="s">
        <v>733</v>
      </c>
      <c r="B819" s="183">
        <v>8.16</v>
      </c>
      <c r="C819" s="183"/>
      <c r="D819" s="183"/>
      <c r="E819" s="183">
        <f t="shared" si="116"/>
        <v>8.16</v>
      </c>
      <c r="F819" s="188"/>
    </row>
    <row r="820" s="149" customFormat="1" ht="14" customHeight="1" spans="1:6">
      <c r="A820" s="200" t="s">
        <v>734</v>
      </c>
      <c r="B820" s="183">
        <v>463</v>
      </c>
      <c r="C820" s="183"/>
      <c r="D820" s="183">
        <v>0.65</v>
      </c>
      <c r="E820" s="183">
        <f t="shared" si="116"/>
        <v>462.35</v>
      </c>
      <c r="F820" s="193"/>
    </row>
    <row r="821" s="149" customFormat="1" ht="14" customHeight="1" spans="1:6">
      <c r="A821" s="186" t="s">
        <v>735</v>
      </c>
      <c r="B821" s="184">
        <f>SUM(B822:B834)</f>
        <v>2872.75</v>
      </c>
      <c r="C821" s="184">
        <f>SUM(C822:C834)</f>
        <v>4.32</v>
      </c>
      <c r="D821" s="184">
        <f>SUM(D822:D834)</f>
        <v>0</v>
      </c>
      <c r="E821" s="184">
        <f>SUM(E822:E834)</f>
        <v>2877.07</v>
      </c>
      <c r="F821" s="180"/>
    </row>
    <row r="822" s="149" customFormat="1" ht="14" customHeight="1" spans="1:6">
      <c r="A822" s="178" t="s">
        <v>128</v>
      </c>
      <c r="B822" s="183">
        <v>10</v>
      </c>
      <c r="C822" s="183"/>
      <c r="D822" s="183"/>
      <c r="E822" s="183">
        <f t="shared" ref="E822:E834" si="117">B822+C822-D822</f>
        <v>10</v>
      </c>
      <c r="F822" s="180"/>
    </row>
    <row r="823" s="149" customFormat="1" ht="14" customHeight="1" spans="1:6">
      <c r="A823" s="182" t="s">
        <v>736</v>
      </c>
      <c r="B823" s="183">
        <v>50</v>
      </c>
      <c r="C823" s="183"/>
      <c r="D823" s="183"/>
      <c r="E823" s="183">
        <f t="shared" si="117"/>
        <v>50</v>
      </c>
      <c r="F823" s="177"/>
    </row>
    <row r="824" s="149" customFormat="1" ht="14" customHeight="1" spans="1:6">
      <c r="A824" s="178" t="s">
        <v>737</v>
      </c>
      <c r="B824" s="183">
        <v>37.2</v>
      </c>
      <c r="C824" s="183"/>
      <c r="D824" s="183"/>
      <c r="E824" s="183">
        <f t="shared" si="117"/>
        <v>37.2</v>
      </c>
      <c r="F824" s="177"/>
    </row>
    <row r="825" s="149" customFormat="1" ht="14" customHeight="1" spans="1:6">
      <c r="A825" s="178" t="s">
        <v>738</v>
      </c>
      <c r="B825" s="183">
        <v>113</v>
      </c>
      <c r="C825" s="183"/>
      <c r="D825" s="183"/>
      <c r="E825" s="183">
        <f t="shared" si="117"/>
        <v>113</v>
      </c>
      <c r="F825" s="180"/>
    </row>
    <row r="826" s="160" customFormat="1" ht="14" customHeight="1" spans="1:6">
      <c r="A826" s="182" t="s">
        <v>739</v>
      </c>
      <c r="B826" s="183">
        <v>40</v>
      </c>
      <c r="C826" s="183"/>
      <c r="D826" s="183"/>
      <c r="E826" s="183">
        <f t="shared" si="117"/>
        <v>40</v>
      </c>
      <c r="F826" s="239"/>
    </row>
    <row r="827" s="160" customFormat="1" ht="14" customHeight="1" spans="1:6">
      <c r="A827" s="178" t="s">
        <v>740</v>
      </c>
      <c r="B827" s="183">
        <v>110</v>
      </c>
      <c r="C827" s="183"/>
      <c r="D827" s="183"/>
      <c r="E827" s="183">
        <f t="shared" si="117"/>
        <v>110</v>
      </c>
      <c r="F827" s="180"/>
    </row>
    <row r="828" s="160" customFormat="1" ht="14" customHeight="1" spans="1:6">
      <c r="A828" s="182" t="s">
        <v>741</v>
      </c>
      <c r="B828" s="183">
        <v>50</v>
      </c>
      <c r="C828" s="183"/>
      <c r="D828" s="183"/>
      <c r="E828" s="183">
        <f t="shared" si="117"/>
        <v>50</v>
      </c>
      <c r="F828" s="180"/>
    </row>
    <row r="829" s="160" customFormat="1" ht="14" customHeight="1" spans="1:6">
      <c r="A829" s="182" t="s">
        <v>742</v>
      </c>
      <c r="B829" s="183">
        <v>95</v>
      </c>
      <c r="C829" s="183"/>
      <c r="D829" s="183"/>
      <c r="E829" s="183">
        <f t="shared" si="117"/>
        <v>95</v>
      </c>
      <c r="F829" s="180"/>
    </row>
    <row r="830" s="148" customFormat="1" ht="14" customHeight="1" spans="1:6">
      <c r="A830" s="182" t="s">
        <v>743</v>
      </c>
      <c r="B830" s="183">
        <v>272.75</v>
      </c>
      <c r="C830" s="183"/>
      <c r="D830" s="183"/>
      <c r="E830" s="183">
        <f t="shared" si="117"/>
        <v>272.75</v>
      </c>
      <c r="F830" s="188"/>
    </row>
    <row r="831" s="148" customFormat="1" ht="14" customHeight="1" spans="1:6">
      <c r="A831" s="200" t="s">
        <v>744</v>
      </c>
      <c r="B831" s="183">
        <v>1900</v>
      </c>
      <c r="C831" s="183">
        <v>4.32</v>
      </c>
      <c r="D831" s="183"/>
      <c r="E831" s="183">
        <f t="shared" si="117"/>
        <v>1904.32</v>
      </c>
      <c r="F831" s="180"/>
    </row>
    <row r="832" s="148" customFormat="1" ht="14" customHeight="1" spans="1:6">
      <c r="A832" s="240" t="s">
        <v>745</v>
      </c>
      <c r="B832" s="183">
        <v>80</v>
      </c>
      <c r="C832" s="183"/>
      <c r="D832" s="183"/>
      <c r="E832" s="183">
        <f t="shared" si="117"/>
        <v>80</v>
      </c>
      <c r="F832" s="180"/>
    </row>
    <row r="833" s="148" customFormat="1" ht="14" customHeight="1" spans="1:6">
      <c r="A833" s="212" t="s">
        <v>746</v>
      </c>
      <c r="B833" s="183">
        <v>84.8</v>
      </c>
      <c r="C833" s="183"/>
      <c r="D833" s="183"/>
      <c r="E833" s="183">
        <f t="shared" si="117"/>
        <v>84.8</v>
      </c>
      <c r="F833" s="188"/>
    </row>
    <row r="834" s="148" customFormat="1" ht="14" customHeight="1" spans="1:6">
      <c r="A834" s="212" t="s">
        <v>747</v>
      </c>
      <c r="B834" s="183">
        <v>30</v>
      </c>
      <c r="C834" s="183"/>
      <c r="D834" s="183"/>
      <c r="E834" s="183">
        <f t="shared" si="117"/>
        <v>30</v>
      </c>
      <c r="F834" s="180"/>
    </row>
    <row r="835" s="148" customFormat="1" ht="14" customHeight="1" spans="1:6">
      <c r="A835" s="186" t="s">
        <v>748</v>
      </c>
      <c r="B835" s="184">
        <f>SUM(B836:B841)</f>
        <v>1082.15</v>
      </c>
      <c r="C835" s="184">
        <f>SUM(C836:C841)</f>
        <v>0</v>
      </c>
      <c r="D835" s="184">
        <f>SUM(D836:D841)</f>
        <v>0</v>
      </c>
      <c r="E835" s="184">
        <f>SUM(E836:E841)</f>
        <v>1082.15</v>
      </c>
      <c r="F835" s="180"/>
    </row>
    <row r="836" s="148" customFormat="1" ht="14" customHeight="1" spans="1:6">
      <c r="A836" s="178" t="s">
        <v>128</v>
      </c>
      <c r="B836" s="183">
        <v>2.8</v>
      </c>
      <c r="C836" s="183"/>
      <c r="D836" s="183"/>
      <c r="E836" s="183">
        <f t="shared" ref="E836:E841" si="118">B836+C836-D836</f>
        <v>2.8</v>
      </c>
      <c r="F836" s="188"/>
    </row>
    <row r="837" s="148" customFormat="1" ht="14" customHeight="1" spans="1:6">
      <c r="A837" s="178" t="s">
        <v>738</v>
      </c>
      <c r="B837" s="183">
        <v>30</v>
      </c>
      <c r="C837" s="183"/>
      <c r="D837" s="183"/>
      <c r="E837" s="183">
        <f t="shared" si="118"/>
        <v>30</v>
      </c>
      <c r="F837" s="180"/>
    </row>
    <row r="838" s="148" customFormat="1" ht="14" customHeight="1" spans="1:6">
      <c r="A838" s="182" t="s">
        <v>749</v>
      </c>
      <c r="B838" s="183">
        <v>220</v>
      </c>
      <c r="C838" s="183"/>
      <c r="D838" s="183"/>
      <c r="E838" s="183">
        <f t="shared" si="118"/>
        <v>220</v>
      </c>
      <c r="F838" s="180"/>
    </row>
    <row r="839" s="148" customFormat="1" ht="14" customHeight="1" spans="1:6">
      <c r="A839" s="182" t="s">
        <v>750</v>
      </c>
      <c r="B839" s="183">
        <v>20</v>
      </c>
      <c r="C839" s="183"/>
      <c r="D839" s="183"/>
      <c r="E839" s="183">
        <f t="shared" si="118"/>
        <v>20</v>
      </c>
      <c r="F839" s="188"/>
    </row>
    <row r="840" s="148" customFormat="1" ht="14" customHeight="1" spans="1:6">
      <c r="A840" s="200" t="s">
        <v>751</v>
      </c>
      <c r="B840" s="183">
        <v>800</v>
      </c>
      <c r="C840" s="183"/>
      <c r="D840" s="183"/>
      <c r="E840" s="183">
        <f t="shared" si="118"/>
        <v>800</v>
      </c>
      <c r="F840" s="180"/>
    </row>
    <row r="841" s="148" customFormat="1" ht="14" customHeight="1" spans="1:6">
      <c r="A841" s="200" t="s">
        <v>752</v>
      </c>
      <c r="B841" s="183">
        <v>9.35</v>
      </c>
      <c r="C841" s="183"/>
      <c r="D841" s="183"/>
      <c r="E841" s="183">
        <f t="shared" si="118"/>
        <v>9.35</v>
      </c>
      <c r="F841" s="180"/>
    </row>
    <row r="842" s="148" customFormat="1" ht="14" customHeight="1" spans="1:6">
      <c r="A842" s="186" t="s">
        <v>753</v>
      </c>
      <c r="B842" s="184">
        <f>SUM(B843:B845)</f>
        <v>80.12</v>
      </c>
      <c r="C842" s="184">
        <f>SUM(C843:C845)</f>
        <v>0</v>
      </c>
      <c r="D842" s="184">
        <f>SUM(D843:D845)</f>
        <v>0</v>
      </c>
      <c r="E842" s="184">
        <f>SUM(E843:E845)</f>
        <v>80.12</v>
      </c>
      <c r="F842" s="180"/>
    </row>
    <row r="843" s="148" customFormat="1" ht="14" customHeight="1" spans="1:6">
      <c r="A843" s="178" t="s">
        <v>128</v>
      </c>
      <c r="B843" s="183">
        <v>11.2</v>
      </c>
      <c r="C843" s="183"/>
      <c r="D843" s="183"/>
      <c r="E843" s="183">
        <f t="shared" ref="E843:E845" si="119">B843+C843-D843</f>
        <v>11.2</v>
      </c>
      <c r="F843" s="188"/>
    </row>
    <row r="844" s="148" customFormat="1" ht="14" customHeight="1" spans="1:6">
      <c r="A844" s="178" t="s">
        <v>754</v>
      </c>
      <c r="B844" s="183">
        <v>50</v>
      </c>
      <c r="C844" s="183"/>
      <c r="D844" s="183"/>
      <c r="E844" s="183">
        <f t="shared" si="119"/>
        <v>50</v>
      </c>
      <c r="F844" s="180"/>
    </row>
    <row r="845" s="148" customFormat="1" ht="14" customHeight="1" spans="1:6">
      <c r="A845" s="182" t="s">
        <v>755</v>
      </c>
      <c r="B845" s="183">
        <v>18.92</v>
      </c>
      <c r="C845" s="183"/>
      <c r="D845" s="183"/>
      <c r="E845" s="183">
        <f t="shared" si="119"/>
        <v>18.92</v>
      </c>
      <c r="F845" s="180"/>
    </row>
    <row r="846" s="148" customFormat="1" ht="14" customHeight="1" spans="1:6">
      <c r="A846" s="186" t="s">
        <v>756</v>
      </c>
      <c r="B846" s="184">
        <f>SUM(B847:B865)</f>
        <v>6461.98</v>
      </c>
      <c r="C846" s="184">
        <f>SUM(C847:C865)</f>
        <v>25.48</v>
      </c>
      <c r="D846" s="184">
        <f>SUM(D847:D865)</f>
        <v>0</v>
      </c>
      <c r="E846" s="184">
        <f>SUM(E847:E865)</f>
        <v>6487.46</v>
      </c>
      <c r="F846" s="188"/>
    </row>
    <row r="847" s="148" customFormat="1" ht="14" customHeight="1" spans="1:6">
      <c r="A847" s="241" t="s">
        <v>128</v>
      </c>
      <c r="B847" s="242">
        <v>4.5</v>
      </c>
      <c r="C847" s="242"/>
      <c r="D847" s="242"/>
      <c r="E847" s="242">
        <f t="shared" ref="E847:E865" si="120">B847+C847-D847</f>
        <v>4.5</v>
      </c>
      <c r="F847" s="180"/>
    </row>
    <row r="848" s="148" customFormat="1" ht="14" customHeight="1" spans="1:6">
      <c r="A848" s="241" t="s">
        <v>757</v>
      </c>
      <c r="B848" s="242">
        <v>4302.91</v>
      </c>
      <c r="C848" s="242">
        <v>25.48</v>
      </c>
      <c r="D848" s="242"/>
      <c r="E848" s="242">
        <f t="shared" si="120"/>
        <v>4328.39</v>
      </c>
      <c r="F848" s="180"/>
    </row>
    <row r="849" s="148" customFormat="1" ht="14" customHeight="1" spans="1:6">
      <c r="A849" s="241" t="s">
        <v>758</v>
      </c>
      <c r="B849" s="242">
        <v>135.28</v>
      </c>
      <c r="C849" s="242"/>
      <c r="D849" s="242"/>
      <c r="E849" s="242">
        <f t="shared" si="120"/>
        <v>135.28</v>
      </c>
      <c r="F849" s="180"/>
    </row>
    <row r="850" s="148" customFormat="1" ht="14" customHeight="1" spans="1:6">
      <c r="A850" s="241" t="s">
        <v>759</v>
      </c>
      <c r="B850" s="242">
        <v>1038</v>
      </c>
      <c r="C850" s="242"/>
      <c r="D850" s="242"/>
      <c r="E850" s="242">
        <f t="shared" si="120"/>
        <v>1038</v>
      </c>
      <c r="F850" s="180"/>
    </row>
    <row r="851" s="148" customFormat="1" ht="14" customHeight="1" spans="1:6">
      <c r="A851" s="241" t="s">
        <v>760</v>
      </c>
      <c r="B851" s="242">
        <v>50</v>
      </c>
      <c r="C851" s="242"/>
      <c r="D851" s="242"/>
      <c r="E851" s="242">
        <f t="shared" si="120"/>
        <v>50</v>
      </c>
      <c r="F851" s="188"/>
    </row>
    <row r="852" s="148" customFormat="1" ht="14" customHeight="1" spans="1:6">
      <c r="A852" s="241" t="s">
        <v>761</v>
      </c>
      <c r="B852" s="242">
        <v>125</v>
      </c>
      <c r="C852" s="242"/>
      <c r="D852" s="242"/>
      <c r="E852" s="242">
        <f t="shared" si="120"/>
        <v>125</v>
      </c>
      <c r="F852" s="180"/>
    </row>
    <row r="853" s="148" customFormat="1" ht="14" customHeight="1" spans="1:6">
      <c r="A853" s="241" t="s">
        <v>762</v>
      </c>
      <c r="B853" s="242">
        <v>22</v>
      </c>
      <c r="C853" s="242"/>
      <c r="D853" s="242"/>
      <c r="E853" s="242">
        <f t="shared" si="120"/>
        <v>22</v>
      </c>
      <c r="F853" s="180"/>
    </row>
    <row r="854" s="148" customFormat="1" ht="14" customHeight="1" spans="1:6">
      <c r="A854" s="241" t="s">
        <v>763</v>
      </c>
      <c r="B854" s="242">
        <v>251.34</v>
      </c>
      <c r="C854" s="242"/>
      <c r="D854" s="242"/>
      <c r="E854" s="242">
        <f t="shared" si="120"/>
        <v>251.34</v>
      </c>
      <c r="F854" s="180"/>
    </row>
    <row r="855" s="148" customFormat="1" ht="14" customHeight="1" spans="1:6">
      <c r="A855" s="182" t="s">
        <v>764</v>
      </c>
      <c r="B855" s="183">
        <v>220</v>
      </c>
      <c r="C855" s="183"/>
      <c r="D855" s="183"/>
      <c r="E855" s="183">
        <f t="shared" si="120"/>
        <v>220</v>
      </c>
      <c r="F855" s="180"/>
    </row>
    <row r="856" s="148" customFormat="1" ht="14" customHeight="1" spans="1:6">
      <c r="A856" s="182" t="s">
        <v>765</v>
      </c>
      <c r="B856" s="183">
        <v>73.35</v>
      </c>
      <c r="C856" s="183"/>
      <c r="D856" s="183"/>
      <c r="E856" s="183">
        <f t="shared" si="120"/>
        <v>73.35</v>
      </c>
      <c r="F856" s="188"/>
    </row>
    <row r="857" s="148" customFormat="1" ht="14" customHeight="1" spans="1:6">
      <c r="A857" s="182" t="s">
        <v>766</v>
      </c>
      <c r="B857" s="183">
        <v>78</v>
      </c>
      <c r="C857" s="183"/>
      <c r="D857" s="183"/>
      <c r="E857" s="183">
        <f t="shared" si="120"/>
        <v>78</v>
      </c>
      <c r="F857" s="188"/>
    </row>
    <row r="858" s="148" customFormat="1" ht="14" customHeight="1" spans="1:6">
      <c r="A858" s="200" t="s">
        <v>767</v>
      </c>
      <c r="B858" s="183">
        <v>10</v>
      </c>
      <c r="C858" s="183"/>
      <c r="D858" s="183"/>
      <c r="E858" s="183">
        <f t="shared" si="120"/>
        <v>10</v>
      </c>
      <c r="F858" s="180"/>
    </row>
    <row r="859" s="148" customFormat="1" ht="14" customHeight="1" spans="1:6">
      <c r="A859" s="200" t="s">
        <v>768</v>
      </c>
      <c r="B859" s="183">
        <v>10</v>
      </c>
      <c r="C859" s="183"/>
      <c r="D859" s="183"/>
      <c r="E859" s="183">
        <f t="shared" si="120"/>
        <v>10</v>
      </c>
      <c r="F859" s="180"/>
    </row>
    <row r="860" s="148" customFormat="1" ht="14" customHeight="1" spans="1:6">
      <c r="A860" s="200" t="s">
        <v>769</v>
      </c>
      <c r="B860" s="183">
        <v>15</v>
      </c>
      <c r="C860" s="183"/>
      <c r="D860" s="183"/>
      <c r="E860" s="183">
        <f t="shared" si="120"/>
        <v>15</v>
      </c>
      <c r="F860" s="180"/>
    </row>
    <row r="861" s="148" customFormat="1" ht="14" customHeight="1" spans="1:6">
      <c r="A861" s="200" t="s">
        <v>770</v>
      </c>
      <c r="B861" s="183">
        <v>30</v>
      </c>
      <c r="C861" s="183"/>
      <c r="D861" s="183"/>
      <c r="E861" s="183">
        <f t="shared" si="120"/>
        <v>30</v>
      </c>
      <c r="F861" s="180"/>
    </row>
    <row r="862" s="148" customFormat="1" ht="14" customHeight="1" spans="1:6">
      <c r="A862" s="200" t="s">
        <v>771</v>
      </c>
      <c r="B862" s="183">
        <v>20</v>
      </c>
      <c r="C862" s="183"/>
      <c r="D862" s="183"/>
      <c r="E862" s="183">
        <f t="shared" si="120"/>
        <v>20</v>
      </c>
      <c r="F862" s="180"/>
    </row>
    <row r="863" s="148" customFormat="1" ht="14" customHeight="1" spans="1:6">
      <c r="A863" s="200" t="s">
        <v>772</v>
      </c>
      <c r="B863" s="183">
        <v>42.6</v>
      </c>
      <c r="C863" s="183"/>
      <c r="D863" s="183"/>
      <c r="E863" s="183">
        <f t="shared" si="120"/>
        <v>42.6</v>
      </c>
      <c r="F863" s="180"/>
    </row>
    <row r="864" s="148" customFormat="1" ht="14" customHeight="1" spans="1:6">
      <c r="A864" s="200" t="s">
        <v>773</v>
      </c>
      <c r="B864" s="183">
        <v>25</v>
      </c>
      <c r="C864" s="183"/>
      <c r="D864" s="183"/>
      <c r="E864" s="183">
        <f t="shared" si="120"/>
        <v>25</v>
      </c>
      <c r="F864" s="177"/>
    </row>
    <row r="865" s="148" customFormat="1" ht="14" customHeight="1" spans="1:6">
      <c r="A865" s="200" t="s">
        <v>774</v>
      </c>
      <c r="B865" s="183">
        <v>9</v>
      </c>
      <c r="C865" s="183"/>
      <c r="D865" s="183"/>
      <c r="E865" s="183">
        <f t="shared" si="120"/>
        <v>9</v>
      </c>
      <c r="F865" s="177"/>
    </row>
    <row r="866" s="148" customFormat="1" ht="14" customHeight="1" spans="1:6">
      <c r="A866" s="186" t="s">
        <v>775</v>
      </c>
      <c r="B866" s="184">
        <f>SUM(B867:B873)</f>
        <v>246.43</v>
      </c>
      <c r="C866" s="184">
        <f>SUM(C867:C873)</f>
        <v>0</v>
      </c>
      <c r="D866" s="184">
        <f>SUM(D867:D873)</f>
        <v>0</v>
      </c>
      <c r="E866" s="184">
        <f>SUM(E867:E873)</f>
        <v>246.43</v>
      </c>
      <c r="F866" s="180"/>
    </row>
    <row r="867" s="148" customFormat="1" ht="14" customHeight="1" spans="1:6">
      <c r="A867" s="178" t="s">
        <v>128</v>
      </c>
      <c r="B867" s="183">
        <v>7.4</v>
      </c>
      <c r="C867" s="183"/>
      <c r="D867" s="183"/>
      <c r="E867" s="183">
        <f t="shared" ref="E867:E873" si="121">B867+C867-D867</f>
        <v>7.4</v>
      </c>
      <c r="F867" s="180"/>
    </row>
    <row r="868" s="148" customFormat="1" ht="14" customHeight="1" spans="1:6">
      <c r="A868" s="178" t="s">
        <v>776</v>
      </c>
      <c r="B868" s="183">
        <v>63.67</v>
      </c>
      <c r="C868" s="183"/>
      <c r="D868" s="183"/>
      <c r="E868" s="183">
        <f t="shared" si="121"/>
        <v>63.67</v>
      </c>
      <c r="F868" s="188"/>
    </row>
    <row r="869" s="148" customFormat="1" ht="14" customHeight="1" spans="1:6">
      <c r="A869" s="178" t="s">
        <v>738</v>
      </c>
      <c r="B869" s="183">
        <v>64.37</v>
      </c>
      <c r="C869" s="183"/>
      <c r="D869" s="183"/>
      <c r="E869" s="183">
        <f t="shared" si="121"/>
        <v>64.37</v>
      </c>
      <c r="F869" s="180"/>
    </row>
    <row r="870" s="148" customFormat="1" ht="14" customHeight="1" spans="1:6">
      <c r="A870" s="178" t="s">
        <v>777</v>
      </c>
      <c r="B870" s="183">
        <v>60</v>
      </c>
      <c r="C870" s="183"/>
      <c r="D870" s="183"/>
      <c r="E870" s="183">
        <f t="shared" si="121"/>
        <v>60</v>
      </c>
      <c r="F870" s="180"/>
    </row>
    <row r="871" s="148" customFormat="1" ht="14" customHeight="1" spans="1:6">
      <c r="A871" s="182" t="s">
        <v>778</v>
      </c>
      <c r="B871" s="183">
        <v>40</v>
      </c>
      <c r="C871" s="183"/>
      <c r="D871" s="183"/>
      <c r="E871" s="183">
        <f t="shared" si="121"/>
        <v>40</v>
      </c>
      <c r="F871" s="180"/>
    </row>
    <row r="872" s="148" customFormat="1" ht="14" customHeight="1" spans="1:6">
      <c r="A872" s="178" t="s">
        <v>779</v>
      </c>
      <c r="B872" s="183">
        <v>6</v>
      </c>
      <c r="C872" s="183"/>
      <c r="D872" s="183"/>
      <c r="E872" s="183">
        <f t="shared" si="121"/>
        <v>6</v>
      </c>
      <c r="F872" s="180"/>
    </row>
    <row r="873" s="148" customFormat="1" ht="14" customHeight="1" spans="1:6">
      <c r="A873" s="178" t="s">
        <v>780</v>
      </c>
      <c r="B873" s="183">
        <v>4.99</v>
      </c>
      <c r="C873" s="183"/>
      <c r="D873" s="183"/>
      <c r="E873" s="183">
        <f t="shared" si="121"/>
        <v>4.99</v>
      </c>
      <c r="F873" s="180"/>
    </row>
    <row r="874" s="148" customFormat="1" ht="14" customHeight="1" spans="1:6">
      <c r="A874" s="186" t="s">
        <v>781</v>
      </c>
      <c r="B874" s="184">
        <f>SUM(B875:B881)</f>
        <v>289.81</v>
      </c>
      <c r="C874" s="184">
        <f>SUM(C875:C881)</f>
        <v>0</v>
      </c>
      <c r="D874" s="184">
        <f>SUM(D875:D881)</f>
        <v>0</v>
      </c>
      <c r="E874" s="184">
        <f>SUM(E875:E881)</f>
        <v>289.81</v>
      </c>
      <c r="F874" s="180"/>
    </row>
    <row r="875" s="148" customFormat="1" ht="14" customHeight="1" spans="1:6">
      <c r="A875" s="178" t="s">
        <v>128</v>
      </c>
      <c r="B875" s="183">
        <v>2.7</v>
      </c>
      <c r="C875" s="183"/>
      <c r="D875" s="183"/>
      <c r="E875" s="183">
        <f t="shared" ref="E875:E881" si="122">B875+C875-D875</f>
        <v>2.7</v>
      </c>
      <c r="F875" s="180"/>
    </row>
    <row r="876" s="148" customFormat="1" ht="14" customHeight="1" spans="1:6">
      <c r="A876" s="178" t="s">
        <v>782</v>
      </c>
      <c r="B876" s="183">
        <v>100.6</v>
      </c>
      <c r="C876" s="183"/>
      <c r="D876" s="183"/>
      <c r="E876" s="183">
        <f t="shared" si="122"/>
        <v>100.6</v>
      </c>
      <c r="F876" s="180"/>
    </row>
    <row r="877" s="148" customFormat="1" ht="14" customHeight="1" spans="1:6">
      <c r="A877" s="178" t="s">
        <v>738</v>
      </c>
      <c r="B877" s="183">
        <v>17.11</v>
      </c>
      <c r="C877" s="183"/>
      <c r="D877" s="183"/>
      <c r="E877" s="183">
        <f t="shared" si="122"/>
        <v>17.11</v>
      </c>
      <c r="F877" s="180"/>
    </row>
    <row r="878" s="148" customFormat="1" ht="14" customHeight="1" spans="1:6">
      <c r="A878" s="178" t="s">
        <v>783</v>
      </c>
      <c r="B878" s="179">
        <v>39</v>
      </c>
      <c r="C878" s="179"/>
      <c r="D878" s="179"/>
      <c r="E878" s="179">
        <f t="shared" si="122"/>
        <v>39</v>
      </c>
      <c r="F878" s="180"/>
    </row>
    <row r="879" s="148" customFormat="1" ht="14" customHeight="1" spans="1:6">
      <c r="A879" s="182" t="s">
        <v>784</v>
      </c>
      <c r="B879" s="179">
        <v>60</v>
      </c>
      <c r="C879" s="179"/>
      <c r="D879" s="179"/>
      <c r="E879" s="179">
        <f t="shared" si="122"/>
        <v>60</v>
      </c>
      <c r="F879" s="180"/>
    </row>
    <row r="880" s="148" customFormat="1" ht="14" customHeight="1" spans="1:6">
      <c r="A880" s="200" t="s">
        <v>785</v>
      </c>
      <c r="B880" s="179">
        <v>40</v>
      </c>
      <c r="C880" s="179"/>
      <c r="D880" s="179"/>
      <c r="E880" s="179">
        <f t="shared" si="122"/>
        <v>40</v>
      </c>
      <c r="F880" s="180"/>
    </row>
    <row r="881" s="148" customFormat="1" ht="14" customHeight="1" spans="1:6">
      <c r="A881" s="200" t="s">
        <v>786</v>
      </c>
      <c r="B881" s="179">
        <v>30.4</v>
      </c>
      <c r="C881" s="179"/>
      <c r="D881" s="179"/>
      <c r="E881" s="179">
        <f t="shared" si="122"/>
        <v>30.4</v>
      </c>
      <c r="F881" s="180"/>
    </row>
    <row r="882" s="148" customFormat="1" ht="14" customHeight="1" spans="1:6">
      <c r="A882" s="243" t="s">
        <v>787</v>
      </c>
      <c r="B882" s="187">
        <f>SUM(B883,B939,B963,B973,B1029,B1070)</f>
        <v>2809.49</v>
      </c>
      <c r="C882" s="187">
        <f>SUM(C883,C939,C963,C973,C1029,C1070)</f>
        <v>30.0304299</v>
      </c>
      <c r="D882" s="187">
        <f>SUM(D883,D939,D963,D973,D1029,D1070)</f>
        <v>90.3</v>
      </c>
      <c r="E882" s="187">
        <f>SUM(E883,E939,E963,E973,E1029,E1070)</f>
        <v>2749.2204299</v>
      </c>
      <c r="F882" s="188"/>
    </row>
    <row r="883" s="148" customFormat="1" ht="14" customHeight="1" spans="1:6">
      <c r="A883" s="244" t="s">
        <v>788</v>
      </c>
      <c r="B883" s="185">
        <f>SUM(B884,B891,B895,B903,B905,B912,B915,B918,B921,B927,B930,B933,B894,B898,B902,B910,B936,B924,B899,B907)</f>
        <v>532.16</v>
      </c>
      <c r="C883" s="185">
        <f>SUM(C884,C891,C895,C903,C905,C912,C915,C918,C921,C927,C930,C933,C894,C898,C902,C910,C936,C924,C899,C907)</f>
        <v>30.0304299</v>
      </c>
      <c r="D883" s="185">
        <f>SUM(D884,D891,D895,D903,D905,D912,D915,D918,D921,D927,D930,D933,D894,D898,D902,D910,D936,D924,D899,D907)</f>
        <v>40.3</v>
      </c>
      <c r="E883" s="185">
        <f>SUM(E884,E891,E895,E903,E905,E912,E915,E918,E921,E927,E930,E933,E894,E898,E902,E910,E936,E924,E899,E907)</f>
        <v>521.8904299</v>
      </c>
      <c r="F883" s="180"/>
    </row>
    <row r="884" s="148" customFormat="1" ht="14" customHeight="1" spans="1:6">
      <c r="A884" s="244" t="s">
        <v>789</v>
      </c>
      <c r="B884" s="185">
        <f>SUM(B885:B890)</f>
        <v>378.86</v>
      </c>
      <c r="C884" s="185">
        <f>SUM(C885:C890)</f>
        <v>30.0304299</v>
      </c>
      <c r="D884" s="185">
        <f>SUM(D885:D890)</f>
        <v>40</v>
      </c>
      <c r="E884" s="185">
        <f>SUM(E885:E890)</f>
        <v>368.8904299</v>
      </c>
      <c r="F884" s="180"/>
    </row>
    <row r="885" s="148" customFormat="1" ht="14" customHeight="1" spans="1:6">
      <c r="A885" s="178" t="s">
        <v>790</v>
      </c>
      <c r="B885" s="183">
        <v>5.5</v>
      </c>
      <c r="C885" s="183"/>
      <c r="D885" s="183"/>
      <c r="E885" s="183">
        <f t="shared" ref="E885:E890" si="123">B885+C885-D885</f>
        <v>5.5</v>
      </c>
      <c r="F885" s="180"/>
    </row>
    <row r="886" s="148" customFormat="1" ht="14" customHeight="1" spans="1:6">
      <c r="A886" s="178" t="s">
        <v>282</v>
      </c>
      <c r="B886" s="183">
        <v>40</v>
      </c>
      <c r="C886" s="183">
        <v>30</v>
      </c>
      <c r="D886" s="183"/>
      <c r="E886" s="183">
        <f t="shared" si="123"/>
        <v>70</v>
      </c>
      <c r="F886" s="180"/>
    </row>
    <row r="887" s="148" customFormat="1" ht="14" customHeight="1" spans="1:6">
      <c r="A887" s="178" t="s">
        <v>791</v>
      </c>
      <c r="B887" s="183">
        <v>20</v>
      </c>
      <c r="C887" s="183"/>
      <c r="D887" s="183"/>
      <c r="E887" s="183">
        <f t="shared" si="123"/>
        <v>20</v>
      </c>
      <c r="F887" s="188"/>
    </row>
    <row r="888" s="148" customFormat="1" ht="14" customHeight="1" spans="1:6">
      <c r="A888" s="200" t="s">
        <v>792</v>
      </c>
      <c r="B888" s="183">
        <v>236</v>
      </c>
      <c r="C888" s="183"/>
      <c r="D888" s="183"/>
      <c r="E888" s="183">
        <f t="shared" si="123"/>
        <v>236</v>
      </c>
      <c r="F888" s="180"/>
    </row>
    <row r="889" s="148" customFormat="1" ht="14" customHeight="1" spans="1:6">
      <c r="A889" s="212" t="s">
        <v>793</v>
      </c>
      <c r="B889" s="183">
        <v>37.36</v>
      </c>
      <c r="C889" s="183">
        <v>0.0304299</v>
      </c>
      <c r="D889" s="183"/>
      <c r="E889" s="183">
        <f t="shared" si="123"/>
        <v>37.3904299</v>
      </c>
      <c r="F889" s="180"/>
    </row>
    <row r="890" s="148" customFormat="1" ht="14" customHeight="1" spans="1:6">
      <c r="A890" s="200" t="s">
        <v>794</v>
      </c>
      <c r="B890" s="183">
        <v>40</v>
      </c>
      <c r="C890" s="183"/>
      <c r="D890" s="183">
        <v>40</v>
      </c>
      <c r="E890" s="183">
        <f t="shared" si="123"/>
        <v>0</v>
      </c>
      <c r="F890" s="180"/>
    </row>
    <row r="891" s="148" customFormat="1" ht="14" customHeight="1" spans="1:6">
      <c r="A891" s="244" t="s">
        <v>795</v>
      </c>
      <c r="B891" s="185">
        <f>SUM(B892:B893)</f>
        <v>7.5</v>
      </c>
      <c r="C891" s="185">
        <f>SUM(C892:C893)</f>
        <v>0</v>
      </c>
      <c r="D891" s="185">
        <f>SUM(D892:D893)</f>
        <v>0</v>
      </c>
      <c r="E891" s="185">
        <f>SUM(E892:E893)</f>
        <v>7.5</v>
      </c>
      <c r="F891" s="188"/>
    </row>
    <row r="892" s="78" customFormat="1" ht="14" customHeight="1" spans="1:6">
      <c r="A892" s="178" t="s">
        <v>128</v>
      </c>
      <c r="B892" s="183">
        <v>2.5</v>
      </c>
      <c r="C892" s="183"/>
      <c r="D892" s="183"/>
      <c r="E892" s="183">
        <f t="shared" ref="E892:E894" si="124">B892+C892-D892</f>
        <v>2.5</v>
      </c>
      <c r="F892" s="180"/>
    </row>
    <row r="893" s="78" customFormat="1" ht="14" customHeight="1" spans="1:6">
      <c r="A893" s="178" t="s">
        <v>796</v>
      </c>
      <c r="B893" s="183">
        <v>5</v>
      </c>
      <c r="C893" s="183"/>
      <c r="D893" s="183"/>
      <c r="E893" s="183">
        <f t="shared" si="124"/>
        <v>5</v>
      </c>
      <c r="F893" s="180"/>
    </row>
    <row r="894" s="78" customFormat="1" ht="14" customHeight="1" spans="1:6">
      <c r="A894" s="244" t="s">
        <v>797</v>
      </c>
      <c r="B894" s="183">
        <v>6</v>
      </c>
      <c r="C894" s="183"/>
      <c r="D894" s="183"/>
      <c r="E894" s="183">
        <f t="shared" si="124"/>
        <v>6</v>
      </c>
      <c r="F894" s="180"/>
    </row>
    <row r="895" s="78" customFormat="1" ht="14" customHeight="1" spans="1:6">
      <c r="A895" s="244" t="s">
        <v>798</v>
      </c>
      <c r="B895" s="185">
        <f>SUM(B896:B897)</f>
        <v>18.3</v>
      </c>
      <c r="C895" s="185">
        <f>SUM(C896:C897)</f>
        <v>0</v>
      </c>
      <c r="D895" s="185">
        <f>SUM(D896:D897)</f>
        <v>0</v>
      </c>
      <c r="E895" s="185">
        <f>SUM(E896:E897)</f>
        <v>18.3</v>
      </c>
      <c r="F895" s="180"/>
    </row>
    <row r="896" s="78" customFormat="1" ht="14" customHeight="1" spans="1:6">
      <c r="A896" s="178" t="s">
        <v>128</v>
      </c>
      <c r="B896" s="183">
        <v>8.3</v>
      </c>
      <c r="C896" s="183"/>
      <c r="D896" s="183"/>
      <c r="E896" s="183">
        <f t="shared" ref="E896:E898" si="125">B896+C896-D896</f>
        <v>8.3</v>
      </c>
      <c r="F896" s="180"/>
    </row>
    <row r="897" s="78" customFormat="1" ht="14" customHeight="1" spans="1:6">
      <c r="A897" s="178" t="s">
        <v>799</v>
      </c>
      <c r="B897" s="183">
        <v>10</v>
      </c>
      <c r="C897" s="183"/>
      <c r="D897" s="183"/>
      <c r="E897" s="183">
        <f t="shared" si="125"/>
        <v>10</v>
      </c>
      <c r="F897" s="180"/>
    </row>
    <row r="898" s="78" customFormat="1" ht="14" customHeight="1" spans="1:6">
      <c r="A898" s="244" t="s">
        <v>800</v>
      </c>
      <c r="B898" s="183">
        <v>7.4</v>
      </c>
      <c r="C898" s="183"/>
      <c r="D898" s="183"/>
      <c r="E898" s="183">
        <f t="shared" si="125"/>
        <v>7.4</v>
      </c>
      <c r="F898" s="180"/>
    </row>
    <row r="899" s="78" customFormat="1" ht="14" customHeight="1" spans="1:6">
      <c r="A899" s="244" t="s">
        <v>801</v>
      </c>
      <c r="B899" s="184">
        <f>SUM(B900:B901)</f>
        <v>12.9</v>
      </c>
      <c r="C899" s="184">
        <f>SUM(C900:C901)</f>
        <v>0</v>
      </c>
      <c r="D899" s="184">
        <f>SUM(D900:D901)</f>
        <v>0</v>
      </c>
      <c r="E899" s="184">
        <f>SUM(E900:E901)</f>
        <v>12.9</v>
      </c>
      <c r="F899" s="180"/>
    </row>
    <row r="900" s="78" customFormat="1" ht="14" customHeight="1" spans="1:6">
      <c r="A900" s="178" t="s">
        <v>128</v>
      </c>
      <c r="B900" s="183">
        <v>9.9</v>
      </c>
      <c r="C900" s="183"/>
      <c r="D900" s="183"/>
      <c r="E900" s="183">
        <f t="shared" ref="E900:E902" si="126">B900+C900-D900</f>
        <v>9.9</v>
      </c>
      <c r="F900" s="180"/>
    </row>
    <row r="901" s="78" customFormat="1" ht="14" customHeight="1" spans="1:6">
      <c r="A901" s="178" t="s">
        <v>802</v>
      </c>
      <c r="B901" s="183">
        <v>3</v>
      </c>
      <c r="C901" s="183"/>
      <c r="D901" s="183"/>
      <c r="E901" s="183">
        <f t="shared" si="126"/>
        <v>3</v>
      </c>
      <c r="F901" s="180"/>
    </row>
    <row r="902" s="78" customFormat="1" ht="14" customHeight="1" spans="1:6">
      <c r="A902" s="244" t="s">
        <v>803</v>
      </c>
      <c r="B902" s="183">
        <v>9.5</v>
      </c>
      <c r="C902" s="183"/>
      <c r="D902" s="183"/>
      <c r="E902" s="183">
        <f t="shared" si="126"/>
        <v>9.5</v>
      </c>
      <c r="F902" s="180"/>
    </row>
    <row r="903" s="78" customFormat="1" ht="14" customHeight="1" spans="1:6">
      <c r="A903" s="244" t="s">
        <v>804</v>
      </c>
      <c r="B903" s="185">
        <f>SUM(B904:B904)</f>
        <v>9.2</v>
      </c>
      <c r="C903" s="185">
        <f>SUM(C904:C904)</f>
        <v>0</v>
      </c>
      <c r="D903" s="185">
        <f>SUM(D904:D904)</f>
        <v>0</v>
      </c>
      <c r="E903" s="185">
        <f>SUM(E904:E904)</f>
        <v>9.2</v>
      </c>
      <c r="F903" s="180"/>
    </row>
    <row r="904" s="148" customFormat="1" ht="14" customHeight="1" spans="1:6">
      <c r="A904" s="178" t="s">
        <v>128</v>
      </c>
      <c r="B904" s="183">
        <v>9.2</v>
      </c>
      <c r="C904" s="183"/>
      <c r="D904" s="183"/>
      <c r="E904" s="183">
        <f t="shared" ref="E904:E909" si="127">B904+C904-D904</f>
        <v>9.2</v>
      </c>
      <c r="F904" s="180"/>
    </row>
    <row r="905" s="148" customFormat="1" ht="14" customHeight="1" spans="1:6">
      <c r="A905" s="244" t="s">
        <v>805</v>
      </c>
      <c r="B905" s="185">
        <f>SUM(B906:B906)</f>
        <v>4.3</v>
      </c>
      <c r="C905" s="185">
        <f>SUM(C906:C906)</f>
        <v>0</v>
      </c>
      <c r="D905" s="185">
        <f>SUM(D906:D906)</f>
        <v>0</v>
      </c>
      <c r="E905" s="185">
        <f>SUM(E906:E906)</f>
        <v>4.3</v>
      </c>
      <c r="F905" s="180"/>
    </row>
    <row r="906" s="148" customFormat="1" ht="14" customHeight="1" spans="1:6">
      <c r="A906" s="178" t="s">
        <v>128</v>
      </c>
      <c r="B906" s="183">
        <v>4.3</v>
      </c>
      <c r="C906" s="183"/>
      <c r="D906" s="183"/>
      <c r="E906" s="183">
        <f t="shared" si="127"/>
        <v>4.3</v>
      </c>
      <c r="F906" s="188"/>
    </row>
    <row r="907" s="148" customFormat="1" ht="14" customHeight="1" spans="1:6">
      <c r="A907" s="244" t="s">
        <v>806</v>
      </c>
      <c r="B907" s="185">
        <f>SUM(B908:B909)</f>
        <v>5.2</v>
      </c>
      <c r="C907" s="185">
        <f>SUM(C908:C909)</f>
        <v>0</v>
      </c>
      <c r="D907" s="185">
        <f>SUM(D908:D909)</f>
        <v>0</v>
      </c>
      <c r="E907" s="185">
        <f>SUM(E908:E909)</f>
        <v>5.2</v>
      </c>
      <c r="F907" s="180"/>
    </row>
    <row r="908" s="148" customFormat="1" ht="14" customHeight="1" spans="1:6">
      <c r="A908" s="178" t="s">
        <v>128</v>
      </c>
      <c r="B908" s="183">
        <v>2.2</v>
      </c>
      <c r="C908" s="183"/>
      <c r="D908" s="183"/>
      <c r="E908" s="183">
        <f t="shared" si="127"/>
        <v>2.2</v>
      </c>
      <c r="F908" s="180"/>
    </row>
    <row r="909" s="148" customFormat="1" ht="14" customHeight="1" spans="1:6">
      <c r="A909" s="178" t="s">
        <v>138</v>
      </c>
      <c r="B909" s="183">
        <v>3</v>
      </c>
      <c r="C909" s="183"/>
      <c r="D909" s="183"/>
      <c r="E909" s="183">
        <f t="shared" si="127"/>
        <v>3</v>
      </c>
      <c r="F909" s="180"/>
    </row>
    <row r="910" s="148" customFormat="1" ht="14" customHeight="1" spans="1:6">
      <c r="A910" s="244" t="s">
        <v>807</v>
      </c>
      <c r="B910" s="184">
        <f>SUM(B911:B911)</f>
        <v>7.5</v>
      </c>
      <c r="C910" s="184">
        <f>SUM(C911:C911)</f>
        <v>0</v>
      </c>
      <c r="D910" s="184">
        <f>SUM(D911:D911)</f>
        <v>0</v>
      </c>
      <c r="E910" s="184">
        <f>SUM(E911:E911)</f>
        <v>7.5</v>
      </c>
      <c r="F910" s="180"/>
    </row>
    <row r="911" s="148" customFormat="1" ht="14" customHeight="1" spans="1:6">
      <c r="A911" s="178" t="s">
        <v>128</v>
      </c>
      <c r="B911" s="183">
        <v>7.5</v>
      </c>
      <c r="C911" s="183"/>
      <c r="D911" s="183"/>
      <c r="E911" s="183">
        <f t="shared" ref="E911:E914" si="128">B911+C911-D911</f>
        <v>7.5</v>
      </c>
      <c r="F911" s="180"/>
    </row>
    <row r="912" s="148" customFormat="1" ht="14" customHeight="1" spans="1:6">
      <c r="A912" s="244" t="s">
        <v>808</v>
      </c>
      <c r="B912" s="185">
        <f>SUM(B913:B914)</f>
        <v>7.1</v>
      </c>
      <c r="C912" s="185">
        <f>SUM(C913:C914)</f>
        <v>0</v>
      </c>
      <c r="D912" s="185">
        <f>SUM(D913:D914)</f>
        <v>0</v>
      </c>
      <c r="E912" s="185">
        <f>SUM(E913:E914)</f>
        <v>7.1</v>
      </c>
      <c r="F912" s="180"/>
    </row>
    <row r="913" s="148" customFormat="1" ht="14" customHeight="1" spans="1:6">
      <c r="A913" s="178" t="s">
        <v>128</v>
      </c>
      <c r="B913" s="183">
        <v>2.1</v>
      </c>
      <c r="C913" s="183"/>
      <c r="D913" s="183"/>
      <c r="E913" s="183">
        <f t="shared" si="128"/>
        <v>2.1</v>
      </c>
      <c r="F913" s="180"/>
    </row>
    <row r="914" s="148" customFormat="1" ht="14" customHeight="1" spans="1:6">
      <c r="A914" s="178" t="s">
        <v>138</v>
      </c>
      <c r="B914" s="183">
        <v>5</v>
      </c>
      <c r="C914" s="183"/>
      <c r="D914" s="183"/>
      <c r="E914" s="183">
        <f t="shared" si="128"/>
        <v>5</v>
      </c>
      <c r="F914" s="188"/>
    </row>
    <row r="915" s="148" customFormat="1" ht="14" customHeight="1" spans="1:6">
      <c r="A915" s="244" t="s">
        <v>809</v>
      </c>
      <c r="B915" s="185">
        <f>SUM(B916:B917)</f>
        <v>7.1</v>
      </c>
      <c r="C915" s="185">
        <f>SUM(C916:C917)</f>
        <v>0</v>
      </c>
      <c r="D915" s="185">
        <f>SUM(D916:D917)</f>
        <v>0</v>
      </c>
      <c r="E915" s="185">
        <f>SUM(E916:E917)</f>
        <v>7.1</v>
      </c>
      <c r="F915" s="180"/>
    </row>
    <row r="916" s="148" customFormat="1" ht="14" customHeight="1" spans="1:6">
      <c r="A916" s="178" t="s">
        <v>128</v>
      </c>
      <c r="B916" s="183">
        <v>2.1</v>
      </c>
      <c r="C916" s="183"/>
      <c r="D916" s="183"/>
      <c r="E916" s="183">
        <f t="shared" ref="E916:E920" si="129">B916+C916-D916</f>
        <v>2.1</v>
      </c>
      <c r="F916" s="180"/>
    </row>
    <row r="917" s="148" customFormat="1" ht="14" customHeight="1" spans="1:6">
      <c r="A917" s="178" t="s">
        <v>138</v>
      </c>
      <c r="B917" s="183">
        <v>5</v>
      </c>
      <c r="C917" s="183"/>
      <c r="D917" s="183"/>
      <c r="E917" s="183">
        <f t="shared" si="129"/>
        <v>5</v>
      </c>
      <c r="F917" s="180"/>
    </row>
    <row r="918" s="148" customFormat="1" ht="14" customHeight="1" spans="1:6">
      <c r="A918" s="244" t="s">
        <v>810</v>
      </c>
      <c r="B918" s="185">
        <f>SUM(B919:B920)</f>
        <v>7</v>
      </c>
      <c r="C918" s="185">
        <f>SUM(C919:C920)</f>
        <v>0</v>
      </c>
      <c r="D918" s="185">
        <f>SUM(D919:D920)</f>
        <v>0</v>
      </c>
      <c r="E918" s="185">
        <f>SUM(E919:E920)</f>
        <v>7</v>
      </c>
      <c r="F918" s="180"/>
    </row>
    <row r="919" s="148" customFormat="1" ht="14" customHeight="1" spans="1:6">
      <c r="A919" s="178" t="s">
        <v>128</v>
      </c>
      <c r="B919" s="183">
        <v>2</v>
      </c>
      <c r="C919" s="183"/>
      <c r="D919" s="183"/>
      <c r="E919" s="183">
        <f t="shared" si="129"/>
        <v>2</v>
      </c>
      <c r="F919" s="180"/>
    </row>
    <row r="920" s="148" customFormat="1" ht="14" customHeight="1" spans="1:6">
      <c r="A920" s="178" t="s">
        <v>138</v>
      </c>
      <c r="B920" s="183">
        <v>5</v>
      </c>
      <c r="C920" s="183"/>
      <c r="D920" s="183"/>
      <c r="E920" s="183">
        <f t="shared" si="129"/>
        <v>5</v>
      </c>
      <c r="F920" s="180"/>
    </row>
    <row r="921" s="151" customFormat="1" ht="14" customHeight="1" spans="1:6">
      <c r="A921" s="244" t="s">
        <v>811</v>
      </c>
      <c r="B921" s="185">
        <f>SUM(B922:B923)</f>
        <v>7</v>
      </c>
      <c r="C921" s="185">
        <f>SUM(C922:C923)</f>
        <v>0</v>
      </c>
      <c r="D921" s="185">
        <f>SUM(D922:D923)</f>
        <v>0</v>
      </c>
      <c r="E921" s="185">
        <f>SUM(E922:E923)</f>
        <v>7</v>
      </c>
      <c r="F921" s="193"/>
    </row>
    <row r="922" ht="14" customHeight="1" spans="1:6">
      <c r="A922" s="178" t="s">
        <v>128</v>
      </c>
      <c r="B922" s="183">
        <v>2</v>
      </c>
      <c r="C922" s="183"/>
      <c r="D922" s="183"/>
      <c r="E922" s="183">
        <f t="shared" ref="E922:E926" si="130">B922+C922-D922</f>
        <v>2</v>
      </c>
      <c r="F922" s="191"/>
    </row>
    <row r="923" ht="14" customHeight="1" spans="1:6">
      <c r="A923" s="178" t="s">
        <v>812</v>
      </c>
      <c r="B923" s="183">
        <v>5</v>
      </c>
      <c r="C923" s="183"/>
      <c r="D923" s="183"/>
      <c r="E923" s="183">
        <f t="shared" si="130"/>
        <v>5</v>
      </c>
      <c r="F923" s="191"/>
    </row>
    <row r="924" ht="14" customHeight="1" spans="1:6">
      <c r="A924" s="244" t="s">
        <v>813</v>
      </c>
      <c r="B924" s="185">
        <f>SUM(B925:B926)</f>
        <v>7</v>
      </c>
      <c r="C924" s="185">
        <f>SUM(C925:C926)</f>
        <v>0</v>
      </c>
      <c r="D924" s="185">
        <f>SUM(D925:D926)</f>
        <v>0</v>
      </c>
      <c r="E924" s="185">
        <f>SUM(E925:E926)</f>
        <v>7</v>
      </c>
      <c r="F924" s="180"/>
    </row>
    <row r="925" ht="14" customHeight="1" spans="1:6">
      <c r="A925" s="178" t="s">
        <v>128</v>
      </c>
      <c r="B925" s="183">
        <v>2</v>
      </c>
      <c r="C925" s="183"/>
      <c r="D925" s="183"/>
      <c r="E925" s="183">
        <f t="shared" si="130"/>
        <v>2</v>
      </c>
      <c r="F925" s="180"/>
    </row>
    <row r="926" ht="14" customHeight="1" spans="1:6">
      <c r="A926" s="178" t="s">
        <v>138</v>
      </c>
      <c r="B926" s="183">
        <v>5</v>
      </c>
      <c r="C926" s="183"/>
      <c r="D926" s="183"/>
      <c r="E926" s="183">
        <f t="shared" si="130"/>
        <v>5</v>
      </c>
      <c r="F926" s="180"/>
    </row>
    <row r="927" s="78" customFormat="1" ht="14" customHeight="1" spans="1:6">
      <c r="A927" s="244" t="s">
        <v>814</v>
      </c>
      <c r="B927" s="185">
        <f>SUM(B928:B929)</f>
        <v>7</v>
      </c>
      <c r="C927" s="185">
        <f>SUM(C928:C929)</f>
        <v>0</v>
      </c>
      <c r="D927" s="185">
        <f>SUM(D928:D929)</f>
        <v>0</v>
      </c>
      <c r="E927" s="185">
        <f>SUM(E928:E929)</f>
        <v>7</v>
      </c>
      <c r="F927" s="180"/>
    </row>
    <row r="928" s="78" customFormat="1" ht="14" customHeight="1" spans="1:6">
      <c r="A928" s="178" t="s">
        <v>128</v>
      </c>
      <c r="B928" s="183">
        <v>2</v>
      </c>
      <c r="C928" s="183"/>
      <c r="D928" s="183"/>
      <c r="E928" s="183">
        <f t="shared" ref="E928:E932" si="131">B928+C928-D928</f>
        <v>2</v>
      </c>
      <c r="F928" s="180"/>
    </row>
    <row r="929" ht="14" customHeight="1" spans="1:6">
      <c r="A929" s="178" t="s">
        <v>138</v>
      </c>
      <c r="B929" s="183">
        <v>5</v>
      </c>
      <c r="C929" s="183"/>
      <c r="D929" s="183"/>
      <c r="E929" s="183">
        <f t="shared" si="131"/>
        <v>5</v>
      </c>
      <c r="F929" s="180"/>
    </row>
    <row r="930" ht="14" customHeight="1" spans="1:6">
      <c r="A930" s="244" t="s">
        <v>815</v>
      </c>
      <c r="B930" s="185">
        <f>SUM(B931:B932)</f>
        <v>7</v>
      </c>
      <c r="C930" s="185">
        <f>SUM(C931:C932)</f>
        <v>0</v>
      </c>
      <c r="D930" s="185">
        <f>SUM(D931:D932)</f>
        <v>0</v>
      </c>
      <c r="E930" s="185">
        <f>SUM(E931:E932)</f>
        <v>7</v>
      </c>
      <c r="F930" s="191"/>
    </row>
    <row r="931" ht="14" customHeight="1" spans="1:6">
      <c r="A931" s="178" t="s">
        <v>128</v>
      </c>
      <c r="B931" s="196">
        <v>2</v>
      </c>
      <c r="C931" s="196"/>
      <c r="D931" s="196"/>
      <c r="E931" s="196">
        <f t="shared" si="131"/>
        <v>2</v>
      </c>
      <c r="F931" s="180"/>
    </row>
    <row r="932" ht="14" customHeight="1" spans="1:6">
      <c r="A932" s="178" t="s">
        <v>138</v>
      </c>
      <c r="B932" s="183">
        <v>5</v>
      </c>
      <c r="C932" s="183"/>
      <c r="D932" s="183"/>
      <c r="E932" s="183">
        <f t="shared" si="131"/>
        <v>5</v>
      </c>
      <c r="F932" s="180"/>
    </row>
    <row r="933" ht="14" customHeight="1" spans="1:6">
      <c r="A933" s="244" t="s">
        <v>816</v>
      </c>
      <c r="B933" s="185">
        <f>SUM(B934:B935)</f>
        <v>7</v>
      </c>
      <c r="C933" s="185">
        <f>SUM(C934:C935)</f>
        <v>0</v>
      </c>
      <c r="D933" s="185">
        <f>SUM(D934:D935)</f>
        <v>0</v>
      </c>
      <c r="E933" s="185">
        <f>SUM(E934:E935)</f>
        <v>7</v>
      </c>
      <c r="F933" s="180"/>
    </row>
    <row r="934" ht="14" customHeight="1" spans="1:6">
      <c r="A934" s="178" t="s">
        <v>128</v>
      </c>
      <c r="B934" s="183">
        <v>2</v>
      </c>
      <c r="C934" s="183"/>
      <c r="D934" s="183"/>
      <c r="E934" s="183">
        <f t="shared" ref="E934:E938" si="132">B934+C934-D934</f>
        <v>2</v>
      </c>
      <c r="F934" s="191"/>
    </row>
    <row r="935" ht="14" customHeight="1" spans="1:6">
      <c r="A935" s="178" t="s">
        <v>138</v>
      </c>
      <c r="B935" s="183">
        <v>5</v>
      </c>
      <c r="C935" s="183"/>
      <c r="D935" s="183"/>
      <c r="E935" s="183">
        <f t="shared" si="132"/>
        <v>5</v>
      </c>
      <c r="F935" s="180"/>
    </row>
    <row r="936" ht="14" customHeight="1" spans="1:6">
      <c r="A936" s="244" t="s">
        <v>817</v>
      </c>
      <c r="B936" s="184">
        <f>SUM(B937:B938)</f>
        <v>9.3</v>
      </c>
      <c r="C936" s="184">
        <f>SUM(C937:C938)</f>
        <v>0</v>
      </c>
      <c r="D936" s="184">
        <f>SUM(D937:D938)</f>
        <v>0.3</v>
      </c>
      <c r="E936" s="184">
        <f>SUM(E937:E938)</f>
        <v>9</v>
      </c>
      <c r="F936" s="180"/>
    </row>
    <row r="937" ht="14" customHeight="1" spans="1:6">
      <c r="A937" s="178" t="s">
        <v>128</v>
      </c>
      <c r="B937" s="183">
        <v>6.3</v>
      </c>
      <c r="C937" s="183"/>
      <c r="D937" s="183"/>
      <c r="E937" s="183">
        <f t="shared" si="132"/>
        <v>6.3</v>
      </c>
      <c r="F937" s="180"/>
    </row>
    <row r="938" ht="14" customHeight="1" spans="1:6">
      <c r="A938" s="178" t="s">
        <v>138</v>
      </c>
      <c r="B938" s="183">
        <v>3</v>
      </c>
      <c r="C938" s="183"/>
      <c r="D938" s="183">
        <v>0.3</v>
      </c>
      <c r="E938" s="183">
        <f t="shared" si="132"/>
        <v>2.7</v>
      </c>
      <c r="F938" s="180"/>
    </row>
    <row r="939" ht="14" customHeight="1" spans="1:6">
      <c r="A939" s="245" t="s">
        <v>818</v>
      </c>
      <c r="B939" s="185">
        <f>SUM(B940,B946,B949,B955,B958,B961)</f>
        <v>569.69</v>
      </c>
      <c r="C939" s="185">
        <f>SUM(C940,C946,C949,C955,C958,C961)</f>
        <v>0</v>
      </c>
      <c r="D939" s="185">
        <f>SUM(D940,D946,D949,D955,D958,D961)</f>
        <v>40</v>
      </c>
      <c r="E939" s="185">
        <f>SUM(E940,E946,E949,E955,E958,E961)</f>
        <v>529.69</v>
      </c>
      <c r="F939" s="180"/>
    </row>
    <row r="940" ht="14" customHeight="1" spans="1:6">
      <c r="A940" s="245" t="s">
        <v>819</v>
      </c>
      <c r="B940" s="185">
        <f>SUM(B941:B945)</f>
        <v>319.49</v>
      </c>
      <c r="C940" s="185">
        <f>SUM(C941:C945)</f>
        <v>0</v>
      </c>
      <c r="D940" s="185">
        <f>SUM(D941:D945)</f>
        <v>0</v>
      </c>
      <c r="E940" s="185">
        <f>SUM(E941:E945)</f>
        <v>319.49</v>
      </c>
      <c r="F940" s="180"/>
    </row>
    <row r="941" ht="14" customHeight="1" spans="1:6">
      <c r="A941" s="178" t="s">
        <v>128</v>
      </c>
      <c r="B941" s="183">
        <v>6.6</v>
      </c>
      <c r="C941" s="183"/>
      <c r="D941" s="183"/>
      <c r="E941" s="183">
        <f t="shared" ref="E941:E945" si="133">B941+C941-D941</f>
        <v>6.6</v>
      </c>
      <c r="F941" s="180"/>
    </row>
    <row r="942" ht="14" customHeight="1" spans="1:6">
      <c r="A942" s="178" t="s">
        <v>282</v>
      </c>
      <c r="B942" s="183">
        <v>30</v>
      </c>
      <c r="C942" s="183"/>
      <c r="D942" s="183"/>
      <c r="E942" s="183">
        <f t="shared" si="133"/>
        <v>30</v>
      </c>
      <c r="F942" s="191"/>
    </row>
    <row r="943" ht="14" customHeight="1" spans="1:6">
      <c r="A943" s="178" t="s">
        <v>820</v>
      </c>
      <c r="B943" s="183">
        <v>50</v>
      </c>
      <c r="C943" s="183"/>
      <c r="D943" s="183"/>
      <c r="E943" s="183">
        <f t="shared" si="133"/>
        <v>50</v>
      </c>
      <c r="F943" s="180"/>
    </row>
    <row r="944" ht="14" customHeight="1" spans="1:6">
      <c r="A944" s="178" t="s">
        <v>821</v>
      </c>
      <c r="B944" s="183">
        <v>211.44</v>
      </c>
      <c r="C944" s="183"/>
      <c r="D944" s="183"/>
      <c r="E944" s="183">
        <f t="shared" si="133"/>
        <v>211.44</v>
      </c>
      <c r="F944" s="191"/>
    </row>
    <row r="945" ht="14" customHeight="1" spans="1:6">
      <c r="A945" s="178" t="s">
        <v>822</v>
      </c>
      <c r="B945" s="183">
        <v>21.45</v>
      </c>
      <c r="C945" s="183"/>
      <c r="D945" s="183"/>
      <c r="E945" s="183">
        <f t="shared" si="133"/>
        <v>21.45</v>
      </c>
      <c r="F945" s="180"/>
    </row>
    <row r="946" ht="14" customHeight="1" spans="1:6">
      <c r="A946" s="245" t="s">
        <v>823</v>
      </c>
      <c r="B946" s="184">
        <f>SUM(B947:B948)</f>
        <v>18</v>
      </c>
      <c r="C946" s="184">
        <f>SUM(C947:C948)</f>
        <v>0</v>
      </c>
      <c r="D946" s="184">
        <f>SUM(D947:D948)</f>
        <v>0</v>
      </c>
      <c r="E946" s="184">
        <f>SUM(E947:E948)</f>
        <v>18</v>
      </c>
      <c r="F946" s="180"/>
    </row>
    <row r="947" ht="14" customHeight="1" spans="1:6">
      <c r="A947" s="178" t="s">
        <v>128</v>
      </c>
      <c r="B947" s="183">
        <v>8</v>
      </c>
      <c r="C947" s="183"/>
      <c r="D947" s="183"/>
      <c r="E947" s="183">
        <f t="shared" ref="E947:E954" si="134">B947+C947-D947</f>
        <v>8</v>
      </c>
      <c r="F947" s="191"/>
    </row>
    <row r="948" ht="14" customHeight="1" spans="1:6">
      <c r="A948" s="178" t="s">
        <v>824</v>
      </c>
      <c r="B948" s="183">
        <v>10</v>
      </c>
      <c r="C948" s="183"/>
      <c r="D948" s="183"/>
      <c r="E948" s="183">
        <f t="shared" si="134"/>
        <v>10</v>
      </c>
      <c r="F948" s="180"/>
    </row>
    <row r="949" ht="14" customHeight="1" spans="1:6">
      <c r="A949" s="245" t="s">
        <v>825</v>
      </c>
      <c r="B949" s="184">
        <f>SUM(B950:B954)</f>
        <v>131</v>
      </c>
      <c r="C949" s="184">
        <f>SUM(C950:C954)</f>
        <v>0</v>
      </c>
      <c r="D949" s="184">
        <f>SUM(D950:D954)</f>
        <v>40</v>
      </c>
      <c r="E949" s="184">
        <f>SUM(E950:E954)</f>
        <v>91</v>
      </c>
      <c r="F949" s="180"/>
    </row>
    <row r="950" ht="14" customHeight="1" spans="1:6">
      <c r="A950" s="178" t="s">
        <v>128</v>
      </c>
      <c r="B950" s="183">
        <v>21</v>
      </c>
      <c r="C950" s="183"/>
      <c r="D950" s="183"/>
      <c r="E950" s="183">
        <f t="shared" si="134"/>
        <v>21</v>
      </c>
      <c r="F950" s="191"/>
    </row>
    <row r="951" ht="14" customHeight="1" spans="1:6">
      <c r="A951" s="178" t="s">
        <v>826</v>
      </c>
      <c r="B951" s="183">
        <v>70</v>
      </c>
      <c r="C951" s="183"/>
      <c r="D951" s="183"/>
      <c r="E951" s="183">
        <f t="shared" si="134"/>
        <v>70</v>
      </c>
      <c r="F951" s="180"/>
    </row>
    <row r="952" ht="14" customHeight="1" spans="1:6">
      <c r="A952" s="212" t="s">
        <v>827</v>
      </c>
      <c r="B952" s="183">
        <v>18</v>
      </c>
      <c r="C952" s="183"/>
      <c r="D952" s="183">
        <v>18</v>
      </c>
      <c r="E952" s="183">
        <f t="shared" si="134"/>
        <v>0</v>
      </c>
      <c r="F952" s="180"/>
    </row>
    <row r="953" ht="14" customHeight="1" spans="1:6">
      <c r="A953" s="212" t="s">
        <v>828</v>
      </c>
      <c r="B953" s="183">
        <v>18</v>
      </c>
      <c r="C953" s="183"/>
      <c r="D953" s="183">
        <v>18</v>
      </c>
      <c r="E953" s="183">
        <f t="shared" si="134"/>
        <v>0</v>
      </c>
      <c r="F953" s="191"/>
    </row>
    <row r="954" ht="14" customHeight="1" spans="1:6">
      <c r="A954" s="212" t="s">
        <v>829</v>
      </c>
      <c r="B954" s="183">
        <v>4</v>
      </c>
      <c r="C954" s="183"/>
      <c r="D954" s="183">
        <v>4</v>
      </c>
      <c r="E954" s="183">
        <f t="shared" si="134"/>
        <v>0</v>
      </c>
      <c r="F954" s="180"/>
    </row>
    <row r="955" ht="14" customHeight="1" spans="1:6">
      <c r="A955" s="245" t="s">
        <v>830</v>
      </c>
      <c r="B955" s="184">
        <f>SUM(B956:B957)</f>
        <v>69.1</v>
      </c>
      <c r="C955" s="184">
        <f>SUM(C956:C957)</f>
        <v>0</v>
      </c>
      <c r="D955" s="184">
        <f>SUM(D956:D957)</f>
        <v>0</v>
      </c>
      <c r="E955" s="184">
        <f>SUM(E956:E957)</f>
        <v>69.1</v>
      </c>
      <c r="F955" s="180"/>
    </row>
    <row r="956" ht="14" customHeight="1" spans="1:6">
      <c r="A956" s="178" t="s">
        <v>128</v>
      </c>
      <c r="B956" s="183">
        <v>9.1</v>
      </c>
      <c r="C956" s="183"/>
      <c r="D956" s="183"/>
      <c r="E956" s="183">
        <f t="shared" ref="E956:E960" si="135">B956+C956-D956</f>
        <v>9.1</v>
      </c>
      <c r="F956" s="191"/>
    </row>
    <row r="957" ht="14" customHeight="1" spans="1:6">
      <c r="A957" s="178" t="s">
        <v>831</v>
      </c>
      <c r="B957" s="183">
        <v>60</v>
      </c>
      <c r="C957" s="183"/>
      <c r="D957" s="183"/>
      <c r="E957" s="183">
        <f t="shared" si="135"/>
        <v>60</v>
      </c>
      <c r="F957" s="180"/>
    </row>
    <row r="958" ht="14" customHeight="1" spans="1:6">
      <c r="A958" s="245" t="s">
        <v>832</v>
      </c>
      <c r="B958" s="184">
        <f>SUM(B959:B960)</f>
        <v>17.1</v>
      </c>
      <c r="C958" s="184">
        <f>SUM(C959:C960)</f>
        <v>0</v>
      </c>
      <c r="D958" s="184">
        <f>SUM(D959:D960)</f>
        <v>0</v>
      </c>
      <c r="E958" s="184">
        <f>SUM(E959:E960)</f>
        <v>17.1</v>
      </c>
      <c r="F958" s="180"/>
    </row>
    <row r="959" ht="14" customHeight="1" spans="1:6">
      <c r="A959" s="178" t="s">
        <v>128</v>
      </c>
      <c r="B959" s="183">
        <v>12.1</v>
      </c>
      <c r="C959" s="183"/>
      <c r="D959" s="183"/>
      <c r="E959" s="183">
        <f t="shared" si="135"/>
        <v>12.1</v>
      </c>
      <c r="F959" s="191"/>
    </row>
    <row r="960" ht="14" customHeight="1" spans="1:6">
      <c r="A960" s="178" t="s">
        <v>833</v>
      </c>
      <c r="B960" s="183">
        <v>5</v>
      </c>
      <c r="C960" s="183"/>
      <c r="D960" s="183"/>
      <c r="E960" s="183">
        <f t="shared" si="135"/>
        <v>5</v>
      </c>
      <c r="F960" s="180"/>
    </row>
    <row r="961" ht="14" customHeight="1" spans="1:6">
      <c r="A961" s="245" t="s">
        <v>834</v>
      </c>
      <c r="B961" s="184">
        <f>SUM(B962:B962)</f>
        <v>15</v>
      </c>
      <c r="C961" s="184">
        <f>SUM(C962:C962)</f>
        <v>0</v>
      </c>
      <c r="D961" s="184">
        <f>SUM(D962:D962)</f>
        <v>0</v>
      </c>
      <c r="E961" s="184">
        <f>SUM(E962:E962)</f>
        <v>15</v>
      </c>
      <c r="F961" s="180"/>
    </row>
    <row r="962" ht="14" customHeight="1" spans="1:6">
      <c r="A962" s="178" t="s">
        <v>835</v>
      </c>
      <c r="B962" s="183">
        <v>15</v>
      </c>
      <c r="C962" s="183"/>
      <c r="D962" s="183"/>
      <c r="E962" s="183">
        <f t="shared" ref="E962:E967" si="136">B962+C962-D962</f>
        <v>15</v>
      </c>
      <c r="F962" s="191"/>
    </row>
    <row r="963" ht="14" customHeight="1" spans="1:6">
      <c r="A963" s="245" t="s">
        <v>836</v>
      </c>
      <c r="B963" s="185">
        <f>SUM(B964,B967:B968,B971)</f>
        <v>80.2</v>
      </c>
      <c r="C963" s="185">
        <f>SUM(C964,C967:C968,C971)</f>
        <v>0</v>
      </c>
      <c r="D963" s="185">
        <f>SUM(D964,D967:D968,D971)</f>
        <v>0</v>
      </c>
      <c r="E963" s="185">
        <f>SUM(E964,E967:E968,E971)</f>
        <v>80.2</v>
      </c>
      <c r="F963" s="180"/>
    </row>
    <row r="964" ht="14" customHeight="1" spans="1:6">
      <c r="A964" s="245" t="s">
        <v>837</v>
      </c>
      <c r="B964" s="184">
        <f>SUM(B965:B966)</f>
        <v>37.9</v>
      </c>
      <c r="C964" s="184">
        <f>SUM(C965:C966)</f>
        <v>0</v>
      </c>
      <c r="D964" s="184">
        <f>SUM(D965:D966)</f>
        <v>0</v>
      </c>
      <c r="E964" s="184">
        <f>SUM(E965:E966)</f>
        <v>37.9</v>
      </c>
      <c r="F964" s="180"/>
    </row>
    <row r="965" ht="14" customHeight="1" spans="1:6">
      <c r="A965" s="178" t="s">
        <v>128</v>
      </c>
      <c r="B965" s="196">
        <v>7.9</v>
      </c>
      <c r="C965" s="196"/>
      <c r="D965" s="196"/>
      <c r="E965" s="196">
        <f t="shared" si="136"/>
        <v>7.9</v>
      </c>
      <c r="F965" s="180"/>
    </row>
    <row r="966" ht="14" customHeight="1" spans="1:6">
      <c r="A966" s="178" t="s">
        <v>661</v>
      </c>
      <c r="B966" s="183">
        <v>30</v>
      </c>
      <c r="C966" s="183"/>
      <c r="D966" s="183"/>
      <c r="E966" s="183">
        <f t="shared" si="136"/>
        <v>30</v>
      </c>
      <c r="F966" s="191"/>
    </row>
    <row r="967" ht="14" customHeight="1" spans="1:6">
      <c r="A967" s="245" t="s">
        <v>838</v>
      </c>
      <c r="B967" s="183">
        <v>7.1</v>
      </c>
      <c r="C967" s="183"/>
      <c r="D967" s="183"/>
      <c r="E967" s="183">
        <f t="shared" si="136"/>
        <v>7.1</v>
      </c>
      <c r="F967" s="180"/>
    </row>
    <row r="968" ht="14" customHeight="1" spans="1:6">
      <c r="A968" s="245" t="s">
        <v>839</v>
      </c>
      <c r="B968" s="184">
        <f>SUM(B969:B970)</f>
        <v>30.3</v>
      </c>
      <c r="C968" s="184">
        <f>SUM(C969:C970)</f>
        <v>0</v>
      </c>
      <c r="D968" s="184">
        <f>SUM(D969:D970)</f>
        <v>0</v>
      </c>
      <c r="E968" s="184">
        <f>SUM(E969:E970)</f>
        <v>30.3</v>
      </c>
      <c r="F968" s="180"/>
    </row>
    <row r="969" ht="14" customHeight="1" spans="1:6">
      <c r="A969" s="178" t="s">
        <v>128</v>
      </c>
      <c r="B969" s="196">
        <v>5.3</v>
      </c>
      <c r="C969" s="196"/>
      <c r="D969" s="196"/>
      <c r="E969" s="196">
        <f t="shared" ref="E969:E972" si="137">B969+C969-D969</f>
        <v>5.3</v>
      </c>
      <c r="F969" s="180"/>
    </row>
    <row r="970" ht="14" customHeight="1" spans="1:6">
      <c r="A970" s="178" t="s">
        <v>840</v>
      </c>
      <c r="B970" s="183">
        <v>25</v>
      </c>
      <c r="C970" s="183"/>
      <c r="D970" s="183"/>
      <c r="E970" s="183">
        <f t="shared" si="137"/>
        <v>25</v>
      </c>
      <c r="F970" s="191"/>
    </row>
    <row r="971" ht="14" customHeight="1" spans="1:6">
      <c r="A971" s="245" t="s">
        <v>841</v>
      </c>
      <c r="B971" s="185">
        <f>SUM(B972:B972)</f>
        <v>4.9</v>
      </c>
      <c r="C971" s="185">
        <f>SUM(C972:C972)</f>
        <v>0</v>
      </c>
      <c r="D971" s="185">
        <f>SUM(D972:D972)</f>
        <v>0</v>
      </c>
      <c r="E971" s="185">
        <f>SUM(E972:E972)</f>
        <v>4.9</v>
      </c>
      <c r="F971" s="191"/>
    </row>
    <row r="972" ht="14" customHeight="1" spans="1:6">
      <c r="A972" s="178" t="s">
        <v>128</v>
      </c>
      <c r="B972" s="196">
        <v>4.9</v>
      </c>
      <c r="C972" s="196"/>
      <c r="D972" s="196"/>
      <c r="E972" s="196">
        <f t="shared" si="137"/>
        <v>4.9</v>
      </c>
      <c r="F972" s="180"/>
    </row>
    <row r="973" ht="14" customHeight="1" spans="1:6">
      <c r="A973" s="245" t="s">
        <v>842</v>
      </c>
      <c r="B973" s="185">
        <f>SUM(B983,B988,B991,B994,B997,B1000,B1002,B1005,B1008,B1010,B986,B974,B1013,B1015,B1017,B1019,B1021,B1023,B1025,B1027)</f>
        <v>837.06</v>
      </c>
      <c r="C973" s="185">
        <f>SUM(C983,C988,C991,C994,C997,C1000,C1002,C1005,C1008,C1010,C986,C974,C1013,C1015,C1017,C1019,C1021,C1023,C1025,C1027)</f>
        <v>0</v>
      </c>
      <c r="D973" s="185">
        <f>SUM(D983,D988,D991,D994,D997,D1000,D1002,D1005,D1008,D1010,D986,D974,D1013,D1015,D1017,D1019,D1021,D1023,D1025,D1027)</f>
        <v>5</v>
      </c>
      <c r="E973" s="185">
        <f>SUM(E983,E988,E991,E994,E997,E1000,E1002,E1005,E1008,E1010,E986,E974,E1013,E1015,E1017,E1019,E1021,E1023,E1025,E1027)</f>
        <v>832.06</v>
      </c>
      <c r="F973" s="180"/>
    </row>
    <row r="974" ht="14" customHeight="1" spans="1:6">
      <c r="A974" s="245" t="s">
        <v>843</v>
      </c>
      <c r="B974" s="187">
        <f>SUM(B975:B982)</f>
        <v>335.06</v>
      </c>
      <c r="C974" s="187">
        <f>SUM(C975:C982)</f>
        <v>0</v>
      </c>
      <c r="D974" s="187">
        <f>SUM(D975:D982)</f>
        <v>0</v>
      </c>
      <c r="E974" s="187">
        <f>SUM(E975:E982)</f>
        <v>335.06</v>
      </c>
      <c r="F974" s="180"/>
    </row>
    <row r="975" ht="14" customHeight="1" spans="1:6">
      <c r="A975" s="178" t="s">
        <v>128</v>
      </c>
      <c r="B975" s="190">
        <v>6.3</v>
      </c>
      <c r="C975" s="190"/>
      <c r="D975" s="190"/>
      <c r="E975" s="190">
        <f t="shared" ref="E975:E982" si="138">B975+C975-D975</f>
        <v>6.3</v>
      </c>
      <c r="F975" s="180"/>
    </row>
    <row r="976" ht="14" customHeight="1" spans="1:6">
      <c r="A976" s="178" t="s">
        <v>282</v>
      </c>
      <c r="B976" s="190">
        <v>50</v>
      </c>
      <c r="C976" s="190"/>
      <c r="D976" s="190"/>
      <c r="E976" s="190">
        <f t="shared" si="138"/>
        <v>50</v>
      </c>
      <c r="F976" s="177"/>
    </row>
    <row r="977" ht="14" customHeight="1" spans="1:6">
      <c r="A977" s="178" t="s">
        <v>844</v>
      </c>
      <c r="B977" s="190">
        <v>35.68</v>
      </c>
      <c r="C977" s="190"/>
      <c r="D977" s="190"/>
      <c r="E977" s="190">
        <f t="shared" si="138"/>
        <v>35.68</v>
      </c>
      <c r="F977" s="180"/>
    </row>
    <row r="978" ht="14" customHeight="1" spans="1:6">
      <c r="A978" s="178" t="s">
        <v>845</v>
      </c>
      <c r="B978" s="190">
        <v>80</v>
      </c>
      <c r="C978" s="190"/>
      <c r="D978" s="190"/>
      <c r="E978" s="190">
        <f t="shared" si="138"/>
        <v>80</v>
      </c>
      <c r="F978" s="188"/>
    </row>
    <row r="979" ht="14" customHeight="1" spans="1:6">
      <c r="A979" s="200" t="s">
        <v>846</v>
      </c>
      <c r="B979" s="190">
        <v>35</v>
      </c>
      <c r="C979" s="190"/>
      <c r="D979" s="190"/>
      <c r="E979" s="190">
        <f t="shared" si="138"/>
        <v>35</v>
      </c>
      <c r="F979" s="180"/>
    </row>
    <row r="980" ht="14" customHeight="1" spans="1:6">
      <c r="A980" s="178" t="s">
        <v>847</v>
      </c>
      <c r="B980" s="190">
        <v>30</v>
      </c>
      <c r="C980" s="190"/>
      <c r="D980" s="190"/>
      <c r="E980" s="190">
        <f t="shared" si="138"/>
        <v>30</v>
      </c>
      <c r="F980" s="180"/>
    </row>
    <row r="981" ht="14" customHeight="1" spans="1:6">
      <c r="A981" s="212" t="s">
        <v>848</v>
      </c>
      <c r="B981" s="190">
        <v>20</v>
      </c>
      <c r="C981" s="190"/>
      <c r="D981" s="190"/>
      <c r="E981" s="190">
        <f t="shared" si="138"/>
        <v>20</v>
      </c>
      <c r="F981" s="180"/>
    </row>
    <row r="982" ht="14" customHeight="1" spans="1:6">
      <c r="A982" s="212" t="s">
        <v>849</v>
      </c>
      <c r="B982" s="190">
        <v>78.08</v>
      </c>
      <c r="C982" s="190"/>
      <c r="D982" s="190"/>
      <c r="E982" s="190">
        <f t="shared" si="138"/>
        <v>78.08</v>
      </c>
      <c r="F982" s="180"/>
    </row>
    <row r="983" ht="14" customHeight="1" spans="1:6">
      <c r="A983" s="244" t="s">
        <v>850</v>
      </c>
      <c r="B983" s="185">
        <f>SUM(B984:B985)</f>
        <v>22.6</v>
      </c>
      <c r="C983" s="185">
        <f>SUM(C984:C985)</f>
        <v>0</v>
      </c>
      <c r="D983" s="185">
        <f>SUM(D984:D985)</f>
        <v>5</v>
      </c>
      <c r="E983" s="185">
        <f>SUM(E984:E985)</f>
        <v>17.6</v>
      </c>
      <c r="F983" s="188"/>
    </row>
    <row r="984" ht="14" customHeight="1" spans="1:6">
      <c r="A984" s="178" t="s">
        <v>128</v>
      </c>
      <c r="B984" s="183">
        <v>7.6</v>
      </c>
      <c r="C984" s="183"/>
      <c r="D984" s="183"/>
      <c r="E984" s="183">
        <f t="shared" ref="E984:E987" si="139">B984+C984-D984</f>
        <v>7.6</v>
      </c>
      <c r="F984" s="180"/>
    </row>
    <row r="985" ht="14" customHeight="1" spans="1:6">
      <c r="A985" s="212" t="s">
        <v>851</v>
      </c>
      <c r="B985" s="183">
        <v>15</v>
      </c>
      <c r="C985" s="183"/>
      <c r="D985" s="183">
        <v>5</v>
      </c>
      <c r="E985" s="183">
        <f t="shared" si="139"/>
        <v>10</v>
      </c>
      <c r="F985" s="180"/>
    </row>
    <row r="986" ht="14" customHeight="1" spans="1:6">
      <c r="A986" s="244" t="s">
        <v>852</v>
      </c>
      <c r="B986" s="184">
        <f>SUM(B987:B987)</f>
        <v>9.3</v>
      </c>
      <c r="C986" s="184">
        <f>SUM(C987:C987)</f>
        <v>0</v>
      </c>
      <c r="D986" s="184">
        <f>SUM(D987:D987)</f>
        <v>0</v>
      </c>
      <c r="E986" s="184">
        <f>SUM(E987:E987)</f>
        <v>9.3</v>
      </c>
      <c r="F986" s="188"/>
    </row>
    <row r="987" ht="14" customHeight="1" spans="1:6">
      <c r="A987" s="178" t="s">
        <v>128</v>
      </c>
      <c r="B987" s="183">
        <v>9.3</v>
      </c>
      <c r="C987" s="183"/>
      <c r="D987" s="183"/>
      <c r="E987" s="183">
        <f t="shared" si="139"/>
        <v>9.3</v>
      </c>
      <c r="F987" s="180"/>
    </row>
    <row r="988" ht="14" customHeight="1" spans="1:6">
      <c r="A988" s="244" t="s">
        <v>853</v>
      </c>
      <c r="B988" s="185">
        <f>SUM(B989:B990)</f>
        <v>28.2</v>
      </c>
      <c r="C988" s="185">
        <f>SUM(C989:C990)</f>
        <v>0</v>
      </c>
      <c r="D988" s="185">
        <f>SUM(D989:D990)</f>
        <v>0</v>
      </c>
      <c r="E988" s="185">
        <f>SUM(E989:E990)</f>
        <v>28.2</v>
      </c>
      <c r="F988" s="180"/>
    </row>
    <row r="989" ht="14" customHeight="1" spans="1:6">
      <c r="A989" s="178" t="s">
        <v>128</v>
      </c>
      <c r="B989" s="183">
        <v>8.2</v>
      </c>
      <c r="C989" s="183"/>
      <c r="D989" s="183"/>
      <c r="E989" s="183">
        <f t="shared" ref="E989:E993" si="140">B989+C989-D989</f>
        <v>8.2</v>
      </c>
      <c r="F989" s="191"/>
    </row>
    <row r="990" ht="14" customHeight="1" spans="1:6">
      <c r="A990" s="178" t="s">
        <v>854</v>
      </c>
      <c r="B990" s="183">
        <v>20</v>
      </c>
      <c r="C990" s="183"/>
      <c r="D990" s="183"/>
      <c r="E990" s="183">
        <f t="shared" si="140"/>
        <v>20</v>
      </c>
      <c r="F990" s="188"/>
    </row>
    <row r="991" s="78" customFormat="1" ht="14" customHeight="1" spans="1:6">
      <c r="A991" s="244" t="s">
        <v>855</v>
      </c>
      <c r="B991" s="185">
        <f>SUM(B992:B993)</f>
        <v>96</v>
      </c>
      <c r="C991" s="185">
        <f>SUM(C992:C993)</f>
        <v>0</v>
      </c>
      <c r="D991" s="185">
        <f>SUM(D992:D993)</f>
        <v>0</v>
      </c>
      <c r="E991" s="185">
        <f>SUM(E992:E993)</f>
        <v>96</v>
      </c>
      <c r="F991" s="180"/>
    </row>
    <row r="992" ht="14" customHeight="1" spans="1:6">
      <c r="A992" s="178" t="s">
        <v>128</v>
      </c>
      <c r="B992" s="183">
        <v>6</v>
      </c>
      <c r="C992" s="183"/>
      <c r="D992" s="183"/>
      <c r="E992" s="183">
        <f t="shared" si="140"/>
        <v>6</v>
      </c>
      <c r="F992" s="180"/>
    </row>
    <row r="993" ht="14" customHeight="1" spans="1:6">
      <c r="A993" s="182" t="s">
        <v>856</v>
      </c>
      <c r="B993" s="183">
        <v>90</v>
      </c>
      <c r="C993" s="183"/>
      <c r="D993" s="183"/>
      <c r="E993" s="183">
        <f t="shared" si="140"/>
        <v>90</v>
      </c>
      <c r="F993" s="180"/>
    </row>
    <row r="994" ht="14" customHeight="1" spans="1:6">
      <c r="A994" s="244" t="s">
        <v>857</v>
      </c>
      <c r="B994" s="185">
        <f>SUM(B995:B996)</f>
        <v>60</v>
      </c>
      <c r="C994" s="185">
        <f>SUM(C995:C996)</f>
        <v>0</v>
      </c>
      <c r="D994" s="185">
        <f>SUM(D995:D996)</f>
        <v>0</v>
      </c>
      <c r="E994" s="185">
        <f>SUM(E995:E996)</f>
        <v>60</v>
      </c>
      <c r="F994" s="188"/>
    </row>
    <row r="995" s="78" customFormat="1" ht="14" customHeight="1" spans="1:6">
      <c r="A995" s="178" t="s">
        <v>128</v>
      </c>
      <c r="B995" s="183">
        <v>15</v>
      </c>
      <c r="C995" s="183"/>
      <c r="D995" s="183"/>
      <c r="E995" s="183">
        <f t="shared" ref="E995:E999" si="141">B995+C995-D995</f>
        <v>15</v>
      </c>
      <c r="F995" s="180"/>
    </row>
    <row r="996" ht="14" customHeight="1" spans="1:6">
      <c r="A996" s="178" t="s">
        <v>858</v>
      </c>
      <c r="B996" s="183">
        <v>45</v>
      </c>
      <c r="C996" s="183"/>
      <c r="D996" s="183"/>
      <c r="E996" s="183">
        <f t="shared" si="141"/>
        <v>45</v>
      </c>
      <c r="F996" s="180"/>
    </row>
    <row r="997" ht="14" customHeight="1" spans="1:6">
      <c r="A997" s="244" t="s">
        <v>859</v>
      </c>
      <c r="B997" s="185">
        <f>SUM(B998:B999)</f>
        <v>11.4</v>
      </c>
      <c r="C997" s="185">
        <f>SUM(C998:C999)</f>
        <v>0</v>
      </c>
      <c r="D997" s="185">
        <f>SUM(D998:D999)</f>
        <v>0</v>
      </c>
      <c r="E997" s="185">
        <f>SUM(E998:E999)</f>
        <v>11.4</v>
      </c>
      <c r="F997" s="191"/>
    </row>
    <row r="998" s="78" customFormat="1" ht="14" customHeight="1" spans="1:6">
      <c r="A998" s="178" t="s">
        <v>128</v>
      </c>
      <c r="B998" s="183">
        <v>6.4</v>
      </c>
      <c r="C998" s="183"/>
      <c r="D998" s="183"/>
      <c r="E998" s="183">
        <f t="shared" si="141"/>
        <v>6.4</v>
      </c>
      <c r="F998" s="180"/>
    </row>
    <row r="999" ht="14" customHeight="1" spans="1:6">
      <c r="A999" s="178" t="s">
        <v>860</v>
      </c>
      <c r="B999" s="183">
        <v>5</v>
      </c>
      <c r="C999" s="183"/>
      <c r="D999" s="183"/>
      <c r="E999" s="183">
        <f t="shared" si="141"/>
        <v>5</v>
      </c>
      <c r="F999" s="191"/>
    </row>
    <row r="1000" s="149" customFormat="1" ht="14" customHeight="1" spans="1:6">
      <c r="A1000" s="244" t="s">
        <v>861</v>
      </c>
      <c r="B1000" s="185">
        <f>SUM(B1001:B1001)</f>
        <v>4.5</v>
      </c>
      <c r="C1000" s="185">
        <f>SUM(C1001:C1001)</f>
        <v>0</v>
      </c>
      <c r="D1000" s="185">
        <f>SUM(D1001:D1001)</f>
        <v>0</v>
      </c>
      <c r="E1000" s="185">
        <f>SUM(E1001:E1001)</f>
        <v>4.5</v>
      </c>
      <c r="F1000" s="193"/>
    </row>
    <row r="1001" s="149" customFormat="1" ht="14" customHeight="1" spans="1:6">
      <c r="A1001" s="178" t="s">
        <v>128</v>
      </c>
      <c r="B1001" s="183">
        <v>4.5</v>
      </c>
      <c r="C1001" s="183"/>
      <c r="D1001" s="183"/>
      <c r="E1001" s="183">
        <f t="shared" ref="E1001:E1004" si="142">B1001+C1001-D1001</f>
        <v>4.5</v>
      </c>
      <c r="F1001" s="180"/>
    </row>
    <row r="1002" s="149" customFormat="1" ht="14" customHeight="1" spans="1:6">
      <c r="A1002" s="244" t="s">
        <v>862</v>
      </c>
      <c r="B1002" s="185">
        <f>SUM(B1003:B1004)</f>
        <v>24.7</v>
      </c>
      <c r="C1002" s="185">
        <f>SUM(C1003:C1004)</f>
        <v>0</v>
      </c>
      <c r="D1002" s="185">
        <f>SUM(D1003:D1004)</f>
        <v>0</v>
      </c>
      <c r="E1002" s="185">
        <f>SUM(E1003:E1004)</f>
        <v>24.7</v>
      </c>
      <c r="F1002" s="180"/>
    </row>
    <row r="1003" s="149" customFormat="1" ht="14" customHeight="1" spans="1:6">
      <c r="A1003" s="178" t="s">
        <v>128</v>
      </c>
      <c r="B1003" s="196">
        <v>9.7</v>
      </c>
      <c r="C1003" s="196"/>
      <c r="D1003" s="196"/>
      <c r="E1003" s="196">
        <f t="shared" si="142"/>
        <v>9.7</v>
      </c>
      <c r="F1003" s="180"/>
    </row>
    <row r="1004" s="149" customFormat="1" ht="14" customHeight="1" spans="1:6">
      <c r="A1004" s="178" t="s">
        <v>863</v>
      </c>
      <c r="B1004" s="196">
        <v>15</v>
      </c>
      <c r="C1004" s="196"/>
      <c r="D1004" s="196"/>
      <c r="E1004" s="196">
        <f t="shared" si="142"/>
        <v>15</v>
      </c>
      <c r="F1004" s="180"/>
    </row>
    <row r="1005" s="149" customFormat="1" ht="14" customHeight="1" spans="1:6">
      <c r="A1005" s="244" t="s">
        <v>864</v>
      </c>
      <c r="B1005" s="185">
        <f>SUM(B1006:B1007)</f>
        <v>8</v>
      </c>
      <c r="C1005" s="185">
        <f>SUM(C1006:C1007)</f>
        <v>0</v>
      </c>
      <c r="D1005" s="185">
        <f>SUM(D1006:D1007)</f>
        <v>0</v>
      </c>
      <c r="E1005" s="185">
        <f>SUM(E1006:E1007)</f>
        <v>8</v>
      </c>
      <c r="F1005" s="177"/>
    </row>
    <row r="1006" s="149" customFormat="1" ht="14" customHeight="1" spans="1:6">
      <c r="A1006" s="178" t="s">
        <v>128</v>
      </c>
      <c r="B1006" s="183">
        <v>2</v>
      </c>
      <c r="C1006" s="183"/>
      <c r="D1006" s="183"/>
      <c r="E1006" s="183">
        <f t="shared" ref="E1006:E1009" si="143">B1006+C1006-D1006</f>
        <v>2</v>
      </c>
      <c r="F1006" s="180"/>
    </row>
    <row r="1007" s="149" customFormat="1" ht="14" customHeight="1" spans="1:6">
      <c r="A1007" s="178" t="s">
        <v>290</v>
      </c>
      <c r="B1007" s="183">
        <v>6</v>
      </c>
      <c r="C1007" s="183"/>
      <c r="D1007" s="183"/>
      <c r="E1007" s="183">
        <f t="shared" si="143"/>
        <v>6</v>
      </c>
      <c r="F1007" s="180"/>
    </row>
    <row r="1008" ht="14" customHeight="1" spans="1:6">
      <c r="A1008" s="244" t="s">
        <v>865</v>
      </c>
      <c r="B1008" s="185">
        <f>SUM(B1009:B1009)</f>
        <v>200</v>
      </c>
      <c r="C1008" s="185">
        <f>SUM(C1009:C1009)</f>
        <v>0</v>
      </c>
      <c r="D1008" s="185">
        <f>SUM(D1009:D1009)</f>
        <v>0</v>
      </c>
      <c r="E1008" s="185">
        <f>SUM(E1009:E1009)</f>
        <v>200</v>
      </c>
      <c r="F1008" s="191"/>
    </row>
    <row r="1009" ht="14" customHeight="1" spans="1:6">
      <c r="A1009" s="178" t="s">
        <v>268</v>
      </c>
      <c r="B1009" s="183">
        <v>200</v>
      </c>
      <c r="C1009" s="183"/>
      <c r="D1009" s="183"/>
      <c r="E1009" s="183">
        <f t="shared" si="143"/>
        <v>200</v>
      </c>
      <c r="F1009" s="180"/>
    </row>
    <row r="1010" ht="14" customHeight="1" spans="1:6">
      <c r="A1010" s="244" t="s">
        <v>866</v>
      </c>
      <c r="B1010" s="185">
        <f>SUM(B1011:B1012)</f>
        <v>11.8</v>
      </c>
      <c r="C1010" s="185">
        <f>SUM(C1011:C1012)</f>
        <v>0</v>
      </c>
      <c r="D1010" s="185">
        <f>SUM(D1011:D1012)</f>
        <v>0</v>
      </c>
      <c r="E1010" s="185">
        <f>SUM(E1011:E1012)</f>
        <v>11.8</v>
      </c>
      <c r="F1010" s="180"/>
    </row>
    <row r="1011" ht="14" customHeight="1" spans="1:6">
      <c r="A1011" s="178" t="s">
        <v>128</v>
      </c>
      <c r="B1011" s="183">
        <v>5.8</v>
      </c>
      <c r="C1011" s="183"/>
      <c r="D1011" s="183"/>
      <c r="E1011" s="183">
        <f t="shared" ref="E1011:E1014" si="144">B1011+C1011-D1011</f>
        <v>5.8</v>
      </c>
      <c r="F1011" s="180"/>
    </row>
    <row r="1012" ht="14" customHeight="1" spans="1:6">
      <c r="A1012" s="178" t="s">
        <v>867</v>
      </c>
      <c r="B1012" s="183">
        <v>6</v>
      </c>
      <c r="C1012" s="183"/>
      <c r="D1012" s="183"/>
      <c r="E1012" s="183">
        <f t="shared" si="144"/>
        <v>6</v>
      </c>
      <c r="F1012" s="191"/>
    </row>
    <row r="1013" ht="14" customHeight="1" spans="1:6">
      <c r="A1013" s="244" t="s">
        <v>868</v>
      </c>
      <c r="B1013" s="185">
        <f t="shared" ref="B1013:B1017" si="145">SUM(B1014:B1014)</f>
        <v>2</v>
      </c>
      <c r="C1013" s="185">
        <f t="shared" ref="C1013:C1017" si="146">SUM(C1014:C1014)</f>
        <v>0</v>
      </c>
      <c r="D1013" s="185">
        <f t="shared" ref="D1013:D1017" si="147">SUM(D1014:D1014)</f>
        <v>0</v>
      </c>
      <c r="E1013" s="185">
        <f t="shared" ref="E1013:E1017" si="148">SUM(E1014:E1014)</f>
        <v>2</v>
      </c>
      <c r="F1013" s="180"/>
    </row>
    <row r="1014" ht="14" customHeight="1" spans="1:6">
      <c r="A1014" s="178" t="s">
        <v>128</v>
      </c>
      <c r="B1014" s="183">
        <v>2</v>
      </c>
      <c r="C1014" s="183"/>
      <c r="D1014" s="183"/>
      <c r="E1014" s="183">
        <f t="shared" si="144"/>
        <v>2</v>
      </c>
      <c r="F1014" s="180"/>
    </row>
    <row r="1015" ht="14" customHeight="1" spans="1:6">
      <c r="A1015" s="244" t="s">
        <v>869</v>
      </c>
      <c r="B1015" s="185">
        <f t="shared" si="145"/>
        <v>3.2</v>
      </c>
      <c r="C1015" s="185">
        <f t="shared" si="146"/>
        <v>0</v>
      </c>
      <c r="D1015" s="185">
        <f t="shared" si="147"/>
        <v>0</v>
      </c>
      <c r="E1015" s="185">
        <f t="shared" si="148"/>
        <v>3.2</v>
      </c>
      <c r="F1015" s="191"/>
    </row>
    <row r="1016" ht="14" customHeight="1" spans="1:6">
      <c r="A1016" s="178" t="s">
        <v>128</v>
      </c>
      <c r="B1016" s="183">
        <v>3.2</v>
      </c>
      <c r="C1016" s="183"/>
      <c r="D1016" s="183"/>
      <c r="E1016" s="183">
        <f t="shared" ref="E1016:E1020" si="149">B1016+C1016-D1016</f>
        <v>3.2</v>
      </c>
      <c r="F1016" s="180"/>
    </row>
    <row r="1017" ht="14" customHeight="1" spans="1:6">
      <c r="A1017" s="244" t="s">
        <v>870</v>
      </c>
      <c r="B1017" s="185">
        <f t="shared" si="145"/>
        <v>2</v>
      </c>
      <c r="C1017" s="185">
        <f t="shared" si="146"/>
        <v>0</v>
      </c>
      <c r="D1017" s="185">
        <f t="shared" si="147"/>
        <v>0</v>
      </c>
      <c r="E1017" s="185">
        <f t="shared" si="148"/>
        <v>2</v>
      </c>
      <c r="F1017" s="180"/>
    </row>
    <row r="1018" ht="14" customHeight="1" spans="1:6">
      <c r="A1018" s="178" t="s">
        <v>128</v>
      </c>
      <c r="B1018" s="183">
        <v>2</v>
      </c>
      <c r="C1018" s="183"/>
      <c r="D1018" s="183"/>
      <c r="E1018" s="183">
        <f t="shared" si="149"/>
        <v>2</v>
      </c>
      <c r="F1018" s="180"/>
    </row>
    <row r="1019" ht="14" customHeight="1" spans="1:6">
      <c r="A1019" s="244" t="s">
        <v>871</v>
      </c>
      <c r="B1019" s="185">
        <f t="shared" ref="B1019:B1023" si="150">SUM(B1020:B1020)</f>
        <v>4</v>
      </c>
      <c r="C1019" s="185">
        <f t="shared" ref="C1019:C1023" si="151">SUM(C1020:C1020)</f>
        <v>0</v>
      </c>
      <c r="D1019" s="185">
        <f t="shared" ref="D1019:D1023" si="152">SUM(D1020:D1020)</f>
        <v>0</v>
      </c>
      <c r="E1019" s="185">
        <f t="shared" ref="E1019:E1023" si="153">SUM(E1020:E1020)</f>
        <v>4</v>
      </c>
      <c r="F1019" s="191"/>
    </row>
    <row r="1020" ht="14" customHeight="1" spans="1:6">
      <c r="A1020" s="178" t="s">
        <v>128</v>
      </c>
      <c r="B1020" s="183">
        <v>4</v>
      </c>
      <c r="C1020" s="183"/>
      <c r="D1020" s="183"/>
      <c r="E1020" s="183">
        <f t="shared" si="149"/>
        <v>4</v>
      </c>
      <c r="F1020" s="180"/>
    </row>
    <row r="1021" ht="14" customHeight="1" spans="1:6">
      <c r="A1021" s="244" t="s">
        <v>872</v>
      </c>
      <c r="B1021" s="185">
        <f t="shared" si="150"/>
        <v>2.6</v>
      </c>
      <c r="C1021" s="185">
        <f t="shared" si="151"/>
        <v>0</v>
      </c>
      <c r="D1021" s="185">
        <f t="shared" si="152"/>
        <v>0</v>
      </c>
      <c r="E1021" s="185">
        <f t="shared" si="153"/>
        <v>2.6</v>
      </c>
      <c r="F1021" s="180"/>
    </row>
    <row r="1022" ht="14" customHeight="1" spans="1:6">
      <c r="A1022" s="178" t="s">
        <v>128</v>
      </c>
      <c r="B1022" s="183">
        <v>2.6</v>
      </c>
      <c r="C1022" s="183"/>
      <c r="D1022" s="183"/>
      <c r="E1022" s="183">
        <f t="shared" ref="E1022:E1026" si="154">B1022+C1022-D1022</f>
        <v>2.6</v>
      </c>
      <c r="F1022" s="191"/>
    </row>
    <row r="1023" ht="14" customHeight="1" spans="1:6">
      <c r="A1023" s="244" t="s">
        <v>873</v>
      </c>
      <c r="B1023" s="185">
        <f t="shared" si="150"/>
        <v>2.8</v>
      </c>
      <c r="C1023" s="185">
        <f t="shared" si="151"/>
        <v>0</v>
      </c>
      <c r="D1023" s="185">
        <f t="shared" si="152"/>
        <v>0</v>
      </c>
      <c r="E1023" s="185">
        <f t="shared" si="153"/>
        <v>2.8</v>
      </c>
      <c r="F1023" s="180"/>
    </row>
    <row r="1024" ht="14" customHeight="1" spans="1:6">
      <c r="A1024" s="178" t="s">
        <v>128</v>
      </c>
      <c r="B1024" s="183">
        <v>2.8</v>
      </c>
      <c r="C1024" s="183"/>
      <c r="D1024" s="183"/>
      <c r="E1024" s="183">
        <f t="shared" si="154"/>
        <v>2.8</v>
      </c>
      <c r="F1024" s="180"/>
    </row>
    <row r="1025" ht="14" customHeight="1" spans="1:6">
      <c r="A1025" s="244" t="s">
        <v>874</v>
      </c>
      <c r="B1025" s="185">
        <f>SUM(B1026:B1026)</f>
        <v>5.8</v>
      </c>
      <c r="C1025" s="185">
        <f>SUM(C1026:C1026)</f>
        <v>0</v>
      </c>
      <c r="D1025" s="185">
        <f>SUM(D1026:D1026)</f>
        <v>0</v>
      </c>
      <c r="E1025" s="185">
        <f>SUM(E1026:E1026)</f>
        <v>5.8</v>
      </c>
      <c r="F1025" s="191"/>
    </row>
    <row r="1026" ht="14" customHeight="1" spans="1:6">
      <c r="A1026" s="178" t="s">
        <v>128</v>
      </c>
      <c r="B1026" s="183">
        <v>5.8</v>
      </c>
      <c r="C1026" s="183"/>
      <c r="D1026" s="183"/>
      <c r="E1026" s="183">
        <f t="shared" si="154"/>
        <v>5.8</v>
      </c>
      <c r="F1026" s="180"/>
    </row>
    <row r="1027" ht="14" customHeight="1" spans="1:6">
      <c r="A1027" s="244" t="s">
        <v>875</v>
      </c>
      <c r="B1027" s="185">
        <f>SUM(B1028:B1028)</f>
        <v>3.1</v>
      </c>
      <c r="C1027" s="185">
        <f>SUM(C1028:C1028)</f>
        <v>0</v>
      </c>
      <c r="D1027" s="185">
        <f>SUM(D1028:D1028)</f>
        <v>0</v>
      </c>
      <c r="E1027" s="185">
        <f>SUM(E1028:E1028)</f>
        <v>3.1</v>
      </c>
      <c r="F1027" s="191"/>
    </row>
    <row r="1028" s="78" customFormat="1" ht="14" customHeight="1" spans="1:6">
      <c r="A1028" s="178" t="s">
        <v>128</v>
      </c>
      <c r="B1028" s="183">
        <v>3.1</v>
      </c>
      <c r="C1028" s="183"/>
      <c r="D1028" s="183"/>
      <c r="E1028" s="183">
        <f t="shared" ref="E1028:E1033" si="155">B1028+C1028-D1028</f>
        <v>3.1</v>
      </c>
      <c r="F1028" s="180"/>
    </row>
    <row r="1029" ht="14" customHeight="1" spans="1:6">
      <c r="A1029" s="244" t="s">
        <v>876</v>
      </c>
      <c r="B1029" s="185">
        <f>SUM(B1034,B1038,B1043,B1048,B1056,B1060,B1063,B1065,B1068,B1030,B1046,B1051,B1053,B1055)</f>
        <v>647.28</v>
      </c>
      <c r="C1029" s="185">
        <f>SUM(C1034,C1038,C1043,C1048,C1056,C1060,C1063,C1065,C1068,C1030,C1046,C1051,C1053,C1055)</f>
        <v>0</v>
      </c>
      <c r="D1029" s="185">
        <f>SUM(D1034,D1038,D1043,D1048,D1056,D1060,D1063,D1065,D1068,D1030,D1046,D1051,D1053,D1055)</f>
        <v>5</v>
      </c>
      <c r="E1029" s="185">
        <f>SUM(E1034,E1038,E1043,E1048,E1056,E1060,E1063,E1065,E1068,E1030,E1046,E1051,E1053,E1055)</f>
        <v>642.28</v>
      </c>
      <c r="F1029" s="191"/>
    </row>
    <row r="1030" s="78" customFormat="1" ht="14" customHeight="1" spans="1:6">
      <c r="A1030" s="244" t="s">
        <v>877</v>
      </c>
      <c r="B1030" s="187">
        <f>SUM(B1031:B1033)</f>
        <v>72.78</v>
      </c>
      <c r="C1030" s="187">
        <f>SUM(C1031:C1033)</f>
        <v>0</v>
      </c>
      <c r="D1030" s="187">
        <f>SUM(D1031:D1033)</f>
        <v>0</v>
      </c>
      <c r="E1030" s="187">
        <f>SUM(E1031:E1033)</f>
        <v>72.78</v>
      </c>
      <c r="F1030" s="180"/>
    </row>
    <row r="1031" ht="14" customHeight="1" spans="1:6">
      <c r="A1031" s="178" t="s">
        <v>128</v>
      </c>
      <c r="B1031" s="196">
        <v>7.5</v>
      </c>
      <c r="C1031" s="196"/>
      <c r="D1031" s="196"/>
      <c r="E1031" s="196">
        <f t="shared" si="155"/>
        <v>7.5</v>
      </c>
      <c r="F1031" s="180"/>
    </row>
    <row r="1032" ht="14" customHeight="1" spans="1:6">
      <c r="A1032" s="178" t="s">
        <v>282</v>
      </c>
      <c r="B1032" s="196">
        <v>50</v>
      </c>
      <c r="C1032" s="196"/>
      <c r="D1032" s="196"/>
      <c r="E1032" s="196">
        <f t="shared" si="155"/>
        <v>50</v>
      </c>
      <c r="F1032" s="191"/>
    </row>
    <row r="1033" ht="14" customHeight="1" spans="1:6">
      <c r="A1033" s="178" t="s">
        <v>878</v>
      </c>
      <c r="B1033" s="196">
        <v>15.28</v>
      </c>
      <c r="C1033" s="196"/>
      <c r="D1033" s="196"/>
      <c r="E1033" s="196">
        <f t="shared" si="155"/>
        <v>15.28</v>
      </c>
      <c r="F1033" s="180"/>
    </row>
    <row r="1034" ht="14" customHeight="1" spans="1:6">
      <c r="A1034" s="244" t="s">
        <v>879</v>
      </c>
      <c r="B1034" s="185">
        <f>SUM(B1035:B1037)</f>
        <v>29</v>
      </c>
      <c r="C1034" s="185">
        <f>SUM(C1035:C1037)</f>
        <v>0</v>
      </c>
      <c r="D1034" s="185">
        <f>SUM(D1035:D1037)</f>
        <v>5</v>
      </c>
      <c r="E1034" s="185">
        <f>SUM(E1035:E1037)</f>
        <v>24</v>
      </c>
      <c r="F1034" s="191"/>
    </row>
    <row r="1035" s="78" customFormat="1" ht="14" customHeight="1" spans="1:6">
      <c r="A1035" s="178" t="s">
        <v>128</v>
      </c>
      <c r="B1035" s="196">
        <v>4</v>
      </c>
      <c r="C1035" s="196"/>
      <c r="D1035" s="196"/>
      <c r="E1035" s="196">
        <f t="shared" ref="E1035:E1037" si="156">B1035+C1035-D1035</f>
        <v>4</v>
      </c>
      <c r="F1035" s="180"/>
    </row>
    <row r="1036" ht="14" customHeight="1" spans="1:6">
      <c r="A1036" s="178" t="s">
        <v>880</v>
      </c>
      <c r="B1036" s="196">
        <v>15</v>
      </c>
      <c r="C1036" s="196"/>
      <c r="D1036" s="196">
        <v>5</v>
      </c>
      <c r="E1036" s="196">
        <f t="shared" si="156"/>
        <v>10</v>
      </c>
      <c r="F1036" s="180"/>
    </row>
    <row r="1037" ht="14" customHeight="1" spans="1:6">
      <c r="A1037" s="178" t="s">
        <v>881</v>
      </c>
      <c r="B1037" s="196">
        <v>10</v>
      </c>
      <c r="C1037" s="196"/>
      <c r="D1037" s="196"/>
      <c r="E1037" s="196">
        <f t="shared" si="156"/>
        <v>10</v>
      </c>
      <c r="F1037" s="191"/>
    </row>
    <row r="1038" s="149" customFormat="1" ht="14" customHeight="1" spans="1:6">
      <c r="A1038" s="244" t="s">
        <v>882</v>
      </c>
      <c r="B1038" s="185">
        <f>SUM(B1039:B1042)</f>
        <v>241.5</v>
      </c>
      <c r="C1038" s="185">
        <f>SUM(C1039:C1042)</f>
        <v>0</v>
      </c>
      <c r="D1038" s="185">
        <f>SUM(D1039:D1042)</f>
        <v>0</v>
      </c>
      <c r="E1038" s="185">
        <f>SUM(E1039:E1042)</f>
        <v>241.5</v>
      </c>
      <c r="F1038" s="193"/>
    </row>
    <row r="1039" s="149" customFormat="1" ht="14" customHeight="1" spans="1:6">
      <c r="A1039" s="178" t="s">
        <v>128</v>
      </c>
      <c r="B1039" s="196">
        <v>6.5</v>
      </c>
      <c r="C1039" s="196"/>
      <c r="D1039" s="196"/>
      <c r="E1039" s="196">
        <f t="shared" ref="E1039:E1042" si="157">B1039+C1039-D1039</f>
        <v>6.5</v>
      </c>
      <c r="F1039" s="180"/>
    </row>
    <row r="1040" s="149" customFormat="1" ht="14" customHeight="1" spans="1:6">
      <c r="A1040" s="178" t="s">
        <v>138</v>
      </c>
      <c r="B1040" s="196">
        <v>15</v>
      </c>
      <c r="C1040" s="196"/>
      <c r="D1040" s="196"/>
      <c r="E1040" s="196">
        <f t="shared" si="157"/>
        <v>15</v>
      </c>
      <c r="F1040" s="180"/>
    </row>
    <row r="1041" s="149" customFormat="1" ht="14" customHeight="1" spans="1:6">
      <c r="A1041" s="212" t="s">
        <v>883</v>
      </c>
      <c r="B1041" s="196">
        <v>120</v>
      </c>
      <c r="C1041" s="196"/>
      <c r="D1041" s="196"/>
      <c r="E1041" s="196">
        <f t="shared" si="157"/>
        <v>120</v>
      </c>
      <c r="F1041" s="180"/>
    </row>
    <row r="1042" s="149" customFormat="1" ht="14" customHeight="1" spans="1:6">
      <c r="A1042" s="212" t="s">
        <v>884</v>
      </c>
      <c r="B1042" s="196">
        <v>100</v>
      </c>
      <c r="C1042" s="196"/>
      <c r="D1042" s="196"/>
      <c r="E1042" s="196">
        <f t="shared" si="157"/>
        <v>100</v>
      </c>
      <c r="F1042" s="180"/>
    </row>
    <row r="1043" ht="14" customHeight="1" spans="1:6">
      <c r="A1043" s="244" t="s">
        <v>885</v>
      </c>
      <c r="B1043" s="185">
        <f>SUM(B1044:B1045)</f>
        <v>77.3</v>
      </c>
      <c r="C1043" s="185">
        <f>SUM(C1044:C1045)</f>
        <v>0</v>
      </c>
      <c r="D1043" s="185">
        <f>SUM(D1044:D1045)</f>
        <v>0</v>
      </c>
      <c r="E1043" s="185">
        <f>SUM(E1044:E1045)</f>
        <v>77.3</v>
      </c>
      <c r="F1043" s="180"/>
    </row>
    <row r="1044" s="78" customFormat="1" ht="14" customHeight="1" spans="1:6">
      <c r="A1044" s="178" t="s">
        <v>128</v>
      </c>
      <c r="B1044" s="190">
        <v>7.3</v>
      </c>
      <c r="C1044" s="190"/>
      <c r="D1044" s="190"/>
      <c r="E1044" s="190">
        <f t="shared" ref="E1044:E1047" si="158">B1044+C1044-D1044</f>
        <v>7.3</v>
      </c>
      <c r="F1044" s="180"/>
    </row>
    <row r="1045" s="78" customFormat="1" ht="14" customHeight="1" spans="1:6">
      <c r="A1045" s="178" t="s">
        <v>886</v>
      </c>
      <c r="B1045" s="190">
        <v>70</v>
      </c>
      <c r="C1045" s="190"/>
      <c r="D1045" s="190"/>
      <c r="E1045" s="190">
        <f t="shared" si="158"/>
        <v>70</v>
      </c>
      <c r="F1045" s="180"/>
    </row>
    <row r="1046" ht="14" customHeight="1" spans="1:6">
      <c r="A1046" s="244" t="s">
        <v>887</v>
      </c>
      <c r="B1046" s="185">
        <f>SUM(B1047:B1047)</f>
        <v>11.4</v>
      </c>
      <c r="C1046" s="185">
        <f>SUM(C1047:C1047)</f>
        <v>0</v>
      </c>
      <c r="D1046" s="185">
        <f>SUM(D1047:D1047)</f>
        <v>0</v>
      </c>
      <c r="E1046" s="185">
        <f>SUM(E1047:E1047)</f>
        <v>11.4</v>
      </c>
      <c r="F1046" s="191"/>
    </row>
    <row r="1047" ht="14" customHeight="1" spans="1:6">
      <c r="A1047" s="178" t="s">
        <v>128</v>
      </c>
      <c r="B1047" s="196">
        <v>11.4</v>
      </c>
      <c r="C1047" s="196"/>
      <c r="D1047" s="196"/>
      <c r="E1047" s="196">
        <f t="shared" si="158"/>
        <v>11.4</v>
      </c>
      <c r="F1047" s="180"/>
    </row>
    <row r="1048" ht="14" customHeight="1" spans="1:6">
      <c r="A1048" s="244" t="s">
        <v>888</v>
      </c>
      <c r="B1048" s="185">
        <f>SUM(B1049:B1050)</f>
        <v>20.2</v>
      </c>
      <c r="C1048" s="185">
        <f>SUM(C1049:C1050)</f>
        <v>0</v>
      </c>
      <c r="D1048" s="185">
        <f>SUM(D1049:D1050)</f>
        <v>0</v>
      </c>
      <c r="E1048" s="185">
        <f>SUM(E1049:E1050)</f>
        <v>20.2</v>
      </c>
      <c r="F1048" s="180"/>
    </row>
    <row r="1049" ht="14" customHeight="1" spans="1:6">
      <c r="A1049" s="178" t="s">
        <v>128</v>
      </c>
      <c r="B1049" s="196">
        <v>10.2</v>
      </c>
      <c r="C1049" s="196"/>
      <c r="D1049" s="196"/>
      <c r="E1049" s="196">
        <f t="shared" ref="E1049:E1052" si="159">B1049+C1049-D1049</f>
        <v>10.2</v>
      </c>
      <c r="F1049" s="180"/>
    </row>
    <row r="1050" ht="14" customHeight="1" spans="1:6">
      <c r="A1050" s="178" t="s">
        <v>889</v>
      </c>
      <c r="B1050" s="196">
        <v>10</v>
      </c>
      <c r="C1050" s="196"/>
      <c r="D1050" s="196"/>
      <c r="E1050" s="196">
        <f t="shared" si="159"/>
        <v>10</v>
      </c>
      <c r="F1050" s="180"/>
    </row>
    <row r="1051" ht="14" customHeight="1" spans="1:6">
      <c r="A1051" s="244" t="s">
        <v>890</v>
      </c>
      <c r="B1051" s="185">
        <f>SUM(B1052:B1052)</f>
        <v>2</v>
      </c>
      <c r="C1051" s="185">
        <f>SUM(C1052:C1052)</f>
        <v>0</v>
      </c>
      <c r="D1051" s="185">
        <f>SUM(D1052:D1052)</f>
        <v>0</v>
      </c>
      <c r="E1051" s="185">
        <f>SUM(E1052:E1052)</f>
        <v>2</v>
      </c>
      <c r="F1051" s="191"/>
    </row>
    <row r="1052" ht="14" customHeight="1" spans="1:6">
      <c r="A1052" s="178" t="s">
        <v>128</v>
      </c>
      <c r="B1052" s="196">
        <v>2</v>
      </c>
      <c r="C1052" s="196"/>
      <c r="D1052" s="196"/>
      <c r="E1052" s="196">
        <f t="shared" si="159"/>
        <v>2</v>
      </c>
      <c r="F1052" s="180"/>
    </row>
    <row r="1053" ht="14" customHeight="1" spans="1:6">
      <c r="A1053" s="244" t="s">
        <v>891</v>
      </c>
      <c r="B1053" s="185">
        <f>SUM(B1054:B1054)</f>
        <v>2</v>
      </c>
      <c r="C1053" s="185">
        <f>SUM(C1054:C1054)</f>
        <v>0</v>
      </c>
      <c r="D1053" s="185">
        <f>SUM(D1054:D1054)</f>
        <v>0</v>
      </c>
      <c r="E1053" s="185">
        <f>SUM(E1054:E1054)</f>
        <v>2</v>
      </c>
      <c r="F1053" s="180"/>
    </row>
    <row r="1054" ht="14" customHeight="1" spans="1:6">
      <c r="A1054" s="178" t="s">
        <v>128</v>
      </c>
      <c r="B1054" s="196">
        <v>2</v>
      </c>
      <c r="C1054" s="196"/>
      <c r="D1054" s="196"/>
      <c r="E1054" s="196">
        <f t="shared" ref="E1054:E1059" si="160">B1054+C1054-D1054</f>
        <v>2</v>
      </c>
      <c r="F1054" s="180"/>
    </row>
    <row r="1055" s="78" customFormat="1" ht="14" customHeight="1" spans="1:6">
      <c r="A1055" s="244" t="s">
        <v>892</v>
      </c>
      <c r="B1055" s="196">
        <v>2</v>
      </c>
      <c r="C1055" s="196"/>
      <c r="D1055" s="196"/>
      <c r="E1055" s="196">
        <f t="shared" si="160"/>
        <v>2</v>
      </c>
      <c r="F1055" s="180"/>
    </row>
    <row r="1056" s="78" customFormat="1" ht="14" customHeight="1" spans="1:6">
      <c r="A1056" s="244" t="s">
        <v>893</v>
      </c>
      <c r="B1056" s="185">
        <f>SUM(B1057:B1059)</f>
        <v>99.6</v>
      </c>
      <c r="C1056" s="185">
        <f>SUM(C1057:C1059)</f>
        <v>0</v>
      </c>
      <c r="D1056" s="185">
        <f>SUM(D1057:D1059)</f>
        <v>0</v>
      </c>
      <c r="E1056" s="185">
        <f>SUM(E1057:E1059)</f>
        <v>99.6</v>
      </c>
      <c r="F1056" s="180"/>
    </row>
    <row r="1057" ht="14" customHeight="1" spans="1:6">
      <c r="A1057" s="178" t="s">
        <v>128</v>
      </c>
      <c r="B1057" s="183">
        <v>11.6</v>
      </c>
      <c r="C1057" s="183"/>
      <c r="D1057" s="183"/>
      <c r="E1057" s="183">
        <f t="shared" si="160"/>
        <v>11.6</v>
      </c>
      <c r="F1057" s="180"/>
    </row>
    <row r="1058" ht="14" customHeight="1" spans="1:6">
      <c r="A1058" s="178" t="s">
        <v>894</v>
      </c>
      <c r="B1058" s="183">
        <v>68</v>
      </c>
      <c r="C1058" s="183"/>
      <c r="D1058" s="183"/>
      <c r="E1058" s="183">
        <f t="shared" si="160"/>
        <v>68</v>
      </c>
      <c r="F1058" s="180"/>
    </row>
    <row r="1059" ht="14" customHeight="1" spans="1:6">
      <c r="A1059" s="178" t="s">
        <v>895</v>
      </c>
      <c r="B1059" s="183">
        <v>20</v>
      </c>
      <c r="C1059" s="183"/>
      <c r="D1059" s="183"/>
      <c r="E1059" s="183">
        <f t="shared" si="160"/>
        <v>20</v>
      </c>
      <c r="F1059" s="180"/>
    </row>
    <row r="1060" ht="14" customHeight="1" spans="1:6">
      <c r="A1060" s="244" t="s">
        <v>896</v>
      </c>
      <c r="B1060" s="185">
        <f>SUM(B1061:B1062)</f>
        <v>29.1</v>
      </c>
      <c r="C1060" s="185">
        <f>SUM(C1061:C1062)</f>
        <v>0</v>
      </c>
      <c r="D1060" s="185">
        <f>SUM(D1061:D1062)</f>
        <v>0</v>
      </c>
      <c r="E1060" s="185">
        <f>SUM(E1061:E1062)</f>
        <v>29.1</v>
      </c>
      <c r="F1060" s="180"/>
    </row>
    <row r="1061" ht="14" customHeight="1" spans="1:6">
      <c r="A1061" s="178" t="s">
        <v>128</v>
      </c>
      <c r="B1061" s="183">
        <v>9.1</v>
      </c>
      <c r="C1061" s="183"/>
      <c r="D1061" s="183"/>
      <c r="E1061" s="183">
        <f t="shared" ref="E1061:E1064" si="161">B1061+C1061-D1061</f>
        <v>9.1</v>
      </c>
      <c r="F1061" s="191"/>
    </row>
    <row r="1062" ht="14" customHeight="1" spans="1:6">
      <c r="A1062" s="178" t="s">
        <v>286</v>
      </c>
      <c r="B1062" s="183">
        <v>20</v>
      </c>
      <c r="C1062" s="183"/>
      <c r="D1062" s="183"/>
      <c r="E1062" s="183">
        <f t="shared" si="161"/>
        <v>20</v>
      </c>
      <c r="F1062" s="180"/>
    </row>
    <row r="1063" ht="14" customHeight="1" spans="1:6">
      <c r="A1063" s="244" t="s">
        <v>897</v>
      </c>
      <c r="B1063" s="185">
        <f>SUM(B1064:B1064)</f>
        <v>13.2</v>
      </c>
      <c r="C1063" s="185">
        <f>SUM(C1064:C1064)</f>
        <v>0</v>
      </c>
      <c r="D1063" s="185">
        <f>SUM(D1064:D1064)</f>
        <v>0</v>
      </c>
      <c r="E1063" s="185">
        <f>SUM(E1064:E1064)</f>
        <v>13.2</v>
      </c>
      <c r="F1063" s="180"/>
    </row>
    <row r="1064" ht="14" customHeight="1" spans="1:6">
      <c r="A1064" s="178" t="s">
        <v>128</v>
      </c>
      <c r="B1064" s="183">
        <v>13.2</v>
      </c>
      <c r="C1064" s="183"/>
      <c r="D1064" s="183"/>
      <c r="E1064" s="183">
        <f t="shared" si="161"/>
        <v>13.2</v>
      </c>
      <c r="F1064" s="191"/>
    </row>
    <row r="1065" ht="14" customHeight="1" spans="1:6">
      <c r="A1065" s="244" t="s">
        <v>898</v>
      </c>
      <c r="B1065" s="185">
        <f>SUM(B1066:B1067)</f>
        <v>35.2</v>
      </c>
      <c r="C1065" s="185">
        <f>SUM(C1066:C1067)</f>
        <v>0</v>
      </c>
      <c r="D1065" s="185">
        <f>SUM(D1066:D1067)</f>
        <v>0</v>
      </c>
      <c r="E1065" s="185">
        <f>SUM(E1066:E1067)</f>
        <v>35.2</v>
      </c>
      <c r="F1065" s="180"/>
    </row>
    <row r="1066" ht="14" customHeight="1" spans="1:6">
      <c r="A1066" s="178" t="s">
        <v>128</v>
      </c>
      <c r="B1066" s="183">
        <v>15.2</v>
      </c>
      <c r="C1066" s="183"/>
      <c r="D1066" s="183"/>
      <c r="E1066" s="183">
        <f t="shared" ref="E1066:E1069" si="162">B1066+C1066-D1066</f>
        <v>15.2</v>
      </c>
      <c r="F1066" s="180"/>
    </row>
    <row r="1067" ht="14" customHeight="1" spans="1:6">
      <c r="A1067" s="178" t="s">
        <v>899</v>
      </c>
      <c r="B1067" s="183">
        <v>20</v>
      </c>
      <c r="C1067" s="183"/>
      <c r="D1067" s="183"/>
      <c r="E1067" s="183">
        <f t="shared" si="162"/>
        <v>20</v>
      </c>
      <c r="F1067" s="191"/>
    </row>
    <row r="1068" ht="14" customHeight="1" spans="1:6">
      <c r="A1068" s="244" t="s">
        <v>900</v>
      </c>
      <c r="B1068" s="185">
        <f>SUM(B1069:B1069)</f>
        <v>12</v>
      </c>
      <c r="C1068" s="185">
        <f>SUM(C1069:C1069)</f>
        <v>0</v>
      </c>
      <c r="D1068" s="185">
        <f>SUM(D1069:D1069)</f>
        <v>0</v>
      </c>
      <c r="E1068" s="185">
        <f>SUM(E1069:E1069)</f>
        <v>12</v>
      </c>
      <c r="F1068" s="180"/>
    </row>
    <row r="1069" ht="14" customHeight="1" spans="1:6">
      <c r="A1069" s="178" t="s">
        <v>128</v>
      </c>
      <c r="B1069" s="183">
        <v>12</v>
      </c>
      <c r="C1069" s="183"/>
      <c r="D1069" s="183"/>
      <c r="E1069" s="183">
        <f t="shared" si="162"/>
        <v>12</v>
      </c>
      <c r="F1069" s="191"/>
    </row>
    <row r="1070" ht="14" customHeight="1" spans="1:6">
      <c r="A1070" s="244" t="s">
        <v>901</v>
      </c>
      <c r="B1070" s="185">
        <f>SUM(B1071:B1072)</f>
        <v>143.1</v>
      </c>
      <c r="C1070" s="185">
        <f>SUM(C1071:C1072)</f>
        <v>0</v>
      </c>
      <c r="D1070" s="185">
        <f>SUM(D1071:D1072)</f>
        <v>0</v>
      </c>
      <c r="E1070" s="185">
        <f>SUM(E1071:E1072)</f>
        <v>143.1</v>
      </c>
      <c r="F1070" s="180"/>
    </row>
    <row r="1071" ht="14" customHeight="1" spans="1:6">
      <c r="A1071" s="178" t="s">
        <v>128</v>
      </c>
      <c r="B1071" s="190">
        <v>23.1</v>
      </c>
      <c r="C1071" s="190"/>
      <c r="D1071" s="190"/>
      <c r="E1071" s="190">
        <f t="shared" ref="E1071:E1080" si="163">B1071+C1071-D1071</f>
        <v>23.1</v>
      </c>
      <c r="F1071" s="191"/>
    </row>
    <row r="1072" ht="14" customHeight="1" spans="1:6">
      <c r="A1072" s="178" t="s">
        <v>902</v>
      </c>
      <c r="B1072" s="183">
        <v>120</v>
      </c>
      <c r="C1072" s="183"/>
      <c r="D1072" s="183"/>
      <c r="E1072" s="183">
        <f t="shared" si="163"/>
        <v>120</v>
      </c>
      <c r="F1072" s="180"/>
    </row>
    <row r="1073" s="161" customFormat="1" ht="14" customHeight="1" spans="1:6">
      <c r="A1073" s="176" t="s">
        <v>903</v>
      </c>
      <c r="B1073" s="174">
        <f>SUM(B1081,B1088,B1092,B1091,B1096,B1074)</f>
        <v>2751.4</v>
      </c>
      <c r="C1073" s="174">
        <f>SUM(C1081,C1088,C1092,C1091,C1096,C1074)</f>
        <v>0</v>
      </c>
      <c r="D1073" s="174">
        <f>SUM(D1081,D1088,D1092,D1091,D1096,D1074)</f>
        <v>80.71</v>
      </c>
      <c r="E1073" s="174">
        <f>SUM(E1081,E1088,E1092,E1091,E1096,E1074)</f>
        <v>2670.69</v>
      </c>
      <c r="F1073" s="191"/>
    </row>
    <row r="1074" s="161" customFormat="1" ht="14" customHeight="1" spans="1:6">
      <c r="A1074" s="186" t="s">
        <v>904</v>
      </c>
      <c r="B1074" s="187">
        <f>SUM(B1075:B1080)</f>
        <v>1199.2</v>
      </c>
      <c r="C1074" s="187">
        <f>SUM(C1075:C1080)</f>
        <v>0</v>
      </c>
      <c r="D1074" s="187">
        <f>SUM(D1075:D1080)</f>
        <v>50</v>
      </c>
      <c r="E1074" s="187">
        <f>SUM(E1075:E1080)</f>
        <v>1149.2</v>
      </c>
      <c r="F1074" s="180"/>
    </row>
    <row r="1075" ht="14" customHeight="1" spans="1:6">
      <c r="A1075" s="178" t="s">
        <v>128</v>
      </c>
      <c r="B1075" s="196">
        <v>9.3</v>
      </c>
      <c r="C1075" s="196"/>
      <c r="D1075" s="196"/>
      <c r="E1075" s="196">
        <f t="shared" si="163"/>
        <v>9.3</v>
      </c>
      <c r="F1075" s="180"/>
    </row>
    <row r="1076" s="148" customFormat="1" ht="14" customHeight="1" spans="1:6">
      <c r="A1076" s="178" t="s">
        <v>282</v>
      </c>
      <c r="B1076" s="196">
        <v>40</v>
      </c>
      <c r="C1076" s="196"/>
      <c r="D1076" s="196"/>
      <c r="E1076" s="196">
        <f t="shared" si="163"/>
        <v>40</v>
      </c>
      <c r="F1076" s="180"/>
    </row>
    <row r="1077" s="149" customFormat="1" ht="14" customHeight="1" spans="1:6">
      <c r="A1077" s="178" t="s">
        <v>905</v>
      </c>
      <c r="B1077" s="196">
        <v>50</v>
      </c>
      <c r="C1077" s="196"/>
      <c r="D1077" s="196"/>
      <c r="E1077" s="196">
        <f t="shared" si="163"/>
        <v>50</v>
      </c>
      <c r="F1077" s="193"/>
    </row>
    <row r="1078" s="149" customFormat="1" ht="14" customHeight="1" spans="1:6">
      <c r="A1078" s="200" t="s">
        <v>906</v>
      </c>
      <c r="B1078" s="196">
        <v>50</v>
      </c>
      <c r="C1078" s="196"/>
      <c r="D1078" s="196">
        <v>50</v>
      </c>
      <c r="E1078" s="196">
        <f t="shared" si="163"/>
        <v>0</v>
      </c>
      <c r="F1078" s="180"/>
    </row>
    <row r="1079" s="149" customFormat="1" ht="14" customHeight="1" spans="1:6">
      <c r="A1079" s="212" t="s">
        <v>907</v>
      </c>
      <c r="B1079" s="196">
        <v>1000</v>
      </c>
      <c r="C1079" s="196"/>
      <c r="D1079" s="196"/>
      <c r="E1079" s="196">
        <f t="shared" si="163"/>
        <v>1000</v>
      </c>
      <c r="F1079" s="180"/>
    </row>
    <row r="1080" s="149" customFormat="1" ht="14" customHeight="1" spans="1:6">
      <c r="A1080" s="212" t="s">
        <v>908</v>
      </c>
      <c r="B1080" s="196">
        <v>49.9</v>
      </c>
      <c r="C1080" s="196"/>
      <c r="D1080" s="196"/>
      <c r="E1080" s="196">
        <f t="shared" si="163"/>
        <v>49.9</v>
      </c>
      <c r="F1080" s="177"/>
    </row>
    <row r="1081" s="149" customFormat="1" ht="14" customHeight="1" spans="1:6">
      <c r="A1081" s="186" t="s">
        <v>909</v>
      </c>
      <c r="B1081" s="184">
        <f>SUM(B1082:B1087)</f>
        <v>216.5</v>
      </c>
      <c r="C1081" s="184">
        <f>SUM(C1082:C1087)</f>
        <v>0</v>
      </c>
      <c r="D1081" s="184">
        <f>SUM(D1082:D1087)</f>
        <v>9.71</v>
      </c>
      <c r="E1081" s="184">
        <f>SUM(E1082:E1087)</f>
        <v>206.79</v>
      </c>
      <c r="F1081" s="180"/>
    </row>
    <row r="1082" s="149" customFormat="1" ht="14" customHeight="1" spans="1:6">
      <c r="A1082" s="178" t="s">
        <v>128</v>
      </c>
      <c r="B1082" s="183">
        <v>11.5</v>
      </c>
      <c r="C1082" s="183"/>
      <c r="D1082" s="183"/>
      <c r="E1082" s="183">
        <f t="shared" ref="E1082:E1087" si="164">B1082+C1082-D1082</f>
        <v>11.5</v>
      </c>
      <c r="F1082" s="180"/>
    </row>
    <row r="1083" s="149" customFormat="1" ht="14" customHeight="1" spans="1:6">
      <c r="A1083" s="178" t="s">
        <v>910</v>
      </c>
      <c r="B1083" s="183">
        <v>25</v>
      </c>
      <c r="C1083" s="183"/>
      <c r="D1083" s="183"/>
      <c r="E1083" s="183">
        <f t="shared" si="164"/>
        <v>25</v>
      </c>
      <c r="F1083" s="180"/>
    </row>
    <row r="1084" s="148" customFormat="1" ht="14" customHeight="1" spans="1:6">
      <c r="A1084" s="178" t="s">
        <v>911</v>
      </c>
      <c r="B1084" s="183">
        <v>40</v>
      </c>
      <c r="C1084" s="183"/>
      <c r="D1084" s="183">
        <v>2.3</v>
      </c>
      <c r="E1084" s="183">
        <f t="shared" si="164"/>
        <v>37.7</v>
      </c>
      <c r="F1084" s="188"/>
    </row>
    <row r="1085" s="148" customFormat="1" ht="14" customHeight="1" spans="1:6">
      <c r="A1085" s="182" t="s">
        <v>912</v>
      </c>
      <c r="B1085" s="183">
        <v>20</v>
      </c>
      <c r="C1085" s="183"/>
      <c r="D1085" s="183"/>
      <c r="E1085" s="183">
        <f t="shared" si="164"/>
        <v>20</v>
      </c>
      <c r="F1085" s="180"/>
    </row>
    <row r="1086" s="148" customFormat="1" ht="14" customHeight="1" spans="1:6">
      <c r="A1086" s="182" t="s">
        <v>913</v>
      </c>
      <c r="B1086" s="183">
        <v>20</v>
      </c>
      <c r="C1086" s="183"/>
      <c r="D1086" s="183"/>
      <c r="E1086" s="183">
        <f t="shared" si="164"/>
        <v>20</v>
      </c>
      <c r="F1086" s="180"/>
    </row>
    <row r="1087" s="148" customFormat="1" ht="14" customHeight="1" spans="1:6">
      <c r="A1087" s="200" t="s">
        <v>914</v>
      </c>
      <c r="B1087" s="183">
        <v>100</v>
      </c>
      <c r="C1087" s="183"/>
      <c r="D1087" s="183">
        <v>7.41</v>
      </c>
      <c r="E1087" s="183">
        <f t="shared" si="164"/>
        <v>92.59</v>
      </c>
      <c r="F1087" s="180"/>
    </row>
    <row r="1088" s="148" customFormat="1" ht="14" customHeight="1" spans="1:6">
      <c r="A1088" s="186" t="s">
        <v>915</v>
      </c>
      <c r="B1088" s="184">
        <f>SUM(B1089:B1090)</f>
        <v>66.4</v>
      </c>
      <c r="C1088" s="184">
        <f>SUM(C1089:C1090)</f>
        <v>0</v>
      </c>
      <c r="D1088" s="184">
        <f>SUM(D1089:D1090)</f>
        <v>10</v>
      </c>
      <c r="E1088" s="184">
        <f>SUM(E1089:E1090)</f>
        <v>56.4</v>
      </c>
      <c r="F1088" s="177"/>
    </row>
    <row r="1089" s="148" customFormat="1" ht="14" customHeight="1" spans="1:6">
      <c r="A1089" s="178" t="s">
        <v>128</v>
      </c>
      <c r="B1089" s="183">
        <v>16.4</v>
      </c>
      <c r="C1089" s="183"/>
      <c r="D1089" s="183"/>
      <c r="E1089" s="183">
        <f t="shared" ref="E1089:E1091" si="165">B1089+C1089-D1089</f>
        <v>16.4</v>
      </c>
      <c r="F1089" s="180"/>
    </row>
    <row r="1090" s="148" customFormat="1" ht="14" customHeight="1" spans="1:6">
      <c r="A1090" s="178" t="s">
        <v>286</v>
      </c>
      <c r="B1090" s="183">
        <v>50</v>
      </c>
      <c r="C1090" s="183"/>
      <c r="D1090" s="183">
        <v>10</v>
      </c>
      <c r="E1090" s="183">
        <f t="shared" si="165"/>
        <v>40</v>
      </c>
      <c r="F1090" s="180"/>
    </row>
    <row r="1091" s="148" customFormat="1" ht="14" customHeight="1" spans="1:6">
      <c r="A1091" s="198" t="s">
        <v>916</v>
      </c>
      <c r="B1091" s="183">
        <v>2.8</v>
      </c>
      <c r="C1091" s="183"/>
      <c r="D1091" s="183"/>
      <c r="E1091" s="183">
        <f t="shared" si="165"/>
        <v>2.8</v>
      </c>
      <c r="F1091" s="188"/>
    </row>
    <row r="1092" s="148" customFormat="1" ht="14" customHeight="1" spans="1:6">
      <c r="A1092" s="186" t="s">
        <v>917</v>
      </c>
      <c r="B1092" s="184">
        <f>SUM(B1093:B1095)</f>
        <v>1252.6</v>
      </c>
      <c r="C1092" s="184">
        <f>SUM(C1093:C1095)</f>
        <v>0</v>
      </c>
      <c r="D1092" s="184">
        <f>SUM(D1093:D1095)</f>
        <v>11</v>
      </c>
      <c r="E1092" s="184">
        <f>SUM(E1093:E1095)</f>
        <v>1241.6</v>
      </c>
      <c r="F1092" s="180"/>
    </row>
    <row r="1093" s="148" customFormat="1" ht="14" customHeight="1" spans="1:6">
      <c r="A1093" s="178" t="s">
        <v>128</v>
      </c>
      <c r="B1093" s="183">
        <v>19.6</v>
      </c>
      <c r="C1093" s="183"/>
      <c r="D1093" s="183"/>
      <c r="E1093" s="183">
        <f t="shared" ref="E1093:E1095" si="166">B1093+C1093-D1093</f>
        <v>19.6</v>
      </c>
      <c r="F1093" s="180"/>
    </row>
    <row r="1094" s="148" customFormat="1" ht="27" customHeight="1" spans="1:6">
      <c r="A1094" s="178" t="s">
        <v>661</v>
      </c>
      <c r="B1094" s="183">
        <v>90</v>
      </c>
      <c r="C1094" s="183"/>
      <c r="D1094" s="183">
        <v>11</v>
      </c>
      <c r="E1094" s="183">
        <f t="shared" si="166"/>
        <v>79</v>
      </c>
      <c r="F1094" s="180"/>
    </row>
    <row r="1095" s="148" customFormat="1" ht="14" customHeight="1" spans="1:6">
      <c r="A1095" s="182" t="s">
        <v>918</v>
      </c>
      <c r="B1095" s="183">
        <v>1143</v>
      </c>
      <c r="C1095" s="183"/>
      <c r="D1095" s="183"/>
      <c r="E1095" s="183">
        <f t="shared" si="166"/>
        <v>1143</v>
      </c>
      <c r="F1095" s="188"/>
    </row>
    <row r="1096" s="148" customFormat="1" ht="14" customHeight="1" spans="1:6">
      <c r="A1096" s="186" t="s">
        <v>919</v>
      </c>
      <c r="B1096" s="184">
        <f>SUM(B1097:B1098)</f>
        <v>13.9</v>
      </c>
      <c r="C1096" s="184">
        <f>SUM(C1097:C1098)</f>
        <v>0</v>
      </c>
      <c r="D1096" s="184">
        <f>SUM(D1097:D1098)</f>
        <v>0</v>
      </c>
      <c r="E1096" s="184">
        <f>SUM(E1097:E1098)</f>
        <v>13.9</v>
      </c>
      <c r="F1096" s="180"/>
    </row>
    <row r="1097" s="148" customFormat="1" ht="14" customHeight="1" spans="1:6">
      <c r="A1097" s="178" t="s">
        <v>128</v>
      </c>
      <c r="B1097" s="183">
        <v>3.9</v>
      </c>
      <c r="C1097" s="183"/>
      <c r="D1097" s="183"/>
      <c r="E1097" s="183">
        <f t="shared" ref="E1097:E1102" si="167">B1097+C1097-D1097</f>
        <v>3.9</v>
      </c>
      <c r="F1097" s="180"/>
    </row>
    <row r="1098" s="148" customFormat="1" ht="14" customHeight="1" spans="1:6">
      <c r="A1098" s="178" t="s">
        <v>920</v>
      </c>
      <c r="B1098" s="183">
        <v>10</v>
      </c>
      <c r="C1098" s="183"/>
      <c r="D1098" s="183"/>
      <c r="E1098" s="183">
        <f t="shared" si="167"/>
        <v>10</v>
      </c>
      <c r="F1098" s="180"/>
    </row>
    <row r="1099" s="148" customFormat="1" ht="14" customHeight="1" spans="1:6">
      <c r="A1099" s="176" t="s">
        <v>921</v>
      </c>
      <c r="B1099" s="174">
        <f>SUM(B1100,B1103,B1106,B1108,B1113,B1115,B1118)</f>
        <v>817.2</v>
      </c>
      <c r="C1099" s="174">
        <f>SUM(C1100,C1103,C1106,C1108,C1113,C1115,C1118)</f>
        <v>10</v>
      </c>
      <c r="D1099" s="174">
        <f>SUM(D1100,D1103,D1106,D1108,D1113,D1115,D1118)</f>
        <v>0</v>
      </c>
      <c r="E1099" s="174">
        <f>SUM(E1100,E1103,E1106,E1108,E1113,E1115,E1118)</f>
        <v>827.2</v>
      </c>
      <c r="F1099" s="180"/>
    </row>
    <row r="1100" s="148" customFormat="1" ht="14" customHeight="1" spans="1:6">
      <c r="A1100" s="244" t="s">
        <v>922</v>
      </c>
      <c r="B1100" s="184">
        <f>SUM(B1101:B1102)</f>
        <v>13</v>
      </c>
      <c r="C1100" s="184">
        <f>SUM(C1101:C1102)</f>
        <v>0</v>
      </c>
      <c r="D1100" s="184">
        <f>SUM(D1101:D1102)</f>
        <v>0</v>
      </c>
      <c r="E1100" s="184">
        <f>SUM(E1101:E1102)</f>
        <v>13</v>
      </c>
      <c r="F1100" s="180"/>
    </row>
    <row r="1101" s="148" customFormat="1" ht="14" customHeight="1" spans="1:6">
      <c r="A1101" s="182" t="s">
        <v>128</v>
      </c>
      <c r="B1101" s="183">
        <v>3</v>
      </c>
      <c r="C1101" s="183"/>
      <c r="D1101" s="183"/>
      <c r="E1101" s="183">
        <f t="shared" si="167"/>
        <v>3</v>
      </c>
      <c r="F1101" s="180"/>
    </row>
    <row r="1102" s="146" customFormat="1" ht="14" customHeight="1" spans="1:6">
      <c r="A1102" s="182" t="s">
        <v>923</v>
      </c>
      <c r="B1102" s="207">
        <v>10</v>
      </c>
      <c r="C1102" s="207"/>
      <c r="D1102" s="207"/>
      <c r="E1102" s="207">
        <f t="shared" si="167"/>
        <v>10</v>
      </c>
      <c r="F1102" s="180"/>
    </row>
    <row r="1103" s="78" customFormat="1" ht="14" customHeight="1" spans="1:6">
      <c r="A1103" s="244" t="s">
        <v>924</v>
      </c>
      <c r="B1103" s="184">
        <f>SUM(B1104:B1105)</f>
        <v>77.1</v>
      </c>
      <c r="C1103" s="184">
        <f>SUM(C1104:C1105)</f>
        <v>0</v>
      </c>
      <c r="D1103" s="184">
        <f>SUM(D1104:D1105)</f>
        <v>0</v>
      </c>
      <c r="E1103" s="184">
        <f>SUM(E1104:E1105)</f>
        <v>77.1</v>
      </c>
      <c r="F1103" s="188"/>
    </row>
    <row r="1104" s="78" customFormat="1" ht="14" customHeight="1" spans="1:6">
      <c r="A1104" s="182" t="s">
        <v>128</v>
      </c>
      <c r="B1104" s="183">
        <v>22.9</v>
      </c>
      <c r="C1104" s="183"/>
      <c r="D1104" s="183"/>
      <c r="E1104" s="183">
        <f t="shared" ref="E1104:E1107" si="168">B1104+C1104-D1104</f>
        <v>22.9</v>
      </c>
      <c r="F1104" s="180"/>
    </row>
    <row r="1105" s="78" customFormat="1" ht="14" customHeight="1" spans="1:6">
      <c r="A1105" s="182" t="s">
        <v>268</v>
      </c>
      <c r="B1105" s="183">
        <v>54.2</v>
      </c>
      <c r="C1105" s="183"/>
      <c r="D1105" s="183"/>
      <c r="E1105" s="183">
        <f t="shared" si="168"/>
        <v>54.2</v>
      </c>
      <c r="F1105" s="180"/>
    </row>
    <row r="1106" s="78" customFormat="1" ht="14" customHeight="1" spans="1:6">
      <c r="A1106" s="244" t="s">
        <v>925</v>
      </c>
      <c r="B1106" s="184">
        <f>SUM(B1107:B1107)</f>
        <v>60</v>
      </c>
      <c r="C1106" s="184">
        <f>SUM(C1107:C1107)</f>
        <v>0</v>
      </c>
      <c r="D1106" s="184">
        <f>SUM(D1107:D1107)</f>
        <v>0</v>
      </c>
      <c r="E1106" s="184">
        <f>SUM(E1107:E1107)</f>
        <v>60</v>
      </c>
      <c r="F1106" s="188"/>
    </row>
    <row r="1107" s="78" customFormat="1" ht="14" customHeight="1" spans="1:6">
      <c r="A1107" s="202" t="s">
        <v>172</v>
      </c>
      <c r="B1107" s="183">
        <v>60</v>
      </c>
      <c r="C1107" s="183"/>
      <c r="D1107" s="183"/>
      <c r="E1107" s="183">
        <f t="shared" si="168"/>
        <v>60</v>
      </c>
      <c r="F1107" s="180"/>
    </row>
    <row r="1108" s="78" customFormat="1" ht="14" customHeight="1" spans="1:6">
      <c r="A1108" s="244" t="s">
        <v>926</v>
      </c>
      <c r="B1108" s="184">
        <f>SUM(B1109:B1112)</f>
        <v>220</v>
      </c>
      <c r="C1108" s="184">
        <f>SUM(C1109:C1112)</f>
        <v>10</v>
      </c>
      <c r="D1108" s="184">
        <f>SUM(D1109:D1112)</f>
        <v>0</v>
      </c>
      <c r="E1108" s="184">
        <f>SUM(E1109:E1112)</f>
        <v>230</v>
      </c>
      <c r="F1108" s="180"/>
    </row>
    <row r="1109" s="78" customFormat="1" ht="14" customHeight="1" spans="1:6">
      <c r="A1109" s="202" t="s">
        <v>172</v>
      </c>
      <c r="B1109" s="183">
        <v>100</v>
      </c>
      <c r="C1109" s="183"/>
      <c r="D1109" s="183"/>
      <c r="E1109" s="183">
        <f t="shared" ref="E1109:E1112" si="169">B1109+C1109-D1109</f>
        <v>100</v>
      </c>
      <c r="F1109" s="180"/>
    </row>
    <row r="1110" s="78" customFormat="1" ht="14" customHeight="1" spans="1:6">
      <c r="A1110" s="202" t="s">
        <v>927</v>
      </c>
      <c r="B1110" s="183">
        <v>60</v>
      </c>
      <c r="C1110" s="183"/>
      <c r="D1110" s="183"/>
      <c r="E1110" s="183">
        <f t="shared" si="169"/>
        <v>60</v>
      </c>
      <c r="F1110" s="180"/>
    </row>
    <row r="1111" s="78" customFormat="1" ht="14" customHeight="1" spans="1:6">
      <c r="A1111" s="202" t="s">
        <v>928</v>
      </c>
      <c r="B1111" s="183">
        <v>60</v>
      </c>
      <c r="C1111" s="183"/>
      <c r="D1111" s="183"/>
      <c r="E1111" s="183">
        <f t="shared" si="169"/>
        <v>60</v>
      </c>
      <c r="F1111" s="180"/>
    </row>
    <row r="1112" s="78" customFormat="1" ht="14" customHeight="1" spans="1:6">
      <c r="A1112" s="202" t="s">
        <v>138</v>
      </c>
      <c r="B1112" s="183"/>
      <c r="C1112" s="183">
        <v>10</v>
      </c>
      <c r="D1112" s="183"/>
      <c r="E1112" s="183">
        <f t="shared" si="169"/>
        <v>10</v>
      </c>
      <c r="F1112" s="188"/>
    </row>
    <row r="1113" s="78" customFormat="1" ht="14" customHeight="1" spans="1:6">
      <c r="A1113" s="244" t="s">
        <v>929</v>
      </c>
      <c r="B1113" s="184">
        <f>SUM(B1114)</f>
        <v>240</v>
      </c>
      <c r="C1113" s="184">
        <f>SUM(C1114)</f>
        <v>0</v>
      </c>
      <c r="D1113" s="184">
        <f>SUM(D1114)</f>
        <v>0</v>
      </c>
      <c r="E1113" s="184">
        <f>SUM(E1114)</f>
        <v>240</v>
      </c>
      <c r="F1113" s="180"/>
    </row>
    <row r="1114" s="78" customFormat="1" ht="14" customHeight="1" spans="1:6">
      <c r="A1114" s="202" t="s">
        <v>172</v>
      </c>
      <c r="B1114" s="183">
        <v>240</v>
      </c>
      <c r="C1114" s="183"/>
      <c r="D1114" s="183"/>
      <c r="E1114" s="183">
        <f t="shared" ref="E1114:E1117" si="170">B1114+C1114-D1114</f>
        <v>240</v>
      </c>
      <c r="F1114" s="188"/>
    </row>
    <row r="1115" s="78" customFormat="1" ht="14" customHeight="1" spans="1:6">
      <c r="A1115" s="244" t="s">
        <v>930</v>
      </c>
      <c r="B1115" s="184">
        <f>SUM(B1116:B1117)</f>
        <v>52.1</v>
      </c>
      <c r="C1115" s="184">
        <f>SUM(C1116:C1117)</f>
        <v>0</v>
      </c>
      <c r="D1115" s="184">
        <f>SUM(D1116:D1117)</f>
        <v>0</v>
      </c>
      <c r="E1115" s="184">
        <f>SUM(E1116:E1117)</f>
        <v>52.1</v>
      </c>
      <c r="F1115" s="180"/>
    </row>
    <row r="1116" s="78" customFormat="1" ht="14" customHeight="1" spans="1:6">
      <c r="A1116" s="202" t="s">
        <v>172</v>
      </c>
      <c r="B1116" s="183">
        <v>50</v>
      </c>
      <c r="C1116" s="183"/>
      <c r="D1116" s="183"/>
      <c r="E1116" s="183">
        <f t="shared" si="170"/>
        <v>50</v>
      </c>
      <c r="F1116" s="180"/>
    </row>
    <row r="1117" s="78" customFormat="1" ht="14" customHeight="1" spans="1:6">
      <c r="A1117" s="202" t="s">
        <v>931</v>
      </c>
      <c r="B1117" s="183">
        <v>2.1</v>
      </c>
      <c r="C1117" s="183"/>
      <c r="D1117" s="183"/>
      <c r="E1117" s="183">
        <f t="shared" si="170"/>
        <v>2.1</v>
      </c>
      <c r="F1117" s="180"/>
    </row>
    <row r="1118" s="78" customFormat="1" ht="14" customHeight="1" spans="1:6">
      <c r="A1118" s="244" t="s">
        <v>932</v>
      </c>
      <c r="B1118" s="184">
        <f>SUM(B1119:B1122)</f>
        <v>155</v>
      </c>
      <c r="C1118" s="184">
        <f>SUM(C1119:C1122)</f>
        <v>0</v>
      </c>
      <c r="D1118" s="184">
        <f>SUM(D1119:D1122)</f>
        <v>0</v>
      </c>
      <c r="E1118" s="184">
        <f>SUM(E1119:E1122)</f>
        <v>155</v>
      </c>
      <c r="F1118" s="188"/>
    </row>
    <row r="1119" s="78" customFormat="1" ht="14" customHeight="1" spans="1:6">
      <c r="A1119" s="202" t="s">
        <v>172</v>
      </c>
      <c r="B1119" s="183">
        <v>50</v>
      </c>
      <c r="C1119" s="183"/>
      <c r="D1119" s="183"/>
      <c r="E1119" s="183">
        <f t="shared" ref="E1119:E1122" si="171">B1119+C1119-D1119</f>
        <v>50</v>
      </c>
      <c r="F1119" s="180"/>
    </row>
    <row r="1120" s="78" customFormat="1" ht="14" customHeight="1" spans="1:6">
      <c r="A1120" s="203" t="s">
        <v>933</v>
      </c>
      <c r="B1120" s="246">
        <v>50</v>
      </c>
      <c r="C1120" s="246"/>
      <c r="D1120" s="246"/>
      <c r="E1120" s="246">
        <f t="shared" si="171"/>
        <v>50</v>
      </c>
      <c r="F1120" s="188"/>
    </row>
    <row r="1121" s="78" customFormat="1" ht="14" customHeight="1" spans="1:6">
      <c r="A1121" s="203" t="s">
        <v>934</v>
      </c>
      <c r="B1121" s="246">
        <v>20</v>
      </c>
      <c r="C1121" s="246"/>
      <c r="D1121" s="246"/>
      <c r="E1121" s="246">
        <f t="shared" si="171"/>
        <v>20</v>
      </c>
      <c r="F1121" s="180"/>
    </row>
    <row r="1122" s="78" customFormat="1" ht="14" customHeight="1" spans="1:6">
      <c r="A1122" s="203" t="s">
        <v>935</v>
      </c>
      <c r="B1122" s="246">
        <v>35</v>
      </c>
      <c r="C1122" s="246"/>
      <c r="D1122" s="246"/>
      <c r="E1122" s="246">
        <f t="shared" si="171"/>
        <v>35</v>
      </c>
      <c r="F1122" s="188"/>
    </row>
    <row r="1123" s="78" customFormat="1" ht="14" customHeight="1" spans="1:6">
      <c r="A1123" s="204" t="s">
        <v>936</v>
      </c>
      <c r="B1123" s="247">
        <f>SUM(B1124,B1127,B1131,B1134)</f>
        <v>484.6</v>
      </c>
      <c r="C1123" s="247">
        <f>SUM(C1124,C1127,C1131,C1134)</f>
        <v>0</v>
      </c>
      <c r="D1123" s="247">
        <f>SUM(D1124,D1127,D1131,D1134)</f>
        <v>0</v>
      </c>
      <c r="E1123" s="247">
        <f>SUM(E1124,E1127,E1131,E1134)</f>
        <v>484.6</v>
      </c>
      <c r="F1123" s="180"/>
    </row>
    <row r="1124" s="78" customFormat="1" ht="14" customHeight="1" spans="1:6">
      <c r="A1124" s="244" t="s">
        <v>937</v>
      </c>
      <c r="B1124" s="184">
        <f>SUM(B1125:B1126)</f>
        <v>36.6</v>
      </c>
      <c r="C1124" s="184">
        <f>SUM(C1125:C1126)</f>
        <v>0</v>
      </c>
      <c r="D1124" s="184">
        <f>SUM(D1125:D1126)</f>
        <v>0</v>
      </c>
      <c r="E1124" s="184">
        <f>SUM(E1125:E1126)</f>
        <v>36.6</v>
      </c>
      <c r="F1124" s="188"/>
    </row>
    <row r="1125" s="148" customFormat="1" ht="14" customHeight="1" spans="1:6">
      <c r="A1125" s="178" t="s">
        <v>128</v>
      </c>
      <c r="B1125" s="183">
        <v>6.6</v>
      </c>
      <c r="C1125" s="183"/>
      <c r="D1125" s="183"/>
      <c r="E1125" s="183">
        <f t="shared" ref="E1125:E1130" si="172">B1125+C1125-D1125</f>
        <v>6.6</v>
      </c>
      <c r="F1125" s="188"/>
    </row>
    <row r="1126" s="148" customFormat="1" ht="14" customHeight="1" spans="1:6">
      <c r="A1126" s="178" t="s">
        <v>282</v>
      </c>
      <c r="B1126" s="183">
        <v>30</v>
      </c>
      <c r="C1126" s="183"/>
      <c r="D1126" s="183"/>
      <c r="E1126" s="183">
        <f t="shared" si="172"/>
        <v>30</v>
      </c>
      <c r="F1126" s="180"/>
    </row>
    <row r="1127" s="148" customFormat="1" ht="14" customHeight="1" spans="1:6">
      <c r="A1127" s="244" t="s">
        <v>938</v>
      </c>
      <c r="B1127" s="184">
        <f>SUM(B1128:B1130)</f>
        <v>35.2</v>
      </c>
      <c r="C1127" s="184">
        <f>SUM(C1128:C1130)</f>
        <v>0</v>
      </c>
      <c r="D1127" s="184">
        <f>SUM(D1128:D1130)</f>
        <v>0</v>
      </c>
      <c r="E1127" s="184">
        <f>SUM(E1128:E1130)</f>
        <v>35.2</v>
      </c>
      <c r="F1127" s="180"/>
    </row>
    <row r="1128" s="148" customFormat="1" ht="14" customHeight="1" spans="1:6">
      <c r="A1128" s="182" t="s">
        <v>128</v>
      </c>
      <c r="B1128" s="183">
        <v>5.2</v>
      </c>
      <c r="C1128" s="183"/>
      <c r="D1128" s="183"/>
      <c r="E1128" s="183">
        <f t="shared" si="172"/>
        <v>5.2</v>
      </c>
      <c r="F1128" s="177"/>
    </row>
    <row r="1129" s="78" customFormat="1" ht="14" customHeight="1" spans="1:6">
      <c r="A1129" s="182" t="s">
        <v>939</v>
      </c>
      <c r="B1129" s="183">
        <v>20</v>
      </c>
      <c r="C1129" s="183"/>
      <c r="D1129" s="183"/>
      <c r="E1129" s="183">
        <f t="shared" si="172"/>
        <v>20</v>
      </c>
      <c r="F1129" s="188"/>
    </row>
    <row r="1130" s="78" customFormat="1" ht="14" customHeight="1" spans="1:6">
      <c r="A1130" s="182" t="s">
        <v>940</v>
      </c>
      <c r="B1130" s="183">
        <v>10</v>
      </c>
      <c r="C1130" s="183"/>
      <c r="D1130" s="183"/>
      <c r="E1130" s="183">
        <f t="shared" si="172"/>
        <v>10</v>
      </c>
      <c r="F1130" s="180"/>
    </row>
    <row r="1131" s="78" customFormat="1" ht="14" customHeight="1" spans="1:6">
      <c r="A1131" s="244" t="s">
        <v>941</v>
      </c>
      <c r="B1131" s="184">
        <f>SUM(B1132:B1133)</f>
        <v>362.8</v>
      </c>
      <c r="C1131" s="184">
        <f>SUM(C1132:C1133)</f>
        <v>0</v>
      </c>
      <c r="D1131" s="184">
        <f>SUM(D1132:D1133)</f>
        <v>0</v>
      </c>
      <c r="E1131" s="184">
        <f>SUM(E1132:E1133)</f>
        <v>362.8</v>
      </c>
      <c r="F1131" s="180"/>
    </row>
    <row r="1132" s="78" customFormat="1" ht="14" customHeight="1" spans="1:6">
      <c r="A1132" s="205" t="s">
        <v>128</v>
      </c>
      <c r="B1132" s="183">
        <v>2.8</v>
      </c>
      <c r="C1132" s="183"/>
      <c r="D1132" s="183"/>
      <c r="E1132" s="183">
        <f t="shared" ref="E1132:E1135" si="173">B1132+C1132-D1132</f>
        <v>2.8</v>
      </c>
      <c r="F1132" s="180"/>
    </row>
    <row r="1133" s="78" customFormat="1" ht="14" customHeight="1" spans="1:6">
      <c r="A1133" s="200" t="s">
        <v>942</v>
      </c>
      <c r="B1133" s="183">
        <v>360</v>
      </c>
      <c r="C1133" s="183"/>
      <c r="D1133" s="183"/>
      <c r="E1133" s="183">
        <f t="shared" si="173"/>
        <v>360</v>
      </c>
      <c r="F1133" s="180"/>
    </row>
    <row r="1134" s="78" customFormat="1" ht="14" customHeight="1" spans="1:6">
      <c r="A1134" s="186" t="s">
        <v>943</v>
      </c>
      <c r="B1134" s="184">
        <f>SUM(B1135)</f>
        <v>50</v>
      </c>
      <c r="C1134" s="184">
        <f>SUM(C1135)</f>
        <v>0</v>
      </c>
      <c r="D1134" s="184">
        <f>SUM(D1135)</f>
        <v>0</v>
      </c>
      <c r="E1134" s="184">
        <f>SUM(E1135)</f>
        <v>50</v>
      </c>
      <c r="F1134" s="188"/>
    </row>
    <row r="1135" s="78" customFormat="1" ht="14" customHeight="1" spans="1:6">
      <c r="A1135" s="178" t="s">
        <v>172</v>
      </c>
      <c r="B1135" s="207">
        <v>50</v>
      </c>
      <c r="C1135" s="207"/>
      <c r="D1135" s="207"/>
      <c r="E1135" s="207">
        <f t="shared" si="173"/>
        <v>50</v>
      </c>
      <c r="F1135" s="180"/>
    </row>
    <row r="1136" s="78" customFormat="1" ht="14" customHeight="1" spans="1:6">
      <c r="A1136" s="248" t="s">
        <v>944</v>
      </c>
      <c r="B1136" s="184">
        <f>SUM(B1137,B1186)</f>
        <v>1190.93</v>
      </c>
      <c r="C1136" s="184">
        <f>SUM(C1137,C1186)</f>
        <v>57.53</v>
      </c>
      <c r="D1136" s="184">
        <f>SUM(D1137,D1186)</f>
        <v>76.83</v>
      </c>
      <c r="E1136" s="184">
        <f>SUM(E1137,E1186)</f>
        <v>1171.63</v>
      </c>
      <c r="F1136" s="180"/>
    </row>
    <row r="1137" s="78" customFormat="1" ht="14" customHeight="1" spans="1:6">
      <c r="A1137" s="249" t="s">
        <v>945</v>
      </c>
      <c r="B1137" s="185">
        <f>SUM(B1167,B1157,B1160,B1164,B1138,B1150,B1146,B1154)</f>
        <v>1118.93</v>
      </c>
      <c r="C1137" s="185">
        <f>SUM(C1167,C1157,C1160,C1164,C1138,C1150,C1146,C1154)</f>
        <v>57.53</v>
      </c>
      <c r="D1137" s="185">
        <f>SUM(D1167,D1157,D1160,D1164,D1138,D1150,D1146,D1154)</f>
        <v>76.83</v>
      </c>
      <c r="E1137" s="185">
        <f>SUM(E1167,E1157,E1160,E1164,E1138,E1150,E1146,E1154)</f>
        <v>1099.63</v>
      </c>
      <c r="F1137" s="188"/>
    </row>
    <row r="1138" ht="14" customHeight="1" spans="1:6">
      <c r="A1138" s="186" t="s">
        <v>946</v>
      </c>
      <c r="B1138" s="187">
        <f>SUM(B1139:B1145)</f>
        <v>657</v>
      </c>
      <c r="C1138" s="187">
        <f>SUM(C1139:C1145)</f>
        <v>0</v>
      </c>
      <c r="D1138" s="187">
        <f>SUM(D1139:D1145)</f>
        <v>76.7</v>
      </c>
      <c r="E1138" s="187">
        <f>SUM(E1139:E1145)</f>
        <v>580.3</v>
      </c>
      <c r="F1138" s="191"/>
    </row>
    <row r="1139" s="149" customFormat="1" ht="14" customHeight="1" spans="1:6">
      <c r="A1139" s="178" t="s">
        <v>128</v>
      </c>
      <c r="B1139" s="196">
        <v>7.8</v>
      </c>
      <c r="C1139" s="196"/>
      <c r="D1139" s="196"/>
      <c r="E1139" s="196">
        <f t="shared" ref="E1139:E1145" si="174">B1139+C1139-D1139</f>
        <v>7.8</v>
      </c>
      <c r="F1139" s="193"/>
    </row>
    <row r="1140" s="150" customFormat="1" ht="14" customHeight="1" spans="1:6">
      <c r="A1140" s="178" t="s">
        <v>282</v>
      </c>
      <c r="B1140" s="196">
        <v>100</v>
      </c>
      <c r="C1140" s="196"/>
      <c r="D1140" s="196"/>
      <c r="E1140" s="196">
        <f t="shared" si="174"/>
        <v>100</v>
      </c>
      <c r="F1140" s="180"/>
    </row>
    <row r="1141" s="150" customFormat="1" ht="14" customHeight="1" spans="1:6">
      <c r="A1141" s="178" t="s">
        <v>947</v>
      </c>
      <c r="B1141" s="196">
        <v>10</v>
      </c>
      <c r="C1141" s="196"/>
      <c r="D1141" s="196"/>
      <c r="E1141" s="196">
        <f t="shared" si="174"/>
        <v>10</v>
      </c>
      <c r="F1141" s="180"/>
    </row>
    <row r="1142" s="150" customFormat="1" ht="14" customHeight="1" spans="1:6">
      <c r="A1142" s="212" t="s">
        <v>948</v>
      </c>
      <c r="B1142" s="196">
        <v>25</v>
      </c>
      <c r="C1142" s="196"/>
      <c r="D1142" s="196">
        <v>25</v>
      </c>
      <c r="E1142" s="196">
        <f t="shared" si="174"/>
        <v>0</v>
      </c>
      <c r="F1142" s="180"/>
    </row>
    <row r="1143" s="150" customFormat="1" ht="14" customHeight="1" spans="1:6">
      <c r="A1143" s="212" t="s">
        <v>949</v>
      </c>
      <c r="B1143" s="196">
        <v>400</v>
      </c>
      <c r="C1143" s="196"/>
      <c r="D1143" s="196"/>
      <c r="E1143" s="196">
        <f t="shared" si="174"/>
        <v>400</v>
      </c>
      <c r="F1143" s="180"/>
    </row>
    <row r="1144" ht="14" customHeight="1" spans="1:6">
      <c r="A1144" s="212" t="s">
        <v>950</v>
      </c>
      <c r="B1144" s="196">
        <v>51.7</v>
      </c>
      <c r="C1144" s="196"/>
      <c r="D1144" s="196">
        <v>51.7</v>
      </c>
      <c r="E1144" s="196">
        <f t="shared" si="174"/>
        <v>0</v>
      </c>
      <c r="F1144" s="191"/>
    </row>
    <row r="1145" ht="14" customHeight="1" spans="1:6">
      <c r="A1145" s="212" t="s">
        <v>951</v>
      </c>
      <c r="B1145" s="196">
        <v>62.5</v>
      </c>
      <c r="C1145" s="196"/>
      <c r="D1145" s="196"/>
      <c r="E1145" s="196">
        <f t="shared" si="174"/>
        <v>62.5</v>
      </c>
      <c r="F1145" s="180"/>
    </row>
    <row r="1146" ht="14" customHeight="1" spans="1:6">
      <c r="A1146" s="186" t="s">
        <v>952</v>
      </c>
      <c r="B1146" s="185">
        <f>SUM(B1147:B1149)</f>
        <v>138.1</v>
      </c>
      <c r="C1146" s="185">
        <f>SUM(C1147:C1149)</f>
        <v>57.53</v>
      </c>
      <c r="D1146" s="185">
        <f>SUM(D1147:D1149)</f>
        <v>0</v>
      </c>
      <c r="E1146" s="185">
        <f>SUM(E1147:E1149)</f>
        <v>195.63</v>
      </c>
      <c r="F1146" s="180"/>
    </row>
    <row r="1147" ht="14" customHeight="1" spans="1:6">
      <c r="A1147" s="178" t="s">
        <v>128</v>
      </c>
      <c r="B1147" s="183">
        <v>18.1</v>
      </c>
      <c r="C1147" s="183"/>
      <c r="D1147" s="183"/>
      <c r="E1147" s="183">
        <f t="shared" ref="E1147:E1149" si="175">B1147+C1147-D1147</f>
        <v>18.1</v>
      </c>
      <c r="F1147" s="180"/>
    </row>
    <row r="1148" ht="14" customHeight="1" spans="1:6">
      <c r="A1148" s="178" t="s">
        <v>953</v>
      </c>
      <c r="B1148" s="183">
        <v>70</v>
      </c>
      <c r="C1148" s="183">
        <v>10</v>
      </c>
      <c r="D1148" s="183"/>
      <c r="E1148" s="183">
        <f t="shared" si="175"/>
        <v>80</v>
      </c>
      <c r="F1148" s="180"/>
    </row>
    <row r="1149" ht="14" customHeight="1" spans="1:6">
      <c r="A1149" s="212" t="s">
        <v>954</v>
      </c>
      <c r="B1149" s="183">
        <v>50</v>
      </c>
      <c r="C1149" s="183">
        <v>47.53</v>
      </c>
      <c r="D1149" s="183"/>
      <c r="E1149" s="183">
        <f t="shared" si="175"/>
        <v>97.53</v>
      </c>
      <c r="F1149" s="180"/>
    </row>
    <row r="1150" ht="14" customHeight="1" spans="1:6">
      <c r="A1150" s="186" t="s">
        <v>955</v>
      </c>
      <c r="B1150" s="184">
        <f>SUM(B1151:B1153)</f>
        <v>130.83</v>
      </c>
      <c r="C1150" s="184">
        <f>SUM(C1151:C1153)</f>
        <v>0</v>
      </c>
      <c r="D1150" s="184">
        <f>SUM(D1151:D1153)</f>
        <v>0.13</v>
      </c>
      <c r="E1150" s="184">
        <f>SUM(E1151:E1153)</f>
        <v>130.7</v>
      </c>
      <c r="F1150" s="180"/>
    </row>
    <row r="1151" ht="14" customHeight="1" spans="1:6">
      <c r="A1151" s="182" t="s">
        <v>128</v>
      </c>
      <c r="B1151" s="183">
        <v>6.7</v>
      </c>
      <c r="C1151" s="183"/>
      <c r="D1151" s="183"/>
      <c r="E1151" s="183">
        <f t="shared" ref="E1151:E1153" si="176">B1151+C1151-D1151</f>
        <v>6.7</v>
      </c>
      <c r="F1151" s="180"/>
    </row>
    <row r="1152" s="78" customFormat="1" ht="14" customHeight="1" spans="1:6">
      <c r="A1152" s="182" t="s">
        <v>290</v>
      </c>
      <c r="B1152" s="183">
        <v>8</v>
      </c>
      <c r="C1152" s="183"/>
      <c r="D1152" s="183"/>
      <c r="E1152" s="183">
        <f t="shared" si="176"/>
        <v>8</v>
      </c>
      <c r="F1152" s="180"/>
    </row>
    <row r="1153" ht="14" customHeight="1" spans="1:6">
      <c r="A1153" s="200" t="s">
        <v>956</v>
      </c>
      <c r="B1153" s="183">
        <v>116.13</v>
      </c>
      <c r="C1153" s="183"/>
      <c r="D1153" s="183">
        <v>0.13</v>
      </c>
      <c r="E1153" s="183">
        <f t="shared" si="176"/>
        <v>116</v>
      </c>
      <c r="F1153" s="180"/>
    </row>
    <row r="1154" ht="14" customHeight="1" spans="1:6">
      <c r="A1154" s="186" t="s">
        <v>957</v>
      </c>
      <c r="B1154" s="185">
        <f>SUM(B1155:B1156)</f>
        <v>11.5</v>
      </c>
      <c r="C1154" s="185">
        <f>SUM(C1155:C1156)</f>
        <v>0</v>
      </c>
      <c r="D1154" s="185">
        <f>SUM(D1155:D1156)</f>
        <v>0</v>
      </c>
      <c r="E1154" s="185">
        <f>SUM(E1155:E1156)</f>
        <v>11.5</v>
      </c>
      <c r="F1154" s="191"/>
    </row>
    <row r="1155" ht="14" customHeight="1" spans="1:6">
      <c r="A1155" s="178" t="s">
        <v>958</v>
      </c>
      <c r="B1155" s="190">
        <v>4.5</v>
      </c>
      <c r="C1155" s="190"/>
      <c r="D1155" s="190"/>
      <c r="E1155" s="190">
        <f t="shared" ref="E1155:E1159" si="177">B1155+C1155-D1155</f>
        <v>4.5</v>
      </c>
      <c r="F1155" s="180"/>
    </row>
    <row r="1156" s="78" customFormat="1" ht="14" customHeight="1" spans="1:6">
      <c r="A1156" s="178" t="s">
        <v>959</v>
      </c>
      <c r="B1156" s="190">
        <v>7</v>
      </c>
      <c r="C1156" s="190"/>
      <c r="D1156" s="190"/>
      <c r="E1156" s="190">
        <f t="shared" si="177"/>
        <v>7</v>
      </c>
      <c r="F1156" s="180"/>
    </row>
    <row r="1157" s="78" customFormat="1" ht="14" customHeight="1" spans="1:6">
      <c r="A1157" s="186" t="s">
        <v>960</v>
      </c>
      <c r="B1157" s="185">
        <f>SUM(B1158:B1159)</f>
        <v>25</v>
      </c>
      <c r="C1157" s="185">
        <f>SUM(C1158:C1159)</f>
        <v>0</v>
      </c>
      <c r="D1157" s="185">
        <f>SUM(D1158:D1159)</f>
        <v>0</v>
      </c>
      <c r="E1157" s="185">
        <f>SUM(E1158:E1159)</f>
        <v>25</v>
      </c>
      <c r="F1157" s="180"/>
    </row>
    <row r="1158" ht="14" customHeight="1" spans="1:6">
      <c r="A1158" s="178" t="s">
        <v>128</v>
      </c>
      <c r="B1158" s="183">
        <v>10</v>
      </c>
      <c r="C1158" s="183"/>
      <c r="D1158" s="183"/>
      <c r="E1158" s="183">
        <f t="shared" si="177"/>
        <v>10</v>
      </c>
      <c r="F1158" s="191"/>
    </row>
    <row r="1159" ht="14" customHeight="1" spans="1:6">
      <c r="A1159" s="178" t="s">
        <v>138</v>
      </c>
      <c r="B1159" s="183">
        <v>15</v>
      </c>
      <c r="C1159" s="183"/>
      <c r="D1159" s="183"/>
      <c r="E1159" s="183">
        <f t="shared" si="177"/>
        <v>15</v>
      </c>
      <c r="F1159" s="180"/>
    </row>
    <row r="1160" ht="14" customHeight="1" spans="1:6">
      <c r="A1160" s="186" t="s">
        <v>961</v>
      </c>
      <c r="B1160" s="185">
        <f>SUM(B1161:B1163)</f>
        <v>36.3</v>
      </c>
      <c r="C1160" s="185">
        <f>SUM(C1161:C1163)</f>
        <v>0</v>
      </c>
      <c r="D1160" s="185">
        <f>SUM(D1161:D1163)</f>
        <v>0</v>
      </c>
      <c r="E1160" s="185">
        <f>SUM(E1161:E1163)</f>
        <v>36.3</v>
      </c>
      <c r="F1160" s="180"/>
    </row>
    <row r="1161" ht="14" customHeight="1" spans="1:6">
      <c r="A1161" s="178" t="s">
        <v>128</v>
      </c>
      <c r="B1161" s="183">
        <v>5.3</v>
      </c>
      <c r="C1161" s="183"/>
      <c r="D1161" s="183"/>
      <c r="E1161" s="183">
        <f t="shared" ref="E1161:E1163" si="178">B1161+C1161-D1161</f>
        <v>5.3</v>
      </c>
      <c r="F1161" s="180"/>
    </row>
    <row r="1162" s="145" customFormat="1" ht="14" customHeight="1" spans="1:6">
      <c r="A1162" s="178" t="s">
        <v>962</v>
      </c>
      <c r="B1162" s="183">
        <v>10</v>
      </c>
      <c r="C1162" s="183"/>
      <c r="D1162" s="183"/>
      <c r="E1162" s="183">
        <f t="shared" si="178"/>
        <v>10</v>
      </c>
      <c r="F1162" s="191"/>
    </row>
    <row r="1163" ht="14" customHeight="1" spans="1:6">
      <c r="A1163" s="212" t="s">
        <v>963</v>
      </c>
      <c r="B1163" s="183">
        <v>21</v>
      </c>
      <c r="C1163" s="183"/>
      <c r="D1163" s="183"/>
      <c r="E1163" s="183">
        <f t="shared" si="178"/>
        <v>21</v>
      </c>
      <c r="F1163" s="180"/>
    </row>
    <row r="1164" ht="14" customHeight="1" spans="1:6">
      <c r="A1164" s="186" t="s">
        <v>964</v>
      </c>
      <c r="B1164" s="185">
        <f>SUM(B1165:B1166)</f>
        <v>51.4</v>
      </c>
      <c r="C1164" s="185">
        <f>SUM(C1165:C1166)</f>
        <v>0</v>
      </c>
      <c r="D1164" s="185">
        <f>SUM(D1165:D1166)</f>
        <v>0</v>
      </c>
      <c r="E1164" s="185">
        <f>SUM(E1165:E1166)</f>
        <v>51.4</v>
      </c>
      <c r="F1164" s="180"/>
    </row>
    <row r="1165" s="145" customFormat="1" ht="14" customHeight="1" spans="1:6">
      <c r="A1165" s="178" t="s">
        <v>128</v>
      </c>
      <c r="B1165" s="250">
        <v>11.4</v>
      </c>
      <c r="C1165" s="250"/>
      <c r="D1165" s="250"/>
      <c r="E1165" s="250">
        <f t="shared" ref="E1165:E1170" si="179">B1165+C1165-D1165</f>
        <v>11.4</v>
      </c>
      <c r="F1165" s="191"/>
    </row>
    <row r="1166" s="145" customFormat="1" ht="14" customHeight="1" spans="1:6">
      <c r="A1166" s="182" t="s">
        <v>965</v>
      </c>
      <c r="B1166" s="207">
        <v>40</v>
      </c>
      <c r="C1166" s="207"/>
      <c r="D1166" s="207"/>
      <c r="E1166" s="207">
        <f t="shared" si="179"/>
        <v>40</v>
      </c>
      <c r="F1166" s="180"/>
    </row>
    <row r="1167" ht="14" customHeight="1" spans="1:6">
      <c r="A1167" s="249" t="s">
        <v>966</v>
      </c>
      <c r="B1167" s="185">
        <f>SUM(B1168,B1171,B1174,B1177,B1180,B1183)</f>
        <v>68.8</v>
      </c>
      <c r="C1167" s="185">
        <f>SUM(C1168,C1171,C1174,C1177,C1180,C1183)</f>
        <v>0</v>
      </c>
      <c r="D1167" s="185">
        <f>SUM(D1168,D1171,D1174,D1177,D1180,D1183)</f>
        <v>0</v>
      </c>
      <c r="E1167" s="185">
        <f>SUM(E1168,E1171,E1174,E1177,E1180,E1183)</f>
        <v>68.8</v>
      </c>
      <c r="F1167" s="180"/>
    </row>
    <row r="1168" s="161" customFormat="1" ht="14" customHeight="1" spans="1:6">
      <c r="A1168" s="212" t="s">
        <v>967</v>
      </c>
      <c r="B1168" s="184">
        <f>SUM(B1169:B1170)</f>
        <v>18.8</v>
      </c>
      <c r="C1168" s="184">
        <f>SUM(C1169:C1170)</f>
        <v>0</v>
      </c>
      <c r="D1168" s="184">
        <f>SUM(D1169:D1170)</f>
        <v>0</v>
      </c>
      <c r="E1168" s="184">
        <f>SUM(E1169:E1170)</f>
        <v>18.8</v>
      </c>
      <c r="F1168" s="191"/>
    </row>
    <row r="1169" s="161" customFormat="1" ht="14" customHeight="1" spans="1:6">
      <c r="A1169" s="251" t="s">
        <v>128</v>
      </c>
      <c r="B1169" s="183">
        <v>3.8</v>
      </c>
      <c r="C1169" s="183"/>
      <c r="D1169" s="183"/>
      <c r="E1169" s="183">
        <f t="shared" si="179"/>
        <v>3.8</v>
      </c>
      <c r="F1169" s="180"/>
    </row>
    <row r="1170" s="161" customFormat="1" ht="14" customHeight="1" spans="1:6">
      <c r="A1170" s="251" t="s">
        <v>138</v>
      </c>
      <c r="B1170" s="183">
        <v>15</v>
      </c>
      <c r="C1170" s="183"/>
      <c r="D1170" s="183"/>
      <c r="E1170" s="183">
        <f t="shared" si="179"/>
        <v>15</v>
      </c>
      <c r="F1170" s="180"/>
    </row>
    <row r="1171" ht="14" customHeight="1" spans="1:6">
      <c r="A1171" s="200" t="s">
        <v>968</v>
      </c>
      <c r="B1171" s="184">
        <f>SUM(B1172:B1173)</f>
        <v>10</v>
      </c>
      <c r="C1171" s="184">
        <f>SUM(C1172:C1173)</f>
        <v>0</v>
      </c>
      <c r="D1171" s="184">
        <f>SUM(D1172:D1173)</f>
        <v>0</v>
      </c>
      <c r="E1171" s="184">
        <f>SUM(E1172:E1173)</f>
        <v>10</v>
      </c>
      <c r="F1171" s="191"/>
    </row>
    <row r="1172" s="78" customFormat="1" ht="14" customHeight="1" spans="1:6">
      <c r="A1172" s="251" t="s">
        <v>128</v>
      </c>
      <c r="B1172" s="183">
        <v>2</v>
      </c>
      <c r="C1172" s="183"/>
      <c r="D1172" s="183"/>
      <c r="E1172" s="183">
        <f t="shared" ref="E1172:E1176" si="180">B1172+C1172-D1172</f>
        <v>2</v>
      </c>
      <c r="F1172" s="180"/>
    </row>
    <row r="1173" ht="14" customHeight="1" spans="1:6">
      <c r="A1173" s="251" t="s">
        <v>138</v>
      </c>
      <c r="B1173" s="183">
        <v>8</v>
      </c>
      <c r="C1173" s="183"/>
      <c r="D1173" s="183"/>
      <c r="E1173" s="183">
        <f t="shared" si="180"/>
        <v>8</v>
      </c>
      <c r="F1173" s="180"/>
    </row>
    <row r="1174" s="148" customFormat="1" ht="14" customHeight="1" spans="1:6">
      <c r="A1174" s="200" t="s">
        <v>969</v>
      </c>
      <c r="B1174" s="184">
        <f>SUM(B1175:B1176)</f>
        <v>10</v>
      </c>
      <c r="C1174" s="184">
        <f>SUM(C1175:C1176)</f>
        <v>0</v>
      </c>
      <c r="D1174" s="184">
        <f>SUM(D1175:D1176)</f>
        <v>0</v>
      </c>
      <c r="E1174" s="184">
        <f>SUM(E1175:E1176)</f>
        <v>10</v>
      </c>
      <c r="F1174" s="188"/>
    </row>
    <row r="1175" s="149" customFormat="1" ht="14" customHeight="1" spans="1:6">
      <c r="A1175" s="251" t="s">
        <v>128</v>
      </c>
      <c r="B1175" s="183">
        <v>2</v>
      </c>
      <c r="C1175" s="183"/>
      <c r="D1175" s="183"/>
      <c r="E1175" s="183">
        <f t="shared" si="180"/>
        <v>2</v>
      </c>
      <c r="F1175" s="193"/>
    </row>
    <row r="1176" s="149" customFormat="1" ht="14" customHeight="1" spans="1:6">
      <c r="A1176" s="251" t="s">
        <v>138</v>
      </c>
      <c r="B1176" s="183">
        <v>8</v>
      </c>
      <c r="C1176" s="183"/>
      <c r="D1176" s="183"/>
      <c r="E1176" s="183">
        <f t="shared" si="180"/>
        <v>8</v>
      </c>
      <c r="F1176" s="180"/>
    </row>
    <row r="1177" s="149" customFormat="1" ht="14" customHeight="1" spans="1:6">
      <c r="A1177" s="200" t="s">
        <v>970</v>
      </c>
      <c r="B1177" s="184">
        <f>SUM(B1178:B1179)</f>
        <v>10</v>
      </c>
      <c r="C1177" s="184">
        <f>SUM(C1178:C1179)</f>
        <v>0</v>
      </c>
      <c r="D1177" s="184">
        <f>SUM(D1178:D1179)</f>
        <v>0</v>
      </c>
      <c r="E1177" s="184">
        <f>SUM(E1178:E1179)</f>
        <v>10</v>
      </c>
      <c r="F1177" s="180"/>
    </row>
    <row r="1178" s="149" customFormat="1" ht="14" customHeight="1" spans="1:6">
      <c r="A1178" s="251" t="s">
        <v>128</v>
      </c>
      <c r="B1178" s="183">
        <v>2</v>
      </c>
      <c r="C1178" s="183"/>
      <c r="D1178" s="183"/>
      <c r="E1178" s="183">
        <f t="shared" ref="E1178:E1182" si="181">B1178+C1178-D1178</f>
        <v>2</v>
      </c>
      <c r="F1178" s="180"/>
    </row>
    <row r="1179" s="149" customFormat="1" ht="14" customHeight="1" spans="1:6">
      <c r="A1179" s="251" t="s">
        <v>138</v>
      </c>
      <c r="B1179" s="183">
        <v>8</v>
      </c>
      <c r="C1179" s="183"/>
      <c r="D1179" s="183"/>
      <c r="E1179" s="183">
        <f t="shared" si="181"/>
        <v>8</v>
      </c>
      <c r="F1179" s="180"/>
    </row>
    <row r="1180" s="149" customFormat="1" ht="14" customHeight="1" spans="1:6">
      <c r="A1180" s="200" t="s">
        <v>971</v>
      </c>
      <c r="B1180" s="184">
        <f>SUM(B1181:B1182)</f>
        <v>10</v>
      </c>
      <c r="C1180" s="184">
        <f>SUM(C1181:C1182)</f>
        <v>0</v>
      </c>
      <c r="D1180" s="184">
        <f>SUM(D1181:D1182)</f>
        <v>0</v>
      </c>
      <c r="E1180" s="184">
        <f>SUM(E1181:E1182)</f>
        <v>10</v>
      </c>
      <c r="F1180" s="180"/>
    </row>
    <row r="1181" s="149" customFormat="1" ht="14" customHeight="1" spans="1:6">
      <c r="A1181" s="251" t="s">
        <v>128</v>
      </c>
      <c r="B1181" s="183">
        <v>2</v>
      </c>
      <c r="C1181" s="183"/>
      <c r="D1181" s="183"/>
      <c r="E1181" s="183">
        <f t="shared" si="181"/>
        <v>2</v>
      </c>
      <c r="F1181" s="180"/>
    </row>
    <row r="1182" s="148" customFormat="1" ht="14" customHeight="1" spans="1:6">
      <c r="A1182" s="251" t="s">
        <v>138</v>
      </c>
      <c r="B1182" s="183">
        <v>8</v>
      </c>
      <c r="C1182" s="183"/>
      <c r="D1182" s="183"/>
      <c r="E1182" s="183">
        <f t="shared" si="181"/>
        <v>8</v>
      </c>
      <c r="F1182" s="188"/>
    </row>
    <row r="1183" s="148" customFormat="1" ht="14" customHeight="1" spans="1:6">
      <c r="A1183" s="200" t="s">
        <v>972</v>
      </c>
      <c r="B1183" s="184">
        <f>SUM(B1184:B1185)</f>
        <v>10</v>
      </c>
      <c r="C1183" s="184">
        <f>SUM(C1184:C1185)</f>
        <v>0</v>
      </c>
      <c r="D1183" s="184">
        <f>SUM(D1184:D1185)</f>
        <v>0</v>
      </c>
      <c r="E1183" s="184">
        <f>SUM(E1184:E1185)</f>
        <v>10</v>
      </c>
      <c r="F1183" s="180"/>
    </row>
    <row r="1184" s="148" customFormat="1" ht="14" customHeight="1" spans="1:6">
      <c r="A1184" s="251" t="s">
        <v>128</v>
      </c>
      <c r="B1184" s="183">
        <v>2</v>
      </c>
      <c r="C1184" s="183"/>
      <c r="D1184" s="183"/>
      <c r="E1184" s="183">
        <f t="shared" ref="E1184:E1188" si="182">B1184+C1184-D1184</f>
        <v>2</v>
      </c>
      <c r="F1184" s="180"/>
    </row>
    <row r="1185" s="148" customFormat="1" ht="14" customHeight="1" spans="1:6">
      <c r="A1185" s="251" t="s">
        <v>138</v>
      </c>
      <c r="B1185" s="183">
        <v>8</v>
      </c>
      <c r="C1185" s="183"/>
      <c r="D1185" s="183"/>
      <c r="E1185" s="183">
        <f t="shared" si="182"/>
        <v>8</v>
      </c>
      <c r="F1185" s="188"/>
    </row>
    <row r="1186" s="148" customFormat="1" ht="14" customHeight="1" spans="1:6">
      <c r="A1186" s="186" t="s">
        <v>973</v>
      </c>
      <c r="B1186" s="185">
        <f>SUM(B1187:B1188)</f>
        <v>72</v>
      </c>
      <c r="C1186" s="185">
        <f>SUM(C1187:C1188)</f>
        <v>0</v>
      </c>
      <c r="D1186" s="185">
        <f>SUM(D1187:D1188)</f>
        <v>0</v>
      </c>
      <c r="E1186" s="185">
        <f>SUM(E1187:E1188)</f>
        <v>72</v>
      </c>
      <c r="F1186" s="180"/>
    </row>
    <row r="1187" s="148" customFormat="1" ht="14" customHeight="1" spans="1:6">
      <c r="A1187" s="178" t="s">
        <v>128</v>
      </c>
      <c r="B1187" s="250">
        <v>2</v>
      </c>
      <c r="C1187" s="250"/>
      <c r="D1187" s="250"/>
      <c r="E1187" s="250">
        <f t="shared" si="182"/>
        <v>2</v>
      </c>
      <c r="F1187" s="180"/>
    </row>
    <row r="1188" s="148" customFormat="1" ht="14" customHeight="1" spans="1:6">
      <c r="A1188" s="178" t="s">
        <v>974</v>
      </c>
      <c r="B1188" s="207">
        <v>70</v>
      </c>
      <c r="C1188" s="207"/>
      <c r="D1188" s="207"/>
      <c r="E1188" s="207">
        <f t="shared" si="182"/>
        <v>70</v>
      </c>
      <c r="F1188" s="188"/>
    </row>
    <row r="1189" s="148" customFormat="1" ht="14" customHeight="1" spans="1:6">
      <c r="A1189" s="176" t="s">
        <v>975</v>
      </c>
      <c r="B1189" s="184">
        <f>SUM(B1194,B1197,B1202,B1190)</f>
        <v>572.31</v>
      </c>
      <c r="C1189" s="184">
        <f>SUM(C1194,C1197,C1202,C1190)</f>
        <v>0</v>
      </c>
      <c r="D1189" s="184">
        <f>SUM(D1194,D1197,D1202,D1190)</f>
        <v>150.34</v>
      </c>
      <c r="E1189" s="184">
        <f>SUM(E1194,E1197,E1202,E1190)</f>
        <v>421.97</v>
      </c>
      <c r="F1189" s="180"/>
    </row>
    <row r="1190" s="148" customFormat="1" ht="14" customHeight="1" spans="1:6">
      <c r="A1190" s="186" t="s">
        <v>976</v>
      </c>
      <c r="B1190" s="187">
        <f>SUM(B1191:B1193)</f>
        <v>481.14</v>
      </c>
      <c r="C1190" s="187">
        <f>SUM(C1191:C1193)</f>
        <v>0</v>
      </c>
      <c r="D1190" s="187">
        <f>SUM(D1191:D1193)</f>
        <v>150.34</v>
      </c>
      <c r="E1190" s="187">
        <f>SUM(E1191:E1193)</f>
        <v>330.8</v>
      </c>
      <c r="F1190" s="180"/>
    </row>
    <row r="1191" ht="14" customHeight="1" spans="1:6">
      <c r="A1191" s="178" t="s">
        <v>128</v>
      </c>
      <c r="B1191" s="196">
        <v>4.8</v>
      </c>
      <c r="C1191" s="196"/>
      <c r="D1191" s="196"/>
      <c r="E1191" s="196">
        <f t="shared" ref="E1191:E1193" si="183">B1191+C1191-D1191</f>
        <v>4.8</v>
      </c>
      <c r="F1191" s="188"/>
    </row>
    <row r="1192" s="78" customFormat="1" ht="14" customHeight="1" spans="1:6">
      <c r="A1192" s="178" t="s">
        <v>977</v>
      </c>
      <c r="B1192" s="196">
        <v>20</v>
      </c>
      <c r="C1192" s="196"/>
      <c r="D1192" s="196"/>
      <c r="E1192" s="196">
        <f t="shared" si="183"/>
        <v>20</v>
      </c>
      <c r="F1192" s="180"/>
    </row>
    <row r="1193" s="78" customFormat="1" ht="14" customHeight="1" spans="1:6">
      <c r="A1193" s="212" t="s">
        <v>978</v>
      </c>
      <c r="B1193" s="196">
        <v>456.34</v>
      </c>
      <c r="C1193" s="196"/>
      <c r="D1193" s="196">
        <v>150.34</v>
      </c>
      <c r="E1193" s="196">
        <f t="shared" si="183"/>
        <v>306</v>
      </c>
      <c r="F1193" s="180"/>
    </row>
    <row r="1194" s="78" customFormat="1" ht="14" customHeight="1" spans="1:6">
      <c r="A1194" s="186" t="s">
        <v>979</v>
      </c>
      <c r="B1194" s="184">
        <f>SUM(B1195:B1196)</f>
        <v>7.3</v>
      </c>
      <c r="C1194" s="184">
        <f>SUM(C1195:C1196)</f>
        <v>0</v>
      </c>
      <c r="D1194" s="184">
        <f>SUM(D1195:D1196)</f>
        <v>0</v>
      </c>
      <c r="E1194" s="184">
        <f>SUM(E1195:E1196)</f>
        <v>7.3</v>
      </c>
      <c r="F1194" s="180"/>
    </row>
    <row r="1195" s="78" customFormat="1" ht="14" customHeight="1" spans="1:6">
      <c r="A1195" s="178" t="s">
        <v>128</v>
      </c>
      <c r="B1195" s="183">
        <v>5.3</v>
      </c>
      <c r="C1195" s="183"/>
      <c r="D1195" s="183"/>
      <c r="E1195" s="183">
        <f t="shared" ref="E1195:E1201" si="184">B1195+C1195-D1195</f>
        <v>5.3</v>
      </c>
      <c r="F1195" s="180"/>
    </row>
    <row r="1196" s="78" customFormat="1" ht="14" customHeight="1" spans="1:6">
      <c r="A1196" s="178" t="s">
        <v>980</v>
      </c>
      <c r="B1196" s="183">
        <v>2</v>
      </c>
      <c r="C1196" s="183"/>
      <c r="D1196" s="183"/>
      <c r="E1196" s="183">
        <f t="shared" si="184"/>
        <v>2</v>
      </c>
      <c r="F1196" s="177"/>
    </row>
    <row r="1197" s="78" customFormat="1" ht="14" customHeight="1" spans="1:6">
      <c r="A1197" s="186" t="s">
        <v>981</v>
      </c>
      <c r="B1197" s="184">
        <f>SUM(B1198:B1201)</f>
        <v>77.87</v>
      </c>
      <c r="C1197" s="184">
        <f>SUM(C1198:C1201)</f>
        <v>0</v>
      </c>
      <c r="D1197" s="184">
        <f>SUM(D1198:D1201)</f>
        <v>0</v>
      </c>
      <c r="E1197" s="184">
        <f>SUM(E1198:E1201)</f>
        <v>77.87</v>
      </c>
      <c r="F1197" s="180"/>
    </row>
    <row r="1198" s="78" customFormat="1" ht="14" customHeight="1" spans="1:6">
      <c r="A1198" s="178" t="s">
        <v>128</v>
      </c>
      <c r="B1198" s="183">
        <v>2</v>
      </c>
      <c r="C1198" s="183"/>
      <c r="D1198" s="183"/>
      <c r="E1198" s="183">
        <f t="shared" si="184"/>
        <v>2</v>
      </c>
      <c r="F1198" s="180"/>
    </row>
    <row r="1199" s="78" customFormat="1" ht="14" customHeight="1" spans="1:6">
      <c r="A1199" s="178" t="s">
        <v>982</v>
      </c>
      <c r="B1199" s="183">
        <v>10</v>
      </c>
      <c r="C1199" s="183"/>
      <c r="D1199" s="183"/>
      <c r="E1199" s="183">
        <f t="shared" si="184"/>
        <v>10</v>
      </c>
      <c r="F1199" s="180"/>
    </row>
    <row r="1200" s="78" customFormat="1" ht="14" customHeight="1" spans="1:6">
      <c r="A1200" s="178" t="s">
        <v>983</v>
      </c>
      <c r="B1200" s="183">
        <v>45.87</v>
      </c>
      <c r="C1200" s="183"/>
      <c r="D1200" s="183"/>
      <c r="E1200" s="183">
        <f t="shared" si="184"/>
        <v>45.87</v>
      </c>
      <c r="F1200" s="180"/>
    </row>
    <row r="1201" s="78" customFormat="1" ht="14" customHeight="1" spans="1:6">
      <c r="A1201" s="212" t="s">
        <v>984</v>
      </c>
      <c r="B1201" s="183">
        <v>20</v>
      </c>
      <c r="C1201" s="183"/>
      <c r="D1201" s="183"/>
      <c r="E1201" s="183">
        <f t="shared" si="184"/>
        <v>20</v>
      </c>
      <c r="F1201" s="180"/>
    </row>
    <row r="1202" s="78" customFormat="1" ht="14" customHeight="1" spans="1:6">
      <c r="A1202" s="186" t="s">
        <v>985</v>
      </c>
      <c r="B1202" s="184">
        <f>SUM(B1203:B1204)</f>
        <v>6</v>
      </c>
      <c r="C1202" s="184">
        <f>SUM(C1203:C1204)</f>
        <v>0</v>
      </c>
      <c r="D1202" s="184">
        <f>SUM(D1203:D1204)</f>
        <v>0</v>
      </c>
      <c r="E1202" s="184">
        <f>SUM(E1203:E1204)</f>
        <v>6</v>
      </c>
      <c r="F1202" s="180"/>
    </row>
    <row r="1203" s="78" customFormat="1" ht="14" customHeight="1" spans="1:6">
      <c r="A1203" s="178" t="s">
        <v>128</v>
      </c>
      <c r="B1203" s="183">
        <v>2</v>
      </c>
      <c r="C1203" s="183"/>
      <c r="D1203" s="183"/>
      <c r="E1203" s="183">
        <f t="shared" ref="E1203:E1213" si="185">B1203+C1203-D1203</f>
        <v>2</v>
      </c>
      <c r="F1203" s="180"/>
    </row>
    <row r="1204" s="78" customFormat="1" ht="14" customHeight="1" spans="1:6">
      <c r="A1204" s="178" t="s">
        <v>986</v>
      </c>
      <c r="B1204" s="183">
        <v>4</v>
      </c>
      <c r="C1204" s="183"/>
      <c r="D1204" s="183"/>
      <c r="E1204" s="183">
        <f t="shared" si="185"/>
        <v>4</v>
      </c>
      <c r="F1204" s="180"/>
    </row>
    <row r="1205" s="148" customFormat="1" ht="14" customHeight="1" spans="1:6">
      <c r="A1205" s="252" t="s">
        <v>987</v>
      </c>
      <c r="B1205" s="253">
        <f>SUM(B1206,B1214,B1219,B1224,B1229,B1232,B1235,B1243,B1248,B1253,B1258,B1263,B1267,B1271,B1274,B1277,B1281,B1285,B1293,B1297,B1300,B1313,B1316)</f>
        <v>7481.34</v>
      </c>
      <c r="C1205" s="253">
        <f>SUM(C1206,C1214,C1219,C1224,C1229,C1232,C1235,C1243,C1248,C1253,C1258,C1263,C1267,C1271,C1274,C1277,C1281,C1285,C1293,C1297,C1300,C1313,C1316)</f>
        <v>431.8</v>
      </c>
      <c r="D1205" s="253">
        <f>SUM(D1206,D1214,D1219,D1224,D1229,D1232,D1235,D1243,D1248,D1253,D1258,D1263,D1267,D1271,D1274,D1277,D1281,D1285,D1293,D1297,D1300,D1313,D1316)</f>
        <v>32.76</v>
      </c>
      <c r="E1205" s="253">
        <f>SUM(E1206,E1214,E1219,E1224,E1229,E1232,E1235,E1243,E1248,E1253,E1258,E1263,E1267,E1271,E1274,E1277,E1281,E1285,E1293,E1297,E1300,E1313,E1316)</f>
        <v>7880.38</v>
      </c>
      <c r="F1205" s="180"/>
    </row>
    <row r="1206" s="78" customFormat="1" ht="14" customHeight="1" spans="1:6">
      <c r="A1206" s="254" t="s">
        <v>988</v>
      </c>
      <c r="B1206" s="253">
        <f>SUM(B1207:B1213)</f>
        <v>504.77</v>
      </c>
      <c r="C1206" s="253">
        <f>SUM(C1207:C1213)</f>
        <v>10</v>
      </c>
      <c r="D1206" s="253">
        <f>SUM(D1207:D1213)</f>
        <v>1.44</v>
      </c>
      <c r="E1206" s="253">
        <f>SUM(E1207:E1213)</f>
        <v>513.33</v>
      </c>
      <c r="F1206" s="180"/>
    </row>
    <row r="1207" s="78" customFormat="1" ht="14" customHeight="1" spans="1:6">
      <c r="A1207" s="255" t="s">
        <v>128</v>
      </c>
      <c r="B1207" s="256">
        <v>123.83</v>
      </c>
      <c r="C1207" s="256"/>
      <c r="D1207" s="256"/>
      <c r="E1207" s="256">
        <f t="shared" si="185"/>
        <v>123.83</v>
      </c>
      <c r="F1207" s="180"/>
    </row>
    <row r="1208" s="78" customFormat="1" ht="14" customHeight="1" spans="1:6">
      <c r="A1208" s="255" t="s">
        <v>989</v>
      </c>
      <c r="B1208" s="256">
        <v>161.14</v>
      </c>
      <c r="C1208" s="256"/>
      <c r="D1208" s="256"/>
      <c r="E1208" s="256">
        <f t="shared" si="185"/>
        <v>161.14</v>
      </c>
      <c r="F1208" s="180"/>
    </row>
    <row r="1209" s="78" customFormat="1" ht="14" customHeight="1" spans="1:6">
      <c r="A1209" s="257" t="s">
        <v>990</v>
      </c>
      <c r="B1209" s="256">
        <v>40.3</v>
      </c>
      <c r="C1209" s="256"/>
      <c r="D1209" s="256">
        <v>0.3</v>
      </c>
      <c r="E1209" s="256">
        <f t="shared" si="185"/>
        <v>40</v>
      </c>
      <c r="F1209" s="180"/>
    </row>
    <row r="1210" s="78" customFormat="1" ht="14" customHeight="1" spans="1:6">
      <c r="A1210" s="257" t="s">
        <v>991</v>
      </c>
      <c r="B1210" s="256">
        <v>150</v>
      </c>
      <c r="C1210" s="256"/>
      <c r="D1210" s="256">
        <v>1.14</v>
      </c>
      <c r="E1210" s="256">
        <f t="shared" si="185"/>
        <v>148.86</v>
      </c>
      <c r="F1210" s="180"/>
    </row>
    <row r="1211" s="78" customFormat="1" ht="14" customHeight="1" spans="1:6">
      <c r="A1211" s="257" t="s">
        <v>992</v>
      </c>
      <c r="B1211" s="256">
        <v>15</v>
      </c>
      <c r="C1211" s="256"/>
      <c r="D1211" s="256"/>
      <c r="E1211" s="256">
        <f t="shared" si="185"/>
        <v>15</v>
      </c>
      <c r="F1211" s="180"/>
    </row>
    <row r="1212" s="78" customFormat="1" ht="14" customHeight="1" spans="1:6">
      <c r="A1212" s="257" t="s">
        <v>993</v>
      </c>
      <c r="B1212" s="256">
        <v>14.5</v>
      </c>
      <c r="C1212" s="256"/>
      <c r="D1212" s="256"/>
      <c r="E1212" s="256">
        <f t="shared" si="185"/>
        <v>14.5</v>
      </c>
      <c r="F1212" s="180"/>
    </row>
    <row r="1213" s="78" customFormat="1" ht="14" customHeight="1" spans="1:6">
      <c r="A1213" s="255" t="s">
        <v>994</v>
      </c>
      <c r="B1213" s="256"/>
      <c r="C1213" s="256">
        <v>10</v>
      </c>
      <c r="D1213" s="256"/>
      <c r="E1213" s="256">
        <f t="shared" si="185"/>
        <v>10</v>
      </c>
      <c r="F1213" s="180"/>
    </row>
    <row r="1214" s="78" customFormat="1" ht="14" customHeight="1" spans="1:6">
      <c r="A1214" s="254" t="s">
        <v>995</v>
      </c>
      <c r="B1214" s="253">
        <f>SUM(B1215:B1218)</f>
        <v>248.12</v>
      </c>
      <c r="C1214" s="253">
        <f>SUM(C1215:C1218)</f>
        <v>15</v>
      </c>
      <c r="D1214" s="253">
        <f>SUM(D1215:D1218)</f>
        <v>0</v>
      </c>
      <c r="E1214" s="253">
        <f>SUM(E1215:E1218)</f>
        <v>263.12</v>
      </c>
      <c r="F1214" s="180"/>
    </row>
    <row r="1215" s="78" customFormat="1" ht="14" customHeight="1" spans="1:6">
      <c r="A1215" s="255" t="s">
        <v>128</v>
      </c>
      <c r="B1215" s="256">
        <v>111.71</v>
      </c>
      <c r="C1215" s="256"/>
      <c r="D1215" s="256"/>
      <c r="E1215" s="256">
        <f t="shared" ref="E1215:E1218" si="186">B1215+C1215-D1215</f>
        <v>111.71</v>
      </c>
      <c r="F1215" s="180"/>
    </row>
    <row r="1216" s="78" customFormat="1" ht="14" customHeight="1" spans="1:6">
      <c r="A1216" s="255" t="s">
        <v>989</v>
      </c>
      <c r="B1216" s="256">
        <v>89.91</v>
      </c>
      <c r="C1216" s="256"/>
      <c r="D1216" s="256"/>
      <c r="E1216" s="256">
        <f t="shared" si="186"/>
        <v>89.91</v>
      </c>
      <c r="F1216" s="180"/>
    </row>
    <row r="1217" s="78" customFormat="1" ht="14" customHeight="1" spans="1:6">
      <c r="A1217" s="255" t="s">
        <v>996</v>
      </c>
      <c r="B1217" s="256">
        <v>46.5</v>
      </c>
      <c r="C1217" s="256"/>
      <c r="D1217" s="256"/>
      <c r="E1217" s="256">
        <f t="shared" si="186"/>
        <v>46.5</v>
      </c>
      <c r="F1217" s="180"/>
    </row>
    <row r="1218" s="78" customFormat="1" ht="14" customHeight="1" spans="1:6">
      <c r="A1218" s="255" t="s">
        <v>997</v>
      </c>
      <c r="B1218" s="256"/>
      <c r="C1218" s="256">
        <v>15</v>
      </c>
      <c r="D1218" s="256"/>
      <c r="E1218" s="256">
        <f t="shared" si="186"/>
        <v>15</v>
      </c>
      <c r="F1218" s="180"/>
    </row>
    <row r="1219" s="78" customFormat="1" ht="14" customHeight="1" spans="1:6">
      <c r="A1219" s="254" t="s">
        <v>998</v>
      </c>
      <c r="B1219" s="253">
        <f>SUM(B1220:B1223)</f>
        <v>257.16</v>
      </c>
      <c r="C1219" s="253">
        <f>SUM(C1220:C1223)</f>
        <v>0</v>
      </c>
      <c r="D1219" s="253">
        <f>SUM(D1220:D1223)</f>
        <v>0</v>
      </c>
      <c r="E1219" s="253">
        <f>SUM(E1220:E1223)</f>
        <v>257.16</v>
      </c>
      <c r="F1219" s="180"/>
    </row>
    <row r="1220" s="78" customFormat="1" ht="14" customHeight="1" spans="1:6">
      <c r="A1220" s="255" t="s">
        <v>128</v>
      </c>
      <c r="B1220" s="256">
        <v>110.02</v>
      </c>
      <c r="C1220" s="256"/>
      <c r="D1220" s="256"/>
      <c r="E1220" s="256">
        <f t="shared" ref="E1220:E1223" si="187">B1220+C1220-D1220</f>
        <v>110.02</v>
      </c>
      <c r="F1220" s="180"/>
    </row>
    <row r="1221" s="78" customFormat="1" ht="14" customHeight="1" spans="1:6">
      <c r="A1221" s="255" t="s">
        <v>989</v>
      </c>
      <c r="B1221" s="256">
        <v>80.89</v>
      </c>
      <c r="C1221" s="256"/>
      <c r="D1221" s="256"/>
      <c r="E1221" s="256">
        <f t="shared" si="187"/>
        <v>80.89</v>
      </c>
      <c r="F1221" s="180"/>
    </row>
    <row r="1222" s="78" customFormat="1" ht="14" customHeight="1" spans="1:6">
      <c r="A1222" s="255" t="s">
        <v>999</v>
      </c>
      <c r="B1222" s="256">
        <v>16.25</v>
      </c>
      <c r="C1222" s="256"/>
      <c r="D1222" s="256"/>
      <c r="E1222" s="256">
        <f t="shared" si="187"/>
        <v>16.25</v>
      </c>
      <c r="F1222" s="180"/>
    </row>
    <row r="1223" s="78" customFormat="1" ht="14" customHeight="1" spans="1:6">
      <c r="A1223" s="257" t="s">
        <v>1000</v>
      </c>
      <c r="B1223" s="256">
        <v>50</v>
      </c>
      <c r="C1223" s="256"/>
      <c r="D1223" s="256"/>
      <c r="E1223" s="256">
        <f t="shared" si="187"/>
        <v>50</v>
      </c>
      <c r="F1223" s="180"/>
    </row>
    <row r="1224" s="78" customFormat="1" ht="14" customHeight="1" spans="1:6">
      <c r="A1224" s="254" t="s">
        <v>1001</v>
      </c>
      <c r="B1224" s="253">
        <f>SUM(B1225:B1228)</f>
        <v>169.89</v>
      </c>
      <c r="C1224" s="253">
        <f>SUM(C1225:C1228)</f>
        <v>69.6</v>
      </c>
      <c r="D1224" s="253">
        <f>SUM(D1225:D1228)</f>
        <v>0</v>
      </c>
      <c r="E1224" s="253">
        <f>SUM(E1225:E1228)</f>
        <v>239.49</v>
      </c>
      <c r="F1224" s="180"/>
    </row>
    <row r="1225" s="148" customFormat="1" ht="14" customHeight="1" spans="1:6">
      <c r="A1225" s="255" t="s">
        <v>128</v>
      </c>
      <c r="B1225" s="256">
        <v>95.57</v>
      </c>
      <c r="C1225" s="256"/>
      <c r="D1225" s="256"/>
      <c r="E1225" s="256">
        <f t="shared" ref="E1225:E1228" si="188">B1225+C1225-D1225</f>
        <v>95.57</v>
      </c>
      <c r="F1225" s="180"/>
    </row>
    <row r="1226" s="148" customFormat="1" ht="14" customHeight="1" spans="1:6">
      <c r="A1226" s="255" t="s">
        <v>989</v>
      </c>
      <c r="B1226" s="256">
        <v>74.32</v>
      </c>
      <c r="C1226" s="256"/>
      <c r="D1226" s="256"/>
      <c r="E1226" s="256">
        <f t="shared" si="188"/>
        <v>74.32</v>
      </c>
      <c r="F1226" s="180"/>
    </row>
    <row r="1227" s="148" customFormat="1" ht="14" customHeight="1" spans="1:6">
      <c r="A1227" s="255" t="s">
        <v>1002</v>
      </c>
      <c r="B1227" s="256"/>
      <c r="C1227" s="256">
        <v>50</v>
      </c>
      <c r="D1227" s="256"/>
      <c r="E1227" s="256">
        <f t="shared" si="188"/>
        <v>50</v>
      </c>
      <c r="F1227" s="180"/>
    </row>
    <row r="1228" s="148" customFormat="1" ht="14" customHeight="1" spans="1:6">
      <c r="A1228" s="255" t="s">
        <v>1003</v>
      </c>
      <c r="B1228" s="256"/>
      <c r="C1228" s="256">
        <v>19.6</v>
      </c>
      <c r="D1228" s="256"/>
      <c r="E1228" s="256">
        <f t="shared" si="188"/>
        <v>19.6</v>
      </c>
      <c r="F1228" s="180"/>
    </row>
    <row r="1229" s="78" customFormat="1" ht="14" customHeight="1" spans="1:6">
      <c r="A1229" s="254" t="s">
        <v>1004</v>
      </c>
      <c r="B1229" s="253">
        <f>SUM(B1230:B1231)</f>
        <v>216.97</v>
      </c>
      <c r="C1229" s="253">
        <f>SUM(C1230:C1231)</f>
        <v>0</v>
      </c>
      <c r="D1229" s="253">
        <f>SUM(D1230:D1231)</f>
        <v>0</v>
      </c>
      <c r="E1229" s="253">
        <f>SUM(E1230:E1231)</f>
        <v>216.97</v>
      </c>
      <c r="F1229" s="180"/>
    </row>
    <row r="1230" s="78" customFormat="1" ht="14" customHeight="1" spans="1:6">
      <c r="A1230" s="255" t="s">
        <v>128</v>
      </c>
      <c r="B1230" s="256">
        <v>111.74</v>
      </c>
      <c r="C1230" s="256"/>
      <c r="D1230" s="256"/>
      <c r="E1230" s="256">
        <f>B1230+C1230-D1230</f>
        <v>111.74</v>
      </c>
      <c r="F1230" s="180"/>
    </row>
    <row r="1231" s="78" customFormat="1" ht="14" customHeight="1" spans="1:6">
      <c r="A1231" s="255" t="s">
        <v>989</v>
      </c>
      <c r="B1231" s="256">
        <v>105.23</v>
      </c>
      <c r="C1231" s="256"/>
      <c r="D1231" s="256"/>
      <c r="E1231" s="256">
        <f>B1231+C1231-D1231</f>
        <v>105.23</v>
      </c>
      <c r="F1231" s="180"/>
    </row>
    <row r="1232" s="78" customFormat="1" ht="14" customHeight="1" spans="1:6">
      <c r="A1232" s="254" t="s">
        <v>1005</v>
      </c>
      <c r="B1232" s="253">
        <f>SUM(B1233:B1234)</f>
        <v>207.39</v>
      </c>
      <c r="C1232" s="253">
        <f>SUM(C1233:C1234)</f>
        <v>0</v>
      </c>
      <c r="D1232" s="253">
        <f>SUM(D1233:D1234)</f>
        <v>0</v>
      </c>
      <c r="E1232" s="253">
        <f>SUM(E1233:E1234)</f>
        <v>207.39</v>
      </c>
      <c r="F1232" s="180"/>
    </row>
    <row r="1233" s="78" customFormat="1" ht="14" customHeight="1" spans="1:6">
      <c r="A1233" s="255" t="s">
        <v>128</v>
      </c>
      <c r="B1233" s="256">
        <v>108.71</v>
      </c>
      <c r="C1233" s="256"/>
      <c r="D1233" s="256"/>
      <c r="E1233" s="256">
        <f t="shared" ref="E1233:E1242" si="189">B1233+C1233-D1233</f>
        <v>108.71</v>
      </c>
      <c r="F1233" s="180"/>
    </row>
    <row r="1234" s="78" customFormat="1" ht="14" customHeight="1" spans="1:6">
      <c r="A1234" s="255" t="s">
        <v>989</v>
      </c>
      <c r="B1234" s="256">
        <v>98.68</v>
      </c>
      <c r="C1234" s="256"/>
      <c r="D1234" s="256"/>
      <c r="E1234" s="256">
        <f t="shared" si="189"/>
        <v>98.68</v>
      </c>
      <c r="F1234" s="180"/>
    </row>
    <row r="1235" s="78" customFormat="1" ht="14" customHeight="1" spans="1:6">
      <c r="A1235" s="254" t="s">
        <v>1006</v>
      </c>
      <c r="B1235" s="253">
        <f>SUM(B1236:B1242)</f>
        <v>446.59</v>
      </c>
      <c r="C1235" s="253">
        <f>SUM(C1236:C1242)</f>
        <v>0</v>
      </c>
      <c r="D1235" s="253">
        <f>SUM(D1236:D1242)</f>
        <v>0</v>
      </c>
      <c r="E1235" s="253">
        <f>SUM(E1236:E1242)</f>
        <v>446.59</v>
      </c>
      <c r="F1235" s="180"/>
    </row>
    <row r="1236" s="78" customFormat="1" ht="14" customHeight="1" spans="1:6">
      <c r="A1236" s="255" t="s">
        <v>128</v>
      </c>
      <c r="B1236" s="256">
        <v>109.41</v>
      </c>
      <c r="C1236" s="256"/>
      <c r="D1236" s="256"/>
      <c r="E1236" s="256">
        <f t="shared" si="189"/>
        <v>109.41</v>
      </c>
      <c r="F1236" s="180"/>
    </row>
    <row r="1237" s="78" customFormat="1" ht="14" customHeight="1" spans="1:6">
      <c r="A1237" s="255" t="s">
        <v>989</v>
      </c>
      <c r="B1237" s="256">
        <v>98.35</v>
      </c>
      <c r="C1237" s="256"/>
      <c r="D1237" s="256"/>
      <c r="E1237" s="256">
        <f t="shared" si="189"/>
        <v>98.35</v>
      </c>
      <c r="F1237" s="180"/>
    </row>
    <row r="1238" s="78" customFormat="1" ht="14" customHeight="1" spans="1:6">
      <c r="A1238" s="255" t="s">
        <v>1007</v>
      </c>
      <c r="B1238" s="256">
        <v>49.83</v>
      </c>
      <c r="C1238" s="256"/>
      <c r="D1238" s="256"/>
      <c r="E1238" s="256">
        <f t="shared" si="189"/>
        <v>49.83</v>
      </c>
      <c r="F1238" s="180"/>
    </row>
    <row r="1239" s="78" customFormat="1" ht="14" customHeight="1" spans="1:6">
      <c r="A1239" s="255" t="s">
        <v>1008</v>
      </c>
      <c r="B1239" s="256">
        <v>46</v>
      </c>
      <c r="C1239" s="256"/>
      <c r="D1239" s="256"/>
      <c r="E1239" s="256">
        <f t="shared" si="189"/>
        <v>46</v>
      </c>
      <c r="F1239" s="180"/>
    </row>
    <row r="1240" s="78" customFormat="1" ht="14" customHeight="1" spans="1:6">
      <c r="A1240" s="255" t="s">
        <v>1009</v>
      </c>
      <c r="B1240" s="256">
        <v>40</v>
      </c>
      <c r="C1240" s="256"/>
      <c r="D1240" s="256"/>
      <c r="E1240" s="256">
        <f t="shared" si="189"/>
        <v>40</v>
      </c>
      <c r="F1240" s="180"/>
    </row>
    <row r="1241" s="78" customFormat="1" ht="14" customHeight="1" spans="1:6">
      <c r="A1241" s="257" t="s">
        <v>1010</v>
      </c>
      <c r="B1241" s="256">
        <v>60</v>
      </c>
      <c r="C1241" s="256"/>
      <c r="D1241" s="256"/>
      <c r="E1241" s="256">
        <f t="shared" si="189"/>
        <v>60</v>
      </c>
      <c r="F1241" s="180"/>
    </row>
    <row r="1242" s="78" customFormat="1" ht="14" customHeight="1" spans="1:6">
      <c r="A1242" s="257" t="s">
        <v>1011</v>
      </c>
      <c r="B1242" s="256">
        <v>43</v>
      </c>
      <c r="C1242" s="256"/>
      <c r="D1242" s="256"/>
      <c r="E1242" s="256">
        <f t="shared" si="189"/>
        <v>43</v>
      </c>
      <c r="F1242" s="180"/>
    </row>
    <row r="1243" s="78" customFormat="1" ht="14" customHeight="1" spans="1:6">
      <c r="A1243" s="254" t="s">
        <v>1012</v>
      </c>
      <c r="B1243" s="253">
        <f>SUM(B1244:B1247)</f>
        <v>250.71</v>
      </c>
      <c r="C1243" s="253">
        <f>SUM(C1244:C1247)</f>
        <v>0</v>
      </c>
      <c r="D1243" s="253">
        <f>SUM(D1244:D1247)</f>
        <v>0.22</v>
      </c>
      <c r="E1243" s="253">
        <f>SUM(E1244:E1247)</f>
        <v>250.49</v>
      </c>
      <c r="F1243" s="180"/>
    </row>
    <row r="1244" s="78" customFormat="1" ht="14" customHeight="1" spans="1:6">
      <c r="A1244" s="255" t="s">
        <v>128</v>
      </c>
      <c r="B1244" s="256">
        <v>104.38</v>
      </c>
      <c r="C1244" s="256"/>
      <c r="D1244" s="256"/>
      <c r="E1244" s="256">
        <f t="shared" ref="E1244:E1247" si="190">B1244+C1244-D1244</f>
        <v>104.38</v>
      </c>
      <c r="F1244" s="180"/>
    </row>
    <row r="1245" s="78" customFormat="1" ht="14" customHeight="1" spans="1:6">
      <c r="A1245" s="255" t="s">
        <v>989</v>
      </c>
      <c r="B1245" s="256">
        <v>79.26</v>
      </c>
      <c r="C1245" s="256"/>
      <c r="D1245" s="256"/>
      <c r="E1245" s="256">
        <f t="shared" si="190"/>
        <v>79.26</v>
      </c>
      <c r="F1245" s="180"/>
    </row>
    <row r="1246" ht="14" customHeight="1" spans="1:6">
      <c r="A1246" s="257" t="s">
        <v>1013</v>
      </c>
      <c r="B1246" s="256">
        <v>47.6</v>
      </c>
      <c r="C1246" s="256"/>
      <c r="D1246" s="256">
        <v>0.21</v>
      </c>
      <c r="E1246" s="256">
        <f t="shared" si="190"/>
        <v>47.39</v>
      </c>
      <c r="F1246" s="188"/>
    </row>
    <row r="1247" s="78" customFormat="1" ht="14" customHeight="1" spans="1:6">
      <c r="A1247" s="257" t="s">
        <v>1014</v>
      </c>
      <c r="B1247" s="256">
        <v>19.47</v>
      </c>
      <c r="C1247" s="256"/>
      <c r="D1247" s="256">
        <v>0.01</v>
      </c>
      <c r="E1247" s="256">
        <f t="shared" si="190"/>
        <v>19.46</v>
      </c>
      <c r="F1247" s="180"/>
    </row>
    <row r="1248" s="78" customFormat="1" ht="14" customHeight="1" spans="1:6">
      <c r="A1248" s="254" t="s">
        <v>1015</v>
      </c>
      <c r="B1248" s="253">
        <f>SUM(B1249:B1252)</f>
        <v>279.38</v>
      </c>
      <c r="C1248" s="253">
        <f>SUM(C1249:C1252)</f>
        <v>0</v>
      </c>
      <c r="D1248" s="253">
        <f>SUM(D1249:D1252)</f>
        <v>0</v>
      </c>
      <c r="E1248" s="253">
        <f>SUM(E1249:E1252)</f>
        <v>279.38</v>
      </c>
      <c r="F1248" s="180"/>
    </row>
    <row r="1249" s="78" customFormat="1" ht="14" customHeight="1" spans="1:6">
      <c r="A1249" s="255" t="s">
        <v>128</v>
      </c>
      <c r="B1249" s="256">
        <v>124.92</v>
      </c>
      <c r="C1249" s="256"/>
      <c r="D1249" s="256"/>
      <c r="E1249" s="256">
        <f t="shared" ref="E1249:E1252" si="191">B1249+C1249-D1249</f>
        <v>124.92</v>
      </c>
      <c r="F1249" s="180"/>
    </row>
    <row r="1250" s="78" customFormat="1" ht="14" customHeight="1" spans="1:6">
      <c r="A1250" s="255" t="s">
        <v>989</v>
      </c>
      <c r="B1250" s="256">
        <v>139.66</v>
      </c>
      <c r="C1250" s="256"/>
      <c r="D1250" s="256"/>
      <c r="E1250" s="256">
        <f t="shared" si="191"/>
        <v>139.66</v>
      </c>
      <c r="F1250" s="180"/>
    </row>
    <row r="1251" s="148" customFormat="1" ht="14" customHeight="1" spans="1:6">
      <c r="A1251" s="255" t="s">
        <v>1016</v>
      </c>
      <c r="B1251" s="256">
        <v>5</v>
      </c>
      <c r="C1251" s="256"/>
      <c r="D1251" s="256"/>
      <c r="E1251" s="256">
        <f t="shared" si="191"/>
        <v>5</v>
      </c>
      <c r="F1251" s="180"/>
    </row>
    <row r="1252" s="145" customFormat="1" ht="14" customHeight="1" spans="1:6">
      <c r="A1252" s="257" t="s">
        <v>1017</v>
      </c>
      <c r="B1252" s="256">
        <v>9.8</v>
      </c>
      <c r="C1252" s="256"/>
      <c r="D1252" s="256"/>
      <c r="E1252" s="256">
        <f t="shared" si="191"/>
        <v>9.8</v>
      </c>
      <c r="F1252" s="180"/>
    </row>
    <row r="1253" s="145" customFormat="1" ht="14" customHeight="1" spans="1:6">
      <c r="A1253" s="254" t="s">
        <v>1018</v>
      </c>
      <c r="B1253" s="253">
        <f>SUM(B1254:B1257)</f>
        <v>402.54</v>
      </c>
      <c r="C1253" s="253">
        <f>SUM(C1254:C1257)</f>
        <v>0</v>
      </c>
      <c r="D1253" s="253">
        <f>SUM(D1254:D1257)</f>
        <v>9.66</v>
      </c>
      <c r="E1253" s="253">
        <f>SUM(E1254:E1257)</f>
        <v>392.88</v>
      </c>
      <c r="F1253" s="180"/>
    </row>
    <row r="1254" s="78" customFormat="1" ht="14" customHeight="1" spans="1:6">
      <c r="A1254" s="255" t="s">
        <v>128</v>
      </c>
      <c r="B1254" s="256">
        <v>115.8</v>
      </c>
      <c r="C1254" s="256"/>
      <c r="D1254" s="256"/>
      <c r="E1254" s="256">
        <f t="shared" ref="E1254:E1257" si="192">B1254+C1254-D1254</f>
        <v>115.8</v>
      </c>
      <c r="F1254" s="188"/>
    </row>
    <row r="1255" s="148" customFormat="1" ht="14" customHeight="1" spans="1:6">
      <c r="A1255" s="255" t="s">
        <v>989</v>
      </c>
      <c r="B1255" s="256">
        <v>127.48</v>
      </c>
      <c r="C1255" s="256"/>
      <c r="D1255" s="256"/>
      <c r="E1255" s="256">
        <f t="shared" si="192"/>
        <v>127.48</v>
      </c>
      <c r="F1255" s="180"/>
    </row>
    <row r="1256" s="148" customFormat="1" ht="14" customHeight="1" spans="1:6">
      <c r="A1256" s="257" t="s">
        <v>1019</v>
      </c>
      <c r="B1256" s="256">
        <v>139.66</v>
      </c>
      <c r="C1256" s="256"/>
      <c r="D1256" s="256">
        <v>9.66</v>
      </c>
      <c r="E1256" s="256">
        <f t="shared" si="192"/>
        <v>130</v>
      </c>
      <c r="F1256" s="177"/>
    </row>
    <row r="1257" s="148" customFormat="1" ht="14" customHeight="1" spans="1:6">
      <c r="A1257" s="257" t="s">
        <v>1020</v>
      </c>
      <c r="B1257" s="256">
        <v>19.6</v>
      </c>
      <c r="C1257" s="256"/>
      <c r="D1257" s="256"/>
      <c r="E1257" s="256">
        <f t="shared" si="192"/>
        <v>19.6</v>
      </c>
      <c r="F1257" s="180"/>
    </row>
    <row r="1258" s="148" customFormat="1" ht="14" customHeight="1" spans="1:6">
      <c r="A1258" s="254" t="s">
        <v>1021</v>
      </c>
      <c r="B1258" s="253">
        <f>SUM(B1259:B1262)</f>
        <v>269.16</v>
      </c>
      <c r="C1258" s="253">
        <f>SUM(C1259:C1262)</f>
        <v>0</v>
      </c>
      <c r="D1258" s="253">
        <f>SUM(D1259:D1262)</f>
        <v>0</v>
      </c>
      <c r="E1258" s="253">
        <f>SUM(E1259:E1262)</f>
        <v>269.16</v>
      </c>
      <c r="F1258" s="180"/>
    </row>
    <row r="1259" s="148" customFormat="1" ht="14" customHeight="1" spans="1:6">
      <c r="A1259" s="255" t="s">
        <v>128</v>
      </c>
      <c r="B1259" s="256">
        <v>109.47</v>
      </c>
      <c r="C1259" s="256"/>
      <c r="D1259" s="256"/>
      <c r="E1259" s="256">
        <f t="shared" ref="E1259:E1262" si="193">B1259+C1259-D1259</f>
        <v>109.47</v>
      </c>
      <c r="F1259" s="180"/>
    </row>
    <row r="1260" s="148" customFormat="1" ht="14" customHeight="1" spans="1:6">
      <c r="A1260" s="255" t="s">
        <v>989</v>
      </c>
      <c r="B1260" s="256">
        <v>119.79</v>
      </c>
      <c r="C1260" s="256"/>
      <c r="D1260" s="256"/>
      <c r="E1260" s="256">
        <f t="shared" si="193"/>
        <v>119.79</v>
      </c>
      <c r="F1260" s="180"/>
    </row>
    <row r="1261" s="148" customFormat="1" ht="14" customHeight="1" spans="1:6">
      <c r="A1261" s="257" t="s">
        <v>1022</v>
      </c>
      <c r="B1261" s="258">
        <v>20</v>
      </c>
      <c r="C1261" s="258"/>
      <c r="D1261" s="258"/>
      <c r="E1261" s="258">
        <f t="shared" si="193"/>
        <v>20</v>
      </c>
      <c r="F1261" s="180"/>
    </row>
    <row r="1262" ht="14" customHeight="1" spans="1:6">
      <c r="A1262" s="255" t="s">
        <v>1023</v>
      </c>
      <c r="B1262" s="256">
        <v>19.9</v>
      </c>
      <c r="C1262" s="256"/>
      <c r="D1262" s="256"/>
      <c r="E1262" s="256">
        <f t="shared" si="193"/>
        <v>19.9</v>
      </c>
      <c r="F1262" s="259"/>
    </row>
    <row r="1263" ht="14" customHeight="1" spans="1:6">
      <c r="A1263" s="254" t="s">
        <v>1024</v>
      </c>
      <c r="B1263" s="253">
        <f>SUM(B1264:B1266)</f>
        <v>164.88</v>
      </c>
      <c r="C1263" s="253">
        <f>SUM(C1264:C1266)</f>
        <v>10.2</v>
      </c>
      <c r="D1263" s="253">
        <f>SUM(D1264:D1266)</f>
        <v>0</v>
      </c>
      <c r="E1263" s="253">
        <f>SUM(E1264:E1266)</f>
        <v>175.08</v>
      </c>
      <c r="F1263" s="259"/>
    </row>
    <row r="1264" ht="14" customHeight="1" spans="1:6">
      <c r="A1264" s="255" t="s">
        <v>128</v>
      </c>
      <c r="B1264" s="256">
        <v>87.08</v>
      </c>
      <c r="C1264" s="256"/>
      <c r="D1264" s="256"/>
      <c r="E1264" s="256">
        <f t="shared" ref="E1264:E1266" si="194">B1264+C1264-D1264</f>
        <v>87.08</v>
      </c>
      <c r="F1264" s="180"/>
    </row>
    <row r="1265" ht="14" customHeight="1" spans="1:6">
      <c r="A1265" s="255" t="s">
        <v>989</v>
      </c>
      <c r="B1265" s="256">
        <v>77.8</v>
      </c>
      <c r="C1265" s="256"/>
      <c r="D1265" s="256"/>
      <c r="E1265" s="256">
        <f t="shared" si="194"/>
        <v>77.8</v>
      </c>
      <c r="F1265" s="180"/>
    </row>
    <row r="1266" ht="14" customHeight="1" spans="1:6">
      <c r="A1266" s="255" t="s">
        <v>1025</v>
      </c>
      <c r="B1266" s="256"/>
      <c r="C1266" s="256">
        <v>10.2</v>
      </c>
      <c r="D1266" s="256"/>
      <c r="E1266" s="256">
        <f t="shared" si="194"/>
        <v>10.2</v>
      </c>
      <c r="F1266" s="180"/>
    </row>
    <row r="1267" ht="14" customHeight="1" spans="1:6">
      <c r="A1267" s="254" t="s">
        <v>1026</v>
      </c>
      <c r="B1267" s="253">
        <f>SUM(B1268:B1270)</f>
        <v>202.58</v>
      </c>
      <c r="C1267" s="253">
        <f>SUM(C1268:C1270)</f>
        <v>0</v>
      </c>
      <c r="D1267" s="253">
        <f>SUM(D1268:D1270)</f>
        <v>0</v>
      </c>
      <c r="E1267" s="253">
        <f>SUM(E1268:E1270)</f>
        <v>202.58</v>
      </c>
      <c r="F1267" s="260"/>
    </row>
    <row r="1268" ht="14" customHeight="1" spans="1:6">
      <c r="A1268" s="255" t="s">
        <v>128</v>
      </c>
      <c r="B1268" s="256">
        <v>100.81</v>
      </c>
      <c r="C1268" s="256"/>
      <c r="D1268" s="256"/>
      <c r="E1268" s="256">
        <f t="shared" ref="E1268:E1270" si="195">B1268+C1268-D1268</f>
        <v>100.81</v>
      </c>
      <c r="F1268" s="260"/>
    </row>
    <row r="1269" ht="14" customHeight="1" spans="1:6">
      <c r="A1269" s="255" t="s">
        <v>989</v>
      </c>
      <c r="B1269" s="256">
        <v>75.09</v>
      </c>
      <c r="C1269" s="256"/>
      <c r="D1269" s="256"/>
      <c r="E1269" s="256">
        <f t="shared" si="195"/>
        <v>75.09</v>
      </c>
      <c r="F1269" s="260"/>
    </row>
    <row r="1270" ht="14" customHeight="1" spans="1:6">
      <c r="A1270" s="255" t="s">
        <v>1027</v>
      </c>
      <c r="B1270" s="256">
        <v>26.68</v>
      </c>
      <c r="C1270" s="256"/>
      <c r="D1270" s="256"/>
      <c r="E1270" s="256">
        <f t="shared" si="195"/>
        <v>26.68</v>
      </c>
      <c r="F1270" s="260"/>
    </row>
    <row r="1271" ht="14" customHeight="1" spans="1:6">
      <c r="A1271" s="254" t="s">
        <v>1028</v>
      </c>
      <c r="B1271" s="253">
        <f>SUM(B1272:B1273)</f>
        <v>180.33</v>
      </c>
      <c r="C1271" s="253">
        <f>SUM(C1272:C1273)</f>
        <v>0</v>
      </c>
      <c r="D1271" s="253">
        <f>SUM(D1272:D1273)</f>
        <v>0</v>
      </c>
      <c r="E1271" s="253">
        <f>SUM(E1272:E1273)</f>
        <v>180.33</v>
      </c>
      <c r="F1271" s="260"/>
    </row>
    <row r="1272" ht="14" customHeight="1" spans="1:6">
      <c r="A1272" s="255" t="s">
        <v>128</v>
      </c>
      <c r="B1272" s="256">
        <v>94.69</v>
      </c>
      <c r="C1272" s="256"/>
      <c r="D1272" s="256"/>
      <c r="E1272" s="256">
        <f t="shared" ref="E1272:E1276" si="196">B1272+C1272-D1272</f>
        <v>94.69</v>
      </c>
      <c r="F1272" s="260"/>
    </row>
    <row r="1273" ht="14" customHeight="1" spans="1:6">
      <c r="A1273" s="255" t="s">
        <v>989</v>
      </c>
      <c r="B1273" s="256">
        <v>85.64</v>
      </c>
      <c r="C1273" s="256"/>
      <c r="D1273" s="256"/>
      <c r="E1273" s="256">
        <f t="shared" si="196"/>
        <v>85.64</v>
      </c>
      <c r="F1273" s="260"/>
    </row>
    <row r="1274" ht="14" customHeight="1" spans="1:6">
      <c r="A1274" s="254" t="s">
        <v>1029</v>
      </c>
      <c r="B1274" s="253">
        <f>SUM(B1275:B1276)</f>
        <v>194.18</v>
      </c>
      <c r="C1274" s="253">
        <f>SUM(C1275:C1276)</f>
        <v>0</v>
      </c>
      <c r="D1274" s="253">
        <f>SUM(D1275:D1276)</f>
        <v>0</v>
      </c>
      <c r="E1274" s="253">
        <f>SUM(E1275:E1276)</f>
        <v>194.18</v>
      </c>
      <c r="F1274" s="260"/>
    </row>
    <row r="1275" ht="14" customHeight="1" spans="1:6">
      <c r="A1275" s="255" t="s">
        <v>128</v>
      </c>
      <c r="B1275" s="256">
        <v>103.26</v>
      </c>
      <c r="C1275" s="256"/>
      <c r="D1275" s="256"/>
      <c r="E1275" s="256">
        <f t="shared" si="196"/>
        <v>103.26</v>
      </c>
      <c r="F1275" s="260"/>
    </row>
    <row r="1276" ht="14" customHeight="1" spans="1:6">
      <c r="A1276" s="255" t="s">
        <v>989</v>
      </c>
      <c r="B1276" s="256">
        <v>90.92</v>
      </c>
      <c r="C1276" s="256"/>
      <c r="D1276" s="256"/>
      <c r="E1276" s="256">
        <f t="shared" si="196"/>
        <v>90.92</v>
      </c>
      <c r="F1276" s="260"/>
    </row>
    <row r="1277" ht="14" customHeight="1" spans="1:6">
      <c r="A1277" s="254" t="s">
        <v>1030</v>
      </c>
      <c r="B1277" s="253">
        <f>SUM(B1278:B1280)</f>
        <v>233.87</v>
      </c>
      <c r="C1277" s="253">
        <f>SUM(C1278:C1280)</f>
        <v>0</v>
      </c>
      <c r="D1277" s="253">
        <f>SUM(D1278:D1280)</f>
        <v>0</v>
      </c>
      <c r="E1277" s="253">
        <f>SUM(E1278:E1280)</f>
        <v>233.87</v>
      </c>
      <c r="F1277" s="260"/>
    </row>
    <row r="1278" ht="14" customHeight="1" spans="1:6">
      <c r="A1278" s="255" t="s">
        <v>128</v>
      </c>
      <c r="B1278" s="256">
        <v>93.6</v>
      </c>
      <c r="C1278" s="256"/>
      <c r="D1278" s="256"/>
      <c r="E1278" s="256">
        <f t="shared" ref="E1278:E1280" si="197">B1278+C1278-D1278</f>
        <v>93.6</v>
      </c>
      <c r="F1278" s="260"/>
    </row>
    <row r="1279" ht="14" customHeight="1" spans="1:6">
      <c r="A1279" s="255" t="s">
        <v>989</v>
      </c>
      <c r="B1279" s="256">
        <v>66.85</v>
      </c>
      <c r="C1279" s="256"/>
      <c r="D1279" s="256"/>
      <c r="E1279" s="256">
        <f t="shared" si="197"/>
        <v>66.85</v>
      </c>
      <c r="F1279" s="260"/>
    </row>
    <row r="1280" ht="14" customHeight="1" spans="1:6">
      <c r="A1280" s="255" t="s">
        <v>1031</v>
      </c>
      <c r="B1280" s="256">
        <v>73.42</v>
      </c>
      <c r="C1280" s="256"/>
      <c r="D1280" s="256"/>
      <c r="E1280" s="256">
        <f t="shared" si="197"/>
        <v>73.42</v>
      </c>
      <c r="F1280" s="260"/>
    </row>
    <row r="1281" ht="14" customHeight="1" spans="1:6">
      <c r="A1281" s="254" t="s">
        <v>1032</v>
      </c>
      <c r="B1281" s="253">
        <f>SUM(B1282:B1284)</f>
        <v>309.48</v>
      </c>
      <c r="C1281" s="253">
        <f>SUM(C1282:C1284)</f>
        <v>0</v>
      </c>
      <c r="D1281" s="253">
        <f>SUM(D1282:D1284)</f>
        <v>0</v>
      </c>
      <c r="E1281" s="253">
        <f>SUM(E1282:E1284)</f>
        <v>309.48</v>
      </c>
      <c r="F1281" s="260"/>
    </row>
    <row r="1282" ht="14" customHeight="1" spans="1:6">
      <c r="A1282" s="255" t="s">
        <v>128</v>
      </c>
      <c r="B1282" s="256">
        <v>114.86</v>
      </c>
      <c r="C1282" s="256"/>
      <c r="D1282" s="256"/>
      <c r="E1282" s="256">
        <f t="shared" ref="E1282:E1284" si="198">B1282+C1282-D1282</f>
        <v>114.86</v>
      </c>
      <c r="F1282" s="260"/>
    </row>
    <row r="1283" ht="14" customHeight="1" spans="1:6">
      <c r="A1283" s="255" t="s">
        <v>989</v>
      </c>
      <c r="B1283" s="256">
        <v>165.64</v>
      </c>
      <c r="C1283" s="256"/>
      <c r="D1283" s="256"/>
      <c r="E1283" s="256">
        <f t="shared" si="198"/>
        <v>165.64</v>
      </c>
      <c r="F1283" s="260"/>
    </row>
    <row r="1284" ht="14" customHeight="1" spans="1:6">
      <c r="A1284" s="257" t="s">
        <v>1033</v>
      </c>
      <c r="B1284" s="256">
        <v>28.98</v>
      </c>
      <c r="C1284" s="256"/>
      <c r="D1284" s="256"/>
      <c r="E1284" s="256">
        <f t="shared" si="198"/>
        <v>28.98</v>
      </c>
      <c r="F1284" s="260"/>
    </row>
    <row r="1285" ht="14" customHeight="1" spans="1:6">
      <c r="A1285" s="254" t="s">
        <v>1034</v>
      </c>
      <c r="B1285" s="253">
        <f>SUM(B1286:B1292)</f>
        <v>1019.88</v>
      </c>
      <c r="C1285" s="253">
        <f>SUM(C1286:C1292)</f>
        <v>27</v>
      </c>
      <c r="D1285" s="253">
        <f>SUM(D1286:D1292)</f>
        <v>21.43</v>
      </c>
      <c r="E1285" s="253">
        <f>SUM(E1286:E1292)</f>
        <v>1025.45</v>
      </c>
      <c r="F1285" s="260"/>
    </row>
    <row r="1286" ht="14" customHeight="1" spans="1:6">
      <c r="A1286" s="255" t="s">
        <v>128</v>
      </c>
      <c r="B1286" s="256">
        <v>164.22</v>
      </c>
      <c r="C1286" s="256"/>
      <c r="D1286" s="256"/>
      <c r="E1286" s="256">
        <f t="shared" ref="E1286:E1292" si="199">B1286+C1286-D1286</f>
        <v>164.22</v>
      </c>
      <c r="F1286" s="260"/>
    </row>
    <row r="1287" ht="14" customHeight="1" spans="1:6">
      <c r="A1287" s="255" t="s">
        <v>989</v>
      </c>
      <c r="B1287" s="256">
        <v>280.02</v>
      </c>
      <c r="C1287" s="256"/>
      <c r="D1287" s="256"/>
      <c r="E1287" s="256">
        <f t="shared" si="199"/>
        <v>280.02</v>
      </c>
      <c r="F1287" s="260"/>
    </row>
    <row r="1288" ht="14" customHeight="1" spans="1:6">
      <c r="A1288" s="255" t="s">
        <v>1035</v>
      </c>
      <c r="B1288" s="256">
        <v>140</v>
      </c>
      <c r="C1288" s="256"/>
      <c r="D1288" s="256"/>
      <c r="E1288" s="256">
        <f t="shared" si="199"/>
        <v>140</v>
      </c>
      <c r="F1288" s="260"/>
    </row>
    <row r="1289" ht="14" customHeight="1" spans="1:6">
      <c r="A1289" s="257" t="s">
        <v>1036</v>
      </c>
      <c r="B1289" s="256">
        <v>375.64</v>
      </c>
      <c r="C1289" s="256"/>
      <c r="D1289" s="256">
        <v>21.43</v>
      </c>
      <c r="E1289" s="256">
        <f t="shared" si="199"/>
        <v>354.21</v>
      </c>
      <c r="F1289" s="260"/>
    </row>
    <row r="1290" ht="14" customHeight="1" spans="1:6">
      <c r="A1290" s="257" t="s">
        <v>1037</v>
      </c>
      <c r="B1290" s="256">
        <v>50</v>
      </c>
      <c r="C1290" s="256"/>
      <c r="D1290" s="256"/>
      <c r="E1290" s="256">
        <f t="shared" si="199"/>
        <v>50</v>
      </c>
      <c r="F1290" s="260"/>
    </row>
    <row r="1291" ht="14" customHeight="1" spans="1:6">
      <c r="A1291" s="257" t="s">
        <v>1038</v>
      </c>
      <c r="B1291" s="256">
        <v>10</v>
      </c>
      <c r="C1291" s="256"/>
      <c r="D1291" s="256"/>
      <c r="E1291" s="256">
        <f t="shared" si="199"/>
        <v>10</v>
      </c>
      <c r="F1291" s="260"/>
    </row>
    <row r="1292" ht="14" customHeight="1" spans="1:6">
      <c r="A1292" s="255" t="s">
        <v>1039</v>
      </c>
      <c r="B1292" s="256"/>
      <c r="C1292" s="256">
        <v>27</v>
      </c>
      <c r="D1292" s="256"/>
      <c r="E1292" s="256">
        <f t="shared" si="199"/>
        <v>27</v>
      </c>
      <c r="F1292" s="260"/>
    </row>
    <row r="1293" ht="14" customHeight="1" spans="1:6">
      <c r="A1293" s="254" t="s">
        <v>1040</v>
      </c>
      <c r="B1293" s="253">
        <f>SUM(B1294:B1296)</f>
        <v>219.53</v>
      </c>
      <c r="C1293" s="253">
        <f>SUM(C1294:C1296)</f>
        <v>0</v>
      </c>
      <c r="D1293" s="253">
        <f>SUM(D1294:D1296)</f>
        <v>0</v>
      </c>
      <c r="E1293" s="253">
        <f>SUM(E1294:E1296)</f>
        <v>219.53</v>
      </c>
      <c r="F1293" s="260"/>
    </row>
    <row r="1294" ht="14" customHeight="1" spans="1:6">
      <c r="A1294" s="255" t="s">
        <v>128</v>
      </c>
      <c r="B1294" s="256">
        <v>102.81</v>
      </c>
      <c r="C1294" s="256"/>
      <c r="D1294" s="256"/>
      <c r="E1294" s="256">
        <f t="shared" ref="E1294:E1296" si="200">B1294+C1294-D1294</f>
        <v>102.81</v>
      </c>
      <c r="F1294" s="260"/>
    </row>
    <row r="1295" ht="14" customHeight="1" spans="1:6">
      <c r="A1295" s="255" t="s">
        <v>989</v>
      </c>
      <c r="B1295" s="256">
        <v>77.15</v>
      </c>
      <c r="C1295" s="256"/>
      <c r="D1295" s="256"/>
      <c r="E1295" s="256">
        <f t="shared" si="200"/>
        <v>77.15</v>
      </c>
      <c r="F1295" s="260"/>
    </row>
    <row r="1296" ht="14" customHeight="1" spans="1:6">
      <c r="A1296" s="255" t="s">
        <v>1041</v>
      </c>
      <c r="B1296" s="256">
        <v>39.57</v>
      </c>
      <c r="C1296" s="256"/>
      <c r="D1296" s="256"/>
      <c r="E1296" s="256">
        <f t="shared" si="200"/>
        <v>39.57</v>
      </c>
      <c r="F1296" s="260"/>
    </row>
    <row r="1297" ht="14" customHeight="1" spans="1:6">
      <c r="A1297" s="254" t="s">
        <v>1042</v>
      </c>
      <c r="B1297" s="253">
        <f>SUM(B1298:B1299)</f>
        <v>135.31</v>
      </c>
      <c r="C1297" s="253">
        <f>SUM(C1298:C1299)</f>
        <v>0</v>
      </c>
      <c r="D1297" s="253">
        <f>SUM(D1298:D1299)</f>
        <v>0</v>
      </c>
      <c r="E1297" s="253">
        <f>SUM(E1298:E1299)</f>
        <v>135.31</v>
      </c>
      <c r="F1297" s="260"/>
    </row>
    <row r="1298" ht="14" customHeight="1" spans="1:6">
      <c r="A1298" s="255" t="s">
        <v>128</v>
      </c>
      <c r="B1298" s="256">
        <v>86.69</v>
      </c>
      <c r="C1298" s="256"/>
      <c r="D1298" s="256"/>
      <c r="E1298" s="256">
        <f t="shared" ref="E1298:E1312" si="201">B1298+C1298-D1298</f>
        <v>86.69</v>
      </c>
      <c r="F1298" s="260"/>
    </row>
    <row r="1299" ht="14" customHeight="1" spans="1:6">
      <c r="A1299" s="255" t="s">
        <v>989</v>
      </c>
      <c r="B1299" s="256">
        <v>48.62</v>
      </c>
      <c r="C1299" s="256"/>
      <c r="D1299" s="256"/>
      <c r="E1299" s="256">
        <f t="shared" si="201"/>
        <v>48.62</v>
      </c>
      <c r="F1299" s="260"/>
    </row>
    <row r="1300" ht="14" customHeight="1" spans="1:6">
      <c r="A1300" s="254" t="s">
        <v>1043</v>
      </c>
      <c r="B1300" s="253">
        <f>SUM(B1301:B1312)</f>
        <v>1037.62</v>
      </c>
      <c r="C1300" s="253">
        <f>SUM(C1301:C1312)</f>
        <v>300</v>
      </c>
      <c r="D1300" s="253">
        <f>SUM(D1301:D1312)</f>
        <v>0.01</v>
      </c>
      <c r="E1300" s="253">
        <f>SUM(E1301:E1312)</f>
        <v>1337.61</v>
      </c>
      <c r="F1300" s="260"/>
    </row>
    <row r="1301" ht="14" customHeight="1" spans="1:6">
      <c r="A1301" s="255" t="s">
        <v>128</v>
      </c>
      <c r="B1301" s="256">
        <v>96.3</v>
      </c>
      <c r="C1301" s="256"/>
      <c r="D1301" s="256"/>
      <c r="E1301" s="256">
        <f t="shared" si="201"/>
        <v>96.3</v>
      </c>
      <c r="F1301" s="260"/>
    </row>
    <row r="1302" ht="14" customHeight="1" spans="1:6">
      <c r="A1302" s="255" t="s">
        <v>989</v>
      </c>
      <c r="B1302" s="256">
        <v>208.71</v>
      </c>
      <c r="C1302" s="256"/>
      <c r="D1302" s="256"/>
      <c r="E1302" s="256">
        <f t="shared" si="201"/>
        <v>208.71</v>
      </c>
      <c r="F1302" s="260"/>
    </row>
    <row r="1303" ht="14" customHeight="1" spans="1:6">
      <c r="A1303" s="255" t="s">
        <v>1044</v>
      </c>
      <c r="B1303" s="256">
        <v>0.5</v>
      </c>
      <c r="C1303" s="256"/>
      <c r="D1303" s="256"/>
      <c r="E1303" s="256">
        <f t="shared" si="201"/>
        <v>0.5</v>
      </c>
      <c r="F1303" s="260"/>
    </row>
    <row r="1304" ht="14" customHeight="1" spans="1:6">
      <c r="A1304" s="255" t="s">
        <v>1045</v>
      </c>
      <c r="B1304" s="256">
        <v>450</v>
      </c>
      <c r="C1304" s="256">
        <v>300</v>
      </c>
      <c r="D1304" s="256"/>
      <c r="E1304" s="256">
        <f t="shared" si="201"/>
        <v>750</v>
      </c>
      <c r="F1304" s="260"/>
    </row>
    <row r="1305" ht="14" customHeight="1" spans="1:6">
      <c r="A1305" s="255" t="s">
        <v>1046</v>
      </c>
      <c r="B1305" s="256">
        <v>5</v>
      </c>
      <c r="C1305" s="256"/>
      <c r="D1305" s="256"/>
      <c r="E1305" s="256">
        <f t="shared" si="201"/>
        <v>5</v>
      </c>
      <c r="F1305" s="260"/>
    </row>
    <row r="1306" ht="14" customHeight="1" spans="1:6">
      <c r="A1306" s="257" t="s">
        <v>1047</v>
      </c>
      <c r="B1306" s="256">
        <v>48.81</v>
      </c>
      <c r="C1306" s="256"/>
      <c r="D1306" s="256">
        <v>0.01</v>
      </c>
      <c r="E1306" s="256">
        <f t="shared" si="201"/>
        <v>48.8</v>
      </c>
      <c r="F1306" s="260"/>
    </row>
    <row r="1307" ht="14" customHeight="1" spans="1:6">
      <c r="A1307" s="255" t="s">
        <v>1048</v>
      </c>
      <c r="B1307" s="256">
        <v>35</v>
      </c>
      <c r="C1307" s="256"/>
      <c r="D1307" s="256"/>
      <c r="E1307" s="256">
        <f t="shared" si="201"/>
        <v>35</v>
      </c>
      <c r="F1307" s="260"/>
    </row>
    <row r="1308" ht="14" customHeight="1" spans="1:6">
      <c r="A1308" s="255" t="s">
        <v>1049</v>
      </c>
      <c r="B1308" s="256">
        <v>100</v>
      </c>
      <c r="C1308" s="256"/>
      <c r="D1308" s="256"/>
      <c r="E1308" s="256">
        <f t="shared" si="201"/>
        <v>100</v>
      </c>
      <c r="F1308" s="260"/>
    </row>
    <row r="1309" ht="14" customHeight="1" spans="1:6">
      <c r="A1309" s="255" t="s">
        <v>1050</v>
      </c>
      <c r="B1309" s="256">
        <v>63</v>
      </c>
      <c r="C1309" s="256"/>
      <c r="D1309" s="256"/>
      <c r="E1309" s="256">
        <f t="shared" si="201"/>
        <v>63</v>
      </c>
      <c r="F1309" s="260"/>
    </row>
    <row r="1310" ht="14" customHeight="1" spans="1:6">
      <c r="A1310" s="255" t="s">
        <v>1051</v>
      </c>
      <c r="B1310" s="256">
        <v>5.7</v>
      </c>
      <c r="C1310" s="256"/>
      <c r="D1310" s="256"/>
      <c r="E1310" s="256">
        <f t="shared" si="201"/>
        <v>5.7</v>
      </c>
      <c r="F1310" s="260"/>
    </row>
    <row r="1311" ht="14" customHeight="1" spans="1:6">
      <c r="A1311" s="255" t="s">
        <v>1052</v>
      </c>
      <c r="B1311" s="256">
        <v>5</v>
      </c>
      <c r="C1311" s="256"/>
      <c r="D1311" s="256"/>
      <c r="E1311" s="256">
        <f t="shared" si="201"/>
        <v>5</v>
      </c>
      <c r="F1311" s="260"/>
    </row>
    <row r="1312" ht="14" customHeight="1" spans="1:6">
      <c r="A1312" s="257" t="s">
        <v>1053</v>
      </c>
      <c r="B1312" s="256">
        <v>19.6</v>
      </c>
      <c r="C1312" s="256"/>
      <c r="D1312" s="256"/>
      <c r="E1312" s="256">
        <f t="shared" si="201"/>
        <v>19.6</v>
      </c>
      <c r="F1312" s="260"/>
    </row>
    <row r="1313" ht="14" customHeight="1" spans="1:6">
      <c r="A1313" s="254" t="s">
        <v>1054</v>
      </c>
      <c r="B1313" s="253">
        <f>SUM(B1314:B1315)</f>
        <v>248</v>
      </c>
      <c r="C1313" s="253">
        <f>SUM(C1314:C1315)</f>
        <v>0</v>
      </c>
      <c r="D1313" s="253">
        <f>SUM(D1314:D1315)</f>
        <v>0</v>
      </c>
      <c r="E1313" s="253">
        <f>SUM(E1314:E1315)</f>
        <v>248</v>
      </c>
      <c r="F1313" s="260"/>
    </row>
    <row r="1314" ht="14" customHeight="1" spans="1:6">
      <c r="A1314" s="255" t="s">
        <v>128</v>
      </c>
      <c r="B1314" s="256">
        <v>115.47</v>
      </c>
      <c r="C1314" s="256"/>
      <c r="D1314" s="256"/>
      <c r="E1314" s="256">
        <f t="shared" ref="E1314:E1319" si="202">B1314+C1314-D1314</f>
        <v>115.47</v>
      </c>
      <c r="F1314" s="260"/>
    </row>
    <row r="1315" ht="14" customHeight="1" spans="1:6">
      <c r="A1315" s="255" t="s">
        <v>989</v>
      </c>
      <c r="B1315" s="256">
        <v>132.53</v>
      </c>
      <c r="C1315" s="256"/>
      <c r="D1315" s="256"/>
      <c r="E1315" s="256">
        <f t="shared" si="202"/>
        <v>132.53</v>
      </c>
      <c r="F1315" s="260"/>
    </row>
    <row r="1316" ht="14" customHeight="1" spans="1:6">
      <c r="A1316" s="254" t="s">
        <v>1055</v>
      </c>
      <c r="B1316" s="253">
        <f>SUM(B1317:B1319)</f>
        <v>283</v>
      </c>
      <c r="C1316" s="253">
        <f>SUM(C1317:C1319)</f>
        <v>0</v>
      </c>
      <c r="D1316" s="253">
        <f>SUM(D1317:D1319)</f>
        <v>0</v>
      </c>
      <c r="E1316" s="253">
        <f>SUM(E1317:E1319)</f>
        <v>283</v>
      </c>
      <c r="F1316" s="260"/>
    </row>
    <row r="1317" ht="14" customHeight="1" spans="1:6">
      <c r="A1317" s="255" t="s">
        <v>128</v>
      </c>
      <c r="B1317" s="256">
        <v>213</v>
      </c>
      <c r="C1317" s="256"/>
      <c r="D1317" s="256"/>
      <c r="E1317" s="256">
        <f t="shared" si="202"/>
        <v>213</v>
      </c>
      <c r="F1317" s="260"/>
    </row>
    <row r="1318" ht="14" customHeight="1" spans="1:6">
      <c r="A1318" s="255" t="s">
        <v>1056</v>
      </c>
      <c r="B1318" s="256">
        <v>10</v>
      </c>
      <c r="C1318" s="256"/>
      <c r="D1318" s="256"/>
      <c r="E1318" s="256">
        <f t="shared" si="202"/>
        <v>10</v>
      </c>
      <c r="F1318" s="260"/>
    </row>
    <row r="1319" ht="14" customHeight="1" spans="1:6">
      <c r="A1319" s="255" t="s">
        <v>1057</v>
      </c>
      <c r="B1319" s="256">
        <v>60</v>
      </c>
      <c r="C1319" s="256"/>
      <c r="D1319" s="256"/>
      <c r="E1319" s="256">
        <f t="shared" si="202"/>
        <v>60</v>
      </c>
      <c r="F1319" s="260"/>
    </row>
    <row r="1320" ht="14" customHeight="1" spans="1:6">
      <c r="A1320" s="243" t="s">
        <v>1058</v>
      </c>
      <c r="B1320" s="184">
        <f>SUM(B1321:B1325)</f>
        <v>5660</v>
      </c>
      <c r="C1320" s="184">
        <f>SUM(C1321:C1325)</f>
        <v>709.5176</v>
      </c>
      <c r="D1320" s="184">
        <f>SUM(D1321:D1325)</f>
        <v>113.504132</v>
      </c>
      <c r="E1320" s="184">
        <f>SUM(E1321:E1325)</f>
        <v>6256.013468</v>
      </c>
      <c r="F1320" s="260"/>
    </row>
    <row r="1321" ht="14" customHeight="1" spans="1:6">
      <c r="A1321" s="182" t="s">
        <v>1059</v>
      </c>
      <c r="B1321" s="183">
        <v>500</v>
      </c>
      <c r="C1321" s="183"/>
      <c r="D1321" s="183">
        <v>25</v>
      </c>
      <c r="E1321" s="183">
        <f t="shared" ref="E1321:E1327" si="203">B1321+C1321-D1321</f>
        <v>475</v>
      </c>
      <c r="F1321" s="260"/>
    </row>
    <row r="1322" ht="14" customHeight="1" spans="1:6">
      <c r="A1322" s="182" t="s">
        <v>1060</v>
      </c>
      <c r="B1322" s="183">
        <v>2500</v>
      </c>
      <c r="C1322" s="183">
        <f>2373.8976-C1347-C1348</f>
        <v>709.3976</v>
      </c>
      <c r="D1322" s="183"/>
      <c r="E1322" s="183">
        <f t="shared" si="203"/>
        <v>3209.3976</v>
      </c>
      <c r="F1322" s="260"/>
    </row>
    <row r="1323" ht="14" customHeight="1" spans="1:6">
      <c r="A1323" s="178" t="s">
        <v>1061</v>
      </c>
      <c r="B1323" s="183">
        <v>650</v>
      </c>
      <c r="C1323" s="183"/>
      <c r="D1323" s="183">
        <v>37.374132</v>
      </c>
      <c r="E1323" s="183">
        <f t="shared" si="203"/>
        <v>612.625868</v>
      </c>
      <c r="F1323" s="260"/>
    </row>
    <row r="1324" ht="14" customHeight="1" spans="1:6">
      <c r="A1324" s="178" t="s">
        <v>1062</v>
      </c>
      <c r="B1324" s="183">
        <v>1370</v>
      </c>
      <c r="C1324" s="183"/>
      <c r="D1324" s="183">
        <v>51.13</v>
      </c>
      <c r="E1324" s="183">
        <f t="shared" si="203"/>
        <v>1318.87</v>
      </c>
      <c r="F1324" s="260"/>
    </row>
    <row r="1325" ht="14" customHeight="1" spans="1:6">
      <c r="A1325" s="182" t="s">
        <v>1063</v>
      </c>
      <c r="B1325" s="183">
        <v>640</v>
      </c>
      <c r="C1325" s="183">
        <v>0.12</v>
      </c>
      <c r="D1325" s="183"/>
      <c r="E1325" s="183">
        <f t="shared" si="203"/>
        <v>640.12</v>
      </c>
      <c r="F1325" s="260"/>
    </row>
    <row r="1326" ht="14" customHeight="1" spans="1:6">
      <c r="A1326" s="226" t="s">
        <v>1064</v>
      </c>
      <c r="B1326" s="184">
        <v>4800</v>
      </c>
      <c r="C1326" s="184"/>
      <c r="D1326" s="184">
        <v>180.94273</v>
      </c>
      <c r="E1326" s="184">
        <f t="shared" si="203"/>
        <v>4619.05727</v>
      </c>
      <c r="F1326" s="260"/>
    </row>
    <row r="1327" ht="14" customHeight="1" spans="1:6">
      <c r="A1327" s="226" t="s">
        <v>1065</v>
      </c>
      <c r="B1327" s="184">
        <v>5000</v>
      </c>
      <c r="C1327" s="184">
        <f>11050.846144-C1334+C1347+C1348-C123-C185-C522-C579-C707-C740-C1304-C162-C355-C750-C1218-C1266-C1292-C41-C354-C404-C515-C578-C624-C886-C1112-C1213-C1227-C1228</f>
        <v>-0.544456000000118</v>
      </c>
      <c r="D1327" s="184"/>
      <c r="E1327" s="184">
        <f t="shared" si="203"/>
        <v>4999.455544</v>
      </c>
      <c r="F1327" s="260"/>
    </row>
    <row r="1328" ht="14" customHeight="1" spans="1:6">
      <c r="A1328" s="226" t="s">
        <v>1066</v>
      </c>
      <c r="B1328" s="174">
        <f>SUM(B1332:B1334,B1329)</f>
        <v>40945</v>
      </c>
      <c r="C1328" s="174">
        <f>SUM(C1332:C1334,C1329)</f>
        <v>11127.4606</v>
      </c>
      <c r="D1328" s="174">
        <f>SUM(D1332:D1334,D1329)</f>
        <v>5054.59</v>
      </c>
      <c r="E1328" s="174">
        <f>SUM(E1332:E1334,E1329)</f>
        <v>47017.8706</v>
      </c>
      <c r="F1328" s="260"/>
    </row>
    <row r="1329" ht="14" customHeight="1" spans="1:6">
      <c r="A1329" s="226" t="s">
        <v>1067</v>
      </c>
      <c r="B1329" s="184">
        <f>SUM(B1330:B1331)</f>
        <v>38500</v>
      </c>
      <c r="C1329" s="184">
        <f>SUM(C1330:C1331)</f>
        <v>198.47</v>
      </c>
      <c r="D1329" s="184">
        <f>SUM(D1330:D1331)</f>
        <v>4924.81</v>
      </c>
      <c r="E1329" s="184">
        <f t="shared" ref="E1329:E1333" si="204">B1329+C1329-D1329</f>
        <v>33773.66</v>
      </c>
      <c r="F1329" s="260"/>
    </row>
    <row r="1330" ht="14" customHeight="1" spans="1:6">
      <c r="A1330" s="182" t="s">
        <v>1068</v>
      </c>
      <c r="B1330" s="183">
        <v>12000</v>
      </c>
      <c r="C1330" s="183">
        <v>198.47</v>
      </c>
      <c r="D1330" s="183"/>
      <c r="E1330" s="183">
        <f t="shared" si="204"/>
        <v>12198.47</v>
      </c>
      <c r="F1330" s="260"/>
    </row>
    <row r="1331" ht="14" customHeight="1" spans="1:6">
      <c r="A1331" s="182" t="s">
        <v>1069</v>
      </c>
      <c r="B1331" s="183">
        <v>26500</v>
      </c>
      <c r="C1331" s="183"/>
      <c r="D1331" s="183">
        <v>4924.81</v>
      </c>
      <c r="E1331" s="183">
        <f t="shared" si="204"/>
        <v>21575.19</v>
      </c>
      <c r="F1331" s="260"/>
    </row>
    <row r="1332" ht="14" customHeight="1" spans="1:6">
      <c r="A1332" s="243" t="s">
        <v>1070</v>
      </c>
      <c r="B1332" s="174">
        <v>2200</v>
      </c>
      <c r="C1332" s="174"/>
      <c r="D1332" s="174">
        <v>129.78</v>
      </c>
      <c r="E1332" s="174">
        <f t="shared" si="204"/>
        <v>2070.22</v>
      </c>
      <c r="F1332" s="260"/>
    </row>
    <row r="1333" ht="14" customHeight="1" spans="1:6">
      <c r="A1333" s="243" t="s">
        <v>1071</v>
      </c>
      <c r="B1333" s="174">
        <v>245</v>
      </c>
      <c r="C1333" s="174"/>
      <c r="D1333" s="174"/>
      <c r="E1333" s="174">
        <f t="shared" si="204"/>
        <v>245</v>
      </c>
      <c r="F1333" s="260"/>
    </row>
    <row r="1334" ht="14" customHeight="1" spans="1:6">
      <c r="A1334" s="226" t="s">
        <v>1072</v>
      </c>
      <c r="B1334" s="261"/>
      <c r="C1334" s="184">
        <f>SUM(C1335:C1348)</f>
        <v>10928.9906</v>
      </c>
      <c r="D1334" s="184">
        <f>SUM(D1335:D1348)</f>
        <v>0</v>
      </c>
      <c r="E1334" s="184">
        <f>SUM(E1335:E1348)</f>
        <v>10928.9906</v>
      </c>
      <c r="F1334" s="260"/>
    </row>
    <row r="1335" ht="14" customHeight="1" spans="1:6">
      <c r="A1335" s="182" t="s">
        <v>1073</v>
      </c>
      <c r="B1335" s="261"/>
      <c r="C1335" s="183">
        <v>816.1176</v>
      </c>
      <c r="D1335" s="262"/>
      <c r="E1335" s="183">
        <f t="shared" ref="E1335:E1344" si="205">B1335+C1335-D1335</f>
        <v>816.1176</v>
      </c>
      <c r="F1335" s="260"/>
    </row>
    <row r="1336" ht="14" customHeight="1" spans="1:6">
      <c r="A1336" s="182" t="s">
        <v>1074</v>
      </c>
      <c r="B1336" s="261"/>
      <c r="C1336" s="183">
        <v>904.726</v>
      </c>
      <c r="D1336" s="262"/>
      <c r="E1336" s="183">
        <f t="shared" si="205"/>
        <v>904.726</v>
      </c>
      <c r="F1336" s="260"/>
    </row>
    <row r="1337" spans="1:6">
      <c r="A1337" s="182" t="s">
        <v>1075</v>
      </c>
      <c r="B1337" s="261"/>
      <c r="C1337" s="183">
        <v>3842.6</v>
      </c>
      <c r="D1337" s="262"/>
      <c r="E1337" s="183">
        <f t="shared" si="205"/>
        <v>3842.6</v>
      </c>
      <c r="F1337" s="260"/>
    </row>
    <row r="1338" spans="1:6">
      <c r="A1338" s="182" t="s">
        <v>1076</v>
      </c>
      <c r="B1338" s="261"/>
      <c r="C1338" s="183">
        <v>500</v>
      </c>
      <c r="D1338" s="262"/>
      <c r="E1338" s="183">
        <f t="shared" si="205"/>
        <v>500</v>
      </c>
      <c r="F1338" s="260"/>
    </row>
    <row r="1339" spans="1:6">
      <c r="A1339" s="182" t="s">
        <v>1077</v>
      </c>
      <c r="B1339" s="261"/>
      <c r="C1339" s="183">
        <v>590.31</v>
      </c>
      <c r="D1339" s="262"/>
      <c r="E1339" s="183">
        <f t="shared" si="205"/>
        <v>590.31</v>
      </c>
      <c r="F1339" s="260"/>
    </row>
    <row r="1340" spans="1:6">
      <c r="A1340" s="182" t="s">
        <v>1078</v>
      </c>
      <c r="B1340" s="261"/>
      <c r="C1340" s="183">
        <v>1050</v>
      </c>
      <c r="D1340" s="262"/>
      <c r="E1340" s="183">
        <f t="shared" si="205"/>
        <v>1050</v>
      </c>
      <c r="F1340" s="260"/>
    </row>
    <row r="1341" spans="1:6">
      <c r="A1341" s="182" t="s">
        <v>1079</v>
      </c>
      <c r="B1341" s="261"/>
      <c r="C1341" s="183">
        <v>238.747</v>
      </c>
      <c r="D1341" s="262"/>
      <c r="E1341" s="183">
        <f t="shared" si="205"/>
        <v>238.747</v>
      </c>
      <c r="F1341" s="260"/>
    </row>
    <row r="1342" spans="1:6">
      <c r="A1342" s="182" t="s">
        <v>1080</v>
      </c>
      <c r="B1342" s="261"/>
      <c r="C1342" s="183">
        <v>445.52</v>
      </c>
      <c r="D1342" s="262"/>
      <c r="E1342" s="183">
        <f t="shared" si="205"/>
        <v>445.52</v>
      </c>
      <c r="F1342" s="263"/>
    </row>
    <row r="1343" spans="1:6">
      <c r="A1343" s="182" t="s">
        <v>1081</v>
      </c>
      <c r="B1343" s="261"/>
      <c r="C1343" s="183">
        <v>247.47</v>
      </c>
      <c r="D1343" s="262"/>
      <c r="E1343" s="183">
        <f t="shared" si="205"/>
        <v>247.47</v>
      </c>
      <c r="F1343" s="263"/>
    </row>
    <row r="1344" spans="1:6">
      <c r="A1344" s="182" t="s">
        <v>1082</v>
      </c>
      <c r="B1344" s="261"/>
      <c r="C1344" s="183">
        <v>250</v>
      </c>
      <c r="D1344" s="262"/>
      <c r="E1344" s="183">
        <v>250</v>
      </c>
      <c r="F1344" s="263"/>
    </row>
    <row r="1345" spans="1:6">
      <c r="A1345" s="182" t="s">
        <v>1083</v>
      </c>
      <c r="B1345" s="261"/>
      <c r="C1345" s="183">
        <v>119</v>
      </c>
      <c r="D1345" s="262"/>
      <c r="E1345" s="183">
        <f t="shared" ref="E1345:E1348" si="206">B1345+C1345-D1345</f>
        <v>119</v>
      </c>
      <c r="F1345" s="263"/>
    </row>
    <row r="1346" spans="1:6">
      <c r="A1346" s="182" t="s">
        <v>1084</v>
      </c>
      <c r="B1346" s="261"/>
      <c r="C1346" s="183">
        <v>260</v>
      </c>
      <c r="D1346" s="262"/>
      <c r="E1346" s="183">
        <f t="shared" si="206"/>
        <v>260</v>
      </c>
      <c r="F1346" s="263"/>
    </row>
    <row r="1347" spans="1:6">
      <c r="A1347" s="182" t="s">
        <v>1085</v>
      </c>
      <c r="B1347" s="261"/>
      <c r="C1347" s="183">
        <v>500</v>
      </c>
      <c r="D1347" s="262"/>
      <c r="E1347" s="183">
        <v>500</v>
      </c>
      <c r="F1347" s="263"/>
    </row>
    <row r="1348" spans="1:6">
      <c r="A1348" s="182" t="s">
        <v>1086</v>
      </c>
      <c r="B1348" s="261"/>
      <c r="C1348" s="183">
        <v>1164.5</v>
      </c>
      <c r="D1348" s="262"/>
      <c r="E1348" s="183">
        <f t="shared" si="206"/>
        <v>1164.5</v>
      </c>
      <c r="F1348" s="263"/>
    </row>
  </sheetData>
  <autoFilter ref="A4:XFD1348">
    <extLst/>
  </autoFilter>
  <mergeCells count="2">
    <mergeCell ref="A2:F2"/>
    <mergeCell ref="F467:F469"/>
  </mergeCells>
  <pageMargins left="0.511805555555556" right="0.275" top="0.393055555555556" bottom="0.55" header="0.313888888888889" footer="0.313888888888889"/>
  <pageSetup paperSize="9" orientation="landscape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25"/>
  <sheetViews>
    <sheetView showZeros="0" zoomScale="85" zoomScaleNormal="85" workbookViewId="0">
      <pane xSplit="1" ySplit="3" topLeftCell="B4" activePane="bottomRight" state="frozen"/>
      <selection/>
      <selection pane="topRight"/>
      <selection pane="bottomLeft"/>
      <selection pane="bottomRight" activeCell="H6" sqref="H6"/>
    </sheetView>
  </sheetViews>
  <sheetFormatPr defaultColWidth="9" defaultRowHeight="14.25" outlineLevelCol="7"/>
  <cols>
    <col min="1" max="1" width="74.1083333333333" style="79" customWidth="1"/>
    <col min="2" max="2" width="8.95833333333333" style="80" customWidth="1"/>
    <col min="3" max="3" width="10.4333333333333" style="80" customWidth="1"/>
    <col min="4" max="4" width="9.40833333333333" style="81" customWidth="1"/>
    <col min="5" max="5" width="8.53333333333333" style="81" customWidth="1"/>
    <col min="6" max="6" width="8.525" style="81" customWidth="1"/>
    <col min="7" max="7" width="9.11666666666667" style="81" customWidth="1"/>
    <col min="8" max="215" width="9" style="75" customWidth="1"/>
    <col min="216" max="16384" width="9" style="75"/>
  </cols>
  <sheetData>
    <row r="1" ht="18" customHeight="1" spans="1:1">
      <c r="A1" s="82" t="s">
        <v>1087</v>
      </c>
    </row>
    <row r="2" ht="36.75" customHeight="1" spans="1:7">
      <c r="A2" s="83" t="s">
        <v>1088</v>
      </c>
      <c r="B2" s="83"/>
      <c r="C2" s="83"/>
      <c r="D2" s="83"/>
      <c r="E2" s="83"/>
      <c r="F2" s="83"/>
      <c r="G2" s="83"/>
    </row>
    <row r="3" ht="15.95" customHeight="1" spans="1:6">
      <c r="A3" s="84"/>
      <c r="F3" s="81" t="s">
        <v>14</v>
      </c>
    </row>
    <row r="4" s="75" customFormat="1" ht="14" customHeight="1" spans="1:7">
      <c r="A4" s="85" t="s">
        <v>1089</v>
      </c>
      <c r="B4" s="86" t="s">
        <v>1090</v>
      </c>
      <c r="C4" s="87" t="s">
        <v>58</v>
      </c>
      <c r="D4" s="87"/>
      <c r="E4" s="88" t="s">
        <v>1091</v>
      </c>
      <c r="F4" s="88" t="s">
        <v>1092</v>
      </c>
      <c r="G4" s="88" t="s">
        <v>1093</v>
      </c>
    </row>
    <row r="5" s="75" customFormat="1" ht="32" customHeight="1" spans="1:7">
      <c r="A5" s="85"/>
      <c r="B5" s="86"/>
      <c r="C5" s="87" t="s">
        <v>1094</v>
      </c>
      <c r="D5" s="87" t="s">
        <v>1095</v>
      </c>
      <c r="E5" s="88"/>
      <c r="F5" s="88"/>
      <c r="G5" s="88"/>
    </row>
    <row r="6" s="75" customFormat="1" ht="14" customHeight="1" spans="1:8">
      <c r="A6" s="89" t="s">
        <v>21</v>
      </c>
      <c r="B6" s="90">
        <f t="shared" ref="B6:G6" si="0">SUM(B220,B13)</f>
        <v>382365.4251</v>
      </c>
      <c r="C6" s="90">
        <f t="shared" si="0"/>
        <v>169655.84</v>
      </c>
      <c r="D6" s="90">
        <f t="shared" si="0"/>
        <v>212851.1751</v>
      </c>
      <c r="E6" s="90">
        <f t="shared" si="0"/>
        <v>7759.71</v>
      </c>
      <c r="F6" s="90">
        <f t="shared" si="0"/>
        <v>38499.84</v>
      </c>
      <c r="G6" s="91">
        <f t="shared" si="0"/>
        <v>33773.66</v>
      </c>
      <c r="H6" s="75">
        <f>G6-'[6]2019年发改项目'!$G$6</f>
        <v>0</v>
      </c>
    </row>
    <row r="7" s="75" customFormat="1" ht="14" customHeight="1" spans="1:7">
      <c r="A7" s="92" t="s">
        <v>1096</v>
      </c>
      <c r="B7" s="90">
        <f t="shared" ref="B7:G7" si="1">SUM(B14,B222,B311,B363)</f>
        <v>85767.29</v>
      </c>
      <c r="C7" s="90">
        <f t="shared" si="1"/>
        <v>2000</v>
      </c>
      <c r="D7" s="90">
        <f t="shared" si="1"/>
        <v>83767.29</v>
      </c>
      <c r="E7" s="90">
        <f t="shared" si="1"/>
        <v>962.98</v>
      </c>
      <c r="F7" s="90">
        <f t="shared" si="1"/>
        <v>4885.67</v>
      </c>
      <c r="G7" s="91">
        <f t="shared" si="1"/>
        <v>4161.73</v>
      </c>
    </row>
    <row r="8" s="75" customFormat="1" ht="14" customHeight="1" spans="1:7">
      <c r="A8" s="92" t="s">
        <v>1097</v>
      </c>
      <c r="B8" s="90">
        <f t="shared" ref="B8:G8" si="2">SUM(B47,B232,B316,B372)</f>
        <v>88199.28</v>
      </c>
      <c r="C8" s="90">
        <f t="shared" si="2"/>
        <v>25046.98</v>
      </c>
      <c r="D8" s="90">
        <f t="shared" si="2"/>
        <v>63194.19</v>
      </c>
      <c r="E8" s="90">
        <f t="shared" si="2"/>
        <v>4482.23</v>
      </c>
      <c r="F8" s="90">
        <f t="shared" si="2"/>
        <v>10218.55</v>
      </c>
      <c r="G8" s="91">
        <f t="shared" si="2"/>
        <v>10301.29</v>
      </c>
    </row>
    <row r="9" s="75" customFormat="1" ht="14" customHeight="1" spans="1:7">
      <c r="A9" s="92" t="s">
        <v>1098</v>
      </c>
      <c r="B9" s="90">
        <f t="shared" ref="B9:G9" si="3">SUM(B136,B262,B347,B399)</f>
        <v>82930.8751</v>
      </c>
      <c r="C9" s="90">
        <f t="shared" si="3"/>
        <v>23331.41</v>
      </c>
      <c r="D9" s="90">
        <f t="shared" si="3"/>
        <v>59699.1651</v>
      </c>
      <c r="E9" s="90">
        <f t="shared" si="3"/>
        <v>2314.5</v>
      </c>
      <c r="F9" s="90">
        <f t="shared" si="3"/>
        <v>21017.81</v>
      </c>
      <c r="G9" s="91">
        <f t="shared" si="3"/>
        <v>16719.4</v>
      </c>
    </row>
    <row r="10" s="76" customFormat="1" ht="14" customHeight="1" spans="1:7">
      <c r="A10" s="92" t="s">
        <v>1099</v>
      </c>
      <c r="B10" s="90">
        <f t="shared" ref="B10:G10" si="4">SUM(B360)</f>
        <v>122277.45</v>
      </c>
      <c r="C10" s="90">
        <f t="shared" si="4"/>
        <v>119277.45</v>
      </c>
      <c r="D10" s="90">
        <f t="shared" si="4"/>
        <v>3000</v>
      </c>
      <c r="E10" s="90">
        <f t="shared" si="4"/>
        <v>0</v>
      </c>
      <c r="F10" s="90">
        <f t="shared" si="4"/>
        <v>1200</v>
      </c>
      <c r="G10" s="91">
        <f t="shared" si="4"/>
        <v>0</v>
      </c>
    </row>
    <row r="11" s="76" customFormat="1" ht="14" customHeight="1" spans="1:7">
      <c r="A11" s="92" t="s">
        <v>1100</v>
      </c>
      <c r="B11" s="90">
        <f t="shared" ref="B11:G11" si="5">SUM(B206)</f>
        <v>3190.53</v>
      </c>
      <c r="C11" s="90">
        <f t="shared" si="5"/>
        <v>0</v>
      </c>
      <c r="D11" s="90">
        <f t="shared" si="5"/>
        <v>3190.53</v>
      </c>
      <c r="E11" s="90">
        <f t="shared" si="5"/>
        <v>0</v>
      </c>
      <c r="F11" s="90">
        <f t="shared" si="5"/>
        <v>722.81</v>
      </c>
      <c r="G11" s="91">
        <f t="shared" si="5"/>
        <v>903.74</v>
      </c>
    </row>
    <row r="12" s="75" customFormat="1" ht="14" customHeight="1" spans="1:7">
      <c r="A12" s="92" t="s">
        <v>1101</v>
      </c>
      <c r="B12" s="90">
        <f t="shared" ref="B12:G12" si="6">SUM(B218)</f>
        <v>0</v>
      </c>
      <c r="C12" s="90">
        <f t="shared" si="6"/>
        <v>0</v>
      </c>
      <c r="D12" s="90">
        <f t="shared" si="6"/>
        <v>0</v>
      </c>
      <c r="E12" s="90">
        <f t="shared" si="6"/>
        <v>0</v>
      </c>
      <c r="F12" s="90">
        <f t="shared" si="6"/>
        <v>455</v>
      </c>
      <c r="G12" s="91">
        <f t="shared" si="6"/>
        <v>1687.5</v>
      </c>
    </row>
    <row r="13" s="75" customFormat="1" ht="14" customHeight="1" spans="1:7">
      <c r="A13" s="93" t="s">
        <v>1102</v>
      </c>
      <c r="B13" s="94">
        <f t="shared" ref="B13:G13" si="7">SUM(B14,B47,B136,B206,B218)</f>
        <v>142623.02</v>
      </c>
      <c r="C13" s="94">
        <f t="shared" si="7"/>
        <v>1200</v>
      </c>
      <c r="D13" s="94">
        <f t="shared" si="7"/>
        <v>141423.02</v>
      </c>
      <c r="E13" s="94">
        <f t="shared" si="7"/>
        <v>2000</v>
      </c>
      <c r="F13" s="94">
        <f t="shared" si="7"/>
        <v>11999.74</v>
      </c>
      <c r="G13" s="95">
        <f t="shared" si="7"/>
        <v>12198.47</v>
      </c>
    </row>
    <row r="14" s="75" customFormat="1" ht="14" customHeight="1" spans="1:7">
      <c r="A14" s="96" t="s">
        <v>1103</v>
      </c>
      <c r="B14" s="97">
        <f t="shared" ref="B14:G14" si="8">SUM(B15,B34,)</f>
        <v>70166.47</v>
      </c>
      <c r="C14" s="97">
        <f t="shared" si="8"/>
        <v>0</v>
      </c>
      <c r="D14" s="97">
        <f t="shared" si="8"/>
        <v>70166.47</v>
      </c>
      <c r="E14" s="97">
        <f t="shared" si="8"/>
        <v>0</v>
      </c>
      <c r="F14" s="97">
        <f t="shared" si="8"/>
        <v>1649.67</v>
      </c>
      <c r="G14" s="98">
        <f t="shared" si="8"/>
        <v>1156.47</v>
      </c>
    </row>
    <row r="15" s="75" customFormat="1" ht="14" customHeight="1" spans="1:7">
      <c r="A15" s="99" t="s">
        <v>1104</v>
      </c>
      <c r="B15" s="97">
        <f t="shared" ref="B15:G15" si="9">SUM(B16:B33)</f>
        <v>68022.78</v>
      </c>
      <c r="C15" s="97">
        <f t="shared" si="9"/>
        <v>0</v>
      </c>
      <c r="D15" s="97">
        <f t="shared" si="9"/>
        <v>68022.78</v>
      </c>
      <c r="E15" s="97">
        <f t="shared" si="9"/>
        <v>0</v>
      </c>
      <c r="F15" s="97">
        <f t="shared" si="9"/>
        <v>1260</v>
      </c>
      <c r="G15" s="98">
        <f t="shared" si="9"/>
        <v>557.9</v>
      </c>
    </row>
    <row r="16" s="75" customFormat="1" ht="14" customHeight="1" spans="1:7">
      <c r="A16" s="100" t="s">
        <v>1105</v>
      </c>
      <c r="B16" s="101">
        <f t="shared" ref="B16:B33" si="10">SUM(C16:D16)</f>
        <v>347.08</v>
      </c>
      <c r="C16" s="102"/>
      <c r="D16" s="102">
        <v>347.08</v>
      </c>
      <c r="E16" s="102"/>
      <c r="F16" s="102">
        <v>60</v>
      </c>
      <c r="G16" s="102">
        <v>60</v>
      </c>
    </row>
    <row r="17" s="75" customFormat="1" ht="14" customHeight="1" spans="1:7">
      <c r="A17" s="100" t="s">
        <v>1106</v>
      </c>
      <c r="B17" s="101">
        <f t="shared" si="10"/>
        <v>420.89</v>
      </c>
      <c r="C17" s="102"/>
      <c r="D17" s="102">
        <v>420.89</v>
      </c>
      <c r="E17" s="102"/>
      <c r="F17" s="102">
        <v>100</v>
      </c>
      <c r="G17" s="103">
        <v>100</v>
      </c>
    </row>
    <row r="18" s="75" customFormat="1" ht="14" customHeight="1" spans="1:7">
      <c r="A18" s="100" t="s">
        <v>1107</v>
      </c>
      <c r="B18" s="101">
        <f t="shared" si="10"/>
        <v>540.85</v>
      </c>
      <c r="C18" s="102"/>
      <c r="D18" s="102">
        <v>540.85</v>
      </c>
      <c r="E18" s="102"/>
      <c r="F18" s="102">
        <v>100</v>
      </c>
      <c r="G18" s="104"/>
    </row>
    <row r="19" s="75" customFormat="1" ht="14" customHeight="1" spans="1:7">
      <c r="A19" s="100" t="s">
        <v>1108</v>
      </c>
      <c r="B19" s="101">
        <f t="shared" si="10"/>
        <v>425.32</v>
      </c>
      <c r="C19" s="102"/>
      <c r="D19" s="102">
        <v>425.32</v>
      </c>
      <c r="E19" s="102"/>
      <c r="F19" s="102"/>
      <c r="G19" s="103"/>
    </row>
    <row r="20" s="75" customFormat="1" ht="14" customHeight="1" spans="1:7">
      <c r="A20" s="100" t="s">
        <v>1109</v>
      </c>
      <c r="B20" s="101">
        <f t="shared" si="10"/>
        <v>686.95</v>
      </c>
      <c r="C20" s="102"/>
      <c r="D20" s="102">
        <v>686.95</v>
      </c>
      <c r="E20" s="102"/>
      <c r="F20" s="102"/>
      <c r="G20" s="103"/>
    </row>
    <row r="21" s="75" customFormat="1" ht="14" customHeight="1" spans="1:7">
      <c r="A21" s="100" t="s">
        <v>1110</v>
      </c>
      <c r="B21" s="101">
        <f t="shared" si="10"/>
        <v>1224.27</v>
      </c>
      <c r="C21" s="102"/>
      <c r="D21" s="102">
        <v>1224.27</v>
      </c>
      <c r="E21" s="102"/>
      <c r="F21" s="102"/>
      <c r="G21" s="103"/>
    </row>
    <row r="22" s="75" customFormat="1" ht="14" customHeight="1" spans="1:7">
      <c r="A22" s="100" t="s">
        <v>1111</v>
      </c>
      <c r="B22" s="101">
        <f t="shared" si="10"/>
        <v>51.44</v>
      </c>
      <c r="C22" s="102"/>
      <c r="D22" s="102">
        <v>51.44</v>
      </c>
      <c r="E22" s="102"/>
      <c r="F22" s="102">
        <v>30</v>
      </c>
      <c r="G22" s="103">
        <v>51.44</v>
      </c>
    </row>
    <row r="23" s="75" customFormat="1" ht="14" customHeight="1" spans="1:7">
      <c r="A23" s="100" t="s">
        <v>1112</v>
      </c>
      <c r="B23" s="101">
        <f t="shared" si="10"/>
        <v>943</v>
      </c>
      <c r="C23" s="102"/>
      <c r="D23" s="102">
        <v>943</v>
      </c>
      <c r="E23" s="102"/>
      <c r="F23" s="102">
        <v>80</v>
      </c>
      <c r="G23" s="102">
        <v>80</v>
      </c>
    </row>
    <row r="24" s="75" customFormat="1" ht="14" customHeight="1" spans="1:7">
      <c r="A24" s="100" t="s">
        <v>1113</v>
      </c>
      <c r="B24" s="101">
        <f t="shared" si="10"/>
        <v>314.62</v>
      </c>
      <c r="C24" s="102"/>
      <c r="D24" s="102">
        <v>314.62</v>
      </c>
      <c r="E24" s="102"/>
      <c r="F24" s="102">
        <v>80</v>
      </c>
      <c r="G24" s="102">
        <v>80</v>
      </c>
    </row>
    <row r="25" s="75" customFormat="1" ht="14" customHeight="1" spans="1:7">
      <c r="A25" s="100" t="s">
        <v>1114</v>
      </c>
      <c r="B25" s="101">
        <f t="shared" si="10"/>
        <v>4418.56</v>
      </c>
      <c r="C25" s="102"/>
      <c r="D25" s="102">
        <v>4418.56</v>
      </c>
      <c r="E25" s="102"/>
      <c r="F25" s="102">
        <v>200</v>
      </c>
      <c r="G25" s="103"/>
    </row>
    <row r="26" s="75" customFormat="1" ht="14" customHeight="1" spans="1:7">
      <c r="A26" s="100" t="s">
        <v>1115</v>
      </c>
      <c r="B26" s="101">
        <f t="shared" si="10"/>
        <v>3509.08</v>
      </c>
      <c r="C26" s="102"/>
      <c r="D26" s="102">
        <v>3509.08</v>
      </c>
      <c r="E26" s="102"/>
      <c r="F26" s="102"/>
      <c r="G26" s="103"/>
    </row>
    <row r="27" s="75" customFormat="1" ht="14" customHeight="1" spans="1:7">
      <c r="A27" s="100" t="s">
        <v>1116</v>
      </c>
      <c r="B27" s="101">
        <f t="shared" si="10"/>
        <v>5845.78</v>
      </c>
      <c r="C27" s="102"/>
      <c r="D27" s="102">
        <v>5845.78</v>
      </c>
      <c r="E27" s="102"/>
      <c r="F27" s="102"/>
      <c r="G27" s="103"/>
    </row>
    <row r="28" s="75" customFormat="1" ht="14" customHeight="1" spans="1:7">
      <c r="A28" s="100" t="s">
        <v>1117</v>
      </c>
      <c r="B28" s="101">
        <f t="shared" si="10"/>
        <v>44909.14</v>
      </c>
      <c r="C28" s="102"/>
      <c r="D28" s="102">
        <v>44909.14</v>
      </c>
      <c r="E28" s="102"/>
      <c r="F28" s="102">
        <v>400</v>
      </c>
      <c r="G28" s="103"/>
    </row>
    <row r="29" s="75" customFormat="1" ht="14" customHeight="1" spans="1:7">
      <c r="A29" s="100" t="s">
        <v>1118</v>
      </c>
      <c r="B29" s="101">
        <f t="shared" si="10"/>
        <v>3682.6</v>
      </c>
      <c r="C29" s="102"/>
      <c r="D29" s="102">
        <v>3682.6</v>
      </c>
      <c r="E29" s="102"/>
      <c r="F29" s="102">
        <v>100</v>
      </c>
      <c r="G29" s="103"/>
    </row>
    <row r="30" s="75" customFormat="1" ht="14" customHeight="1" spans="1:7">
      <c r="A30" s="100" t="s">
        <v>1119</v>
      </c>
      <c r="B30" s="101">
        <f t="shared" si="10"/>
        <v>121.88</v>
      </c>
      <c r="C30" s="102"/>
      <c r="D30" s="102">
        <v>121.88</v>
      </c>
      <c r="E30" s="102"/>
      <c r="F30" s="102"/>
      <c r="G30" s="103">
        <v>40</v>
      </c>
    </row>
    <row r="31" s="75" customFormat="1" ht="14" customHeight="1" spans="1:7">
      <c r="A31" s="100" t="s">
        <v>1120</v>
      </c>
      <c r="B31" s="101">
        <f t="shared" si="10"/>
        <v>71.1</v>
      </c>
      <c r="C31" s="97"/>
      <c r="D31" s="102">
        <v>71.1</v>
      </c>
      <c r="E31" s="97"/>
      <c r="F31" s="102">
        <v>30</v>
      </c>
      <c r="G31" s="102">
        <v>30</v>
      </c>
    </row>
    <row r="32" s="75" customFormat="1" ht="14" customHeight="1" spans="1:7">
      <c r="A32" s="100" t="s">
        <v>1121</v>
      </c>
      <c r="B32" s="101">
        <f t="shared" si="10"/>
        <v>440.3</v>
      </c>
      <c r="C32" s="97"/>
      <c r="D32" s="102">
        <v>440.3</v>
      </c>
      <c r="E32" s="97"/>
      <c r="F32" s="102">
        <v>50</v>
      </c>
      <c r="G32" s="102">
        <v>50</v>
      </c>
    </row>
    <row r="33" s="75" customFormat="1" ht="14" customHeight="1" spans="1:7">
      <c r="A33" s="100" t="s">
        <v>1122</v>
      </c>
      <c r="B33" s="101">
        <f t="shared" si="10"/>
        <v>69.92</v>
      </c>
      <c r="C33" s="97"/>
      <c r="D33" s="102">
        <v>69.92</v>
      </c>
      <c r="E33" s="97"/>
      <c r="F33" s="103">
        <v>30</v>
      </c>
      <c r="G33" s="103">
        <v>66.46</v>
      </c>
    </row>
    <row r="34" s="75" customFormat="1" ht="14" customHeight="1" spans="1:7">
      <c r="A34" s="99" t="s">
        <v>1123</v>
      </c>
      <c r="B34" s="97">
        <f t="shared" ref="B34:G34" si="11">SUM(B35:B46)</f>
        <v>2143.69</v>
      </c>
      <c r="C34" s="97">
        <f t="shared" si="11"/>
        <v>0</v>
      </c>
      <c r="D34" s="97">
        <f t="shared" si="11"/>
        <v>2143.69</v>
      </c>
      <c r="E34" s="97">
        <f t="shared" si="11"/>
        <v>0</v>
      </c>
      <c r="F34" s="97">
        <f t="shared" si="11"/>
        <v>389.67</v>
      </c>
      <c r="G34" s="98">
        <f t="shared" si="11"/>
        <v>598.57</v>
      </c>
    </row>
    <row r="35" s="75" customFormat="1" ht="14" customHeight="1" spans="1:7">
      <c r="A35" s="100" t="s">
        <v>1124</v>
      </c>
      <c r="B35" s="101">
        <f t="shared" ref="B35:B46" si="12">SUM(C35:D35)</f>
        <v>29.67</v>
      </c>
      <c r="C35" s="102"/>
      <c r="D35" s="102">
        <v>29.67</v>
      </c>
      <c r="E35" s="102"/>
      <c r="F35" s="103">
        <v>29.67</v>
      </c>
      <c r="G35" s="103">
        <v>29.67</v>
      </c>
    </row>
    <row r="36" s="75" customFormat="1" ht="14" customHeight="1" spans="1:7">
      <c r="A36" s="100" t="s">
        <v>1125</v>
      </c>
      <c r="B36" s="101">
        <f t="shared" si="12"/>
        <v>75.3</v>
      </c>
      <c r="C36" s="102"/>
      <c r="D36" s="102">
        <v>75.3</v>
      </c>
      <c r="E36" s="102"/>
      <c r="F36" s="102">
        <v>40</v>
      </c>
      <c r="G36" s="103">
        <v>75.3</v>
      </c>
    </row>
    <row r="37" s="75" customFormat="1" ht="14" customHeight="1" spans="1:7">
      <c r="A37" s="100" t="s">
        <v>1126</v>
      </c>
      <c r="B37" s="101">
        <f t="shared" si="12"/>
        <v>147.17</v>
      </c>
      <c r="C37" s="102"/>
      <c r="D37" s="102">
        <v>147.17</v>
      </c>
      <c r="E37" s="102"/>
      <c r="F37" s="102">
        <v>22.4</v>
      </c>
      <c r="G37" s="103">
        <v>114</v>
      </c>
    </row>
    <row r="38" s="75" customFormat="1" ht="14" customHeight="1" spans="1:7">
      <c r="A38" s="100" t="s">
        <v>1127</v>
      </c>
      <c r="B38" s="101">
        <f t="shared" si="12"/>
        <v>102.35</v>
      </c>
      <c r="C38" s="102"/>
      <c r="D38" s="102">
        <v>102.35</v>
      </c>
      <c r="E38" s="102"/>
      <c r="F38" s="102">
        <v>50</v>
      </c>
      <c r="G38" s="103">
        <v>50</v>
      </c>
    </row>
    <row r="39" s="76" customFormat="1" ht="14" customHeight="1" spans="1:7">
      <c r="A39" s="100" t="s">
        <v>1128</v>
      </c>
      <c r="B39" s="101">
        <f t="shared" si="12"/>
        <v>173.44</v>
      </c>
      <c r="C39" s="102"/>
      <c r="D39" s="102">
        <v>173.44</v>
      </c>
      <c r="E39" s="102"/>
      <c r="F39" s="102">
        <v>26.4</v>
      </c>
      <c r="G39" s="103">
        <v>26.4</v>
      </c>
    </row>
    <row r="40" s="75" customFormat="1" ht="14" customHeight="1" spans="1:7">
      <c r="A40" s="100" t="s">
        <v>1129</v>
      </c>
      <c r="B40" s="101">
        <f t="shared" si="12"/>
        <v>121.91</v>
      </c>
      <c r="C40" s="102"/>
      <c r="D40" s="102">
        <v>121.91</v>
      </c>
      <c r="E40" s="102"/>
      <c r="F40" s="102">
        <v>18.4</v>
      </c>
      <c r="G40" s="103">
        <v>88.4</v>
      </c>
    </row>
    <row r="41" s="75" customFormat="1" ht="14" customHeight="1" spans="1:7">
      <c r="A41" s="100" t="s">
        <v>1130</v>
      </c>
      <c r="B41" s="101">
        <f t="shared" si="12"/>
        <v>61.94</v>
      </c>
      <c r="C41" s="102"/>
      <c r="D41" s="102">
        <v>61.94</v>
      </c>
      <c r="E41" s="102"/>
      <c r="F41" s="102">
        <v>8.4</v>
      </c>
      <c r="G41" s="103">
        <v>8.4</v>
      </c>
    </row>
    <row r="42" s="75" customFormat="1" ht="14" customHeight="1" spans="1:7">
      <c r="A42" s="100" t="s">
        <v>1131</v>
      </c>
      <c r="B42" s="101">
        <f t="shared" si="12"/>
        <v>153.86</v>
      </c>
      <c r="C42" s="102"/>
      <c r="D42" s="102">
        <v>153.86</v>
      </c>
      <c r="E42" s="102"/>
      <c r="F42" s="102">
        <v>26.4</v>
      </c>
      <c r="G42" s="103">
        <v>96.4</v>
      </c>
    </row>
    <row r="43" s="75" customFormat="1" ht="14" customHeight="1" spans="1:7">
      <c r="A43" s="100" t="s">
        <v>1132</v>
      </c>
      <c r="B43" s="101">
        <f t="shared" si="12"/>
        <v>70.76</v>
      </c>
      <c r="C43" s="102"/>
      <c r="D43" s="102">
        <v>70.76</v>
      </c>
      <c r="E43" s="102"/>
      <c r="F43" s="102">
        <v>60</v>
      </c>
      <c r="G43" s="103">
        <v>60</v>
      </c>
    </row>
    <row r="44" s="75" customFormat="1" ht="14" customHeight="1" spans="1:7">
      <c r="A44" s="100" t="s">
        <v>1133</v>
      </c>
      <c r="B44" s="101">
        <f t="shared" si="12"/>
        <v>401.45</v>
      </c>
      <c r="C44" s="102"/>
      <c r="D44" s="102">
        <v>401.45</v>
      </c>
      <c r="E44" s="102"/>
      <c r="F44" s="102">
        <v>58</v>
      </c>
      <c r="G44" s="103"/>
    </row>
    <row r="45" s="75" customFormat="1" ht="14" customHeight="1" spans="1:7">
      <c r="A45" s="100" t="s">
        <v>1134</v>
      </c>
      <c r="B45" s="101">
        <f t="shared" si="12"/>
        <v>263.16</v>
      </c>
      <c r="C45" s="102"/>
      <c r="D45" s="102">
        <v>263.16</v>
      </c>
      <c r="E45" s="102"/>
      <c r="F45" s="102">
        <v>50</v>
      </c>
      <c r="G45" s="102">
        <v>50</v>
      </c>
    </row>
    <row r="46" s="75" customFormat="1" ht="14" customHeight="1" spans="1:7">
      <c r="A46" s="100" t="s">
        <v>1135</v>
      </c>
      <c r="B46" s="101">
        <f t="shared" si="12"/>
        <v>542.68</v>
      </c>
      <c r="C46" s="102"/>
      <c r="D46" s="102">
        <v>542.68</v>
      </c>
      <c r="E46" s="102"/>
      <c r="F46" s="97"/>
      <c r="G46" s="98"/>
    </row>
    <row r="47" s="75" customFormat="1" ht="14" customHeight="1" spans="1:7">
      <c r="A47" s="96" t="s">
        <v>1136</v>
      </c>
      <c r="B47" s="97">
        <f t="shared" ref="B47:G47" si="13">SUM(B132,B120,B115,B108,B89,B48)</f>
        <v>37309.2</v>
      </c>
      <c r="C47" s="97">
        <f t="shared" si="13"/>
        <v>1200</v>
      </c>
      <c r="D47" s="97">
        <f t="shared" si="13"/>
        <v>36109.2</v>
      </c>
      <c r="E47" s="97">
        <f t="shared" si="13"/>
        <v>2000</v>
      </c>
      <c r="F47" s="97">
        <f t="shared" si="13"/>
        <v>4653.45</v>
      </c>
      <c r="G47" s="98">
        <f t="shared" si="13"/>
        <v>5163.95</v>
      </c>
    </row>
    <row r="48" s="75" customFormat="1" ht="14" customHeight="1" spans="1:7">
      <c r="A48" s="99" t="s">
        <v>1137</v>
      </c>
      <c r="B48" s="97">
        <f t="shared" ref="B48:G48" si="14">SUM(B49:B88)</f>
        <v>6335.45</v>
      </c>
      <c r="C48" s="97">
        <f t="shared" si="14"/>
        <v>0</v>
      </c>
      <c r="D48" s="97">
        <f t="shared" si="14"/>
        <v>6335.45</v>
      </c>
      <c r="E48" s="97">
        <f t="shared" si="14"/>
        <v>0</v>
      </c>
      <c r="F48" s="97">
        <f t="shared" si="14"/>
        <v>2039.69</v>
      </c>
      <c r="G48" s="98">
        <f t="shared" si="14"/>
        <v>3224.17</v>
      </c>
    </row>
    <row r="49" s="75" customFormat="1" ht="14" customHeight="1" spans="1:7">
      <c r="A49" s="100" t="s">
        <v>1138</v>
      </c>
      <c r="B49" s="101">
        <f t="shared" ref="B49:B88" si="15">SUM(C49:D49)</f>
        <v>118.34</v>
      </c>
      <c r="C49" s="102"/>
      <c r="D49" s="102">
        <v>118.34</v>
      </c>
      <c r="E49" s="102"/>
      <c r="F49" s="102">
        <v>50</v>
      </c>
      <c r="G49" s="103">
        <v>108.34</v>
      </c>
    </row>
    <row r="50" s="75" customFormat="1" ht="14" customHeight="1" spans="1:7">
      <c r="A50" s="100" t="s">
        <v>1139</v>
      </c>
      <c r="B50" s="101">
        <f t="shared" si="15"/>
        <v>53.35</v>
      </c>
      <c r="C50" s="102"/>
      <c r="D50" s="102">
        <v>53.35</v>
      </c>
      <c r="E50" s="102"/>
      <c r="F50" s="102">
        <v>40</v>
      </c>
      <c r="G50" s="103">
        <v>64.95</v>
      </c>
    </row>
    <row r="51" s="75" customFormat="1" ht="14" customHeight="1" spans="1:7">
      <c r="A51" s="100" t="s">
        <v>1140</v>
      </c>
      <c r="B51" s="101">
        <f t="shared" si="15"/>
        <v>126</v>
      </c>
      <c r="C51" s="102"/>
      <c r="D51" s="102">
        <v>126</v>
      </c>
      <c r="E51" s="102"/>
      <c r="F51" s="102">
        <v>50</v>
      </c>
      <c r="G51" s="103">
        <v>50</v>
      </c>
    </row>
    <row r="52" s="75" customFormat="1" ht="14" customHeight="1" spans="1:7">
      <c r="A52" s="100" t="s">
        <v>1141</v>
      </c>
      <c r="B52" s="101">
        <f t="shared" si="15"/>
        <v>30</v>
      </c>
      <c r="C52" s="102"/>
      <c r="D52" s="102">
        <v>30</v>
      </c>
      <c r="E52" s="102"/>
      <c r="F52" s="102"/>
      <c r="G52" s="103"/>
    </row>
    <row r="53" s="75" customFormat="1" ht="14" customHeight="1" spans="1:7">
      <c r="A53" s="100" t="s">
        <v>1142</v>
      </c>
      <c r="B53" s="101">
        <f t="shared" si="15"/>
        <v>464.12</v>
      </c>
      <c r="C53" s="102"/>
      <c r="D53" s="102">
        <v>464.12</v>
      </c>
      <c r="E53" s="102"/>
      <c r="F53" s="102">
        <v>100</v>
      </c>
      <c r="G53" s="103">
        <v>330</v>
      </c>
    </row>
    <row r="54" s="75" customFormat="1" ht="14" customHeight="1" spans="1:7">
      <c r="A54" s="100" t="s">
        <v>1143</v>
      </c>
      <c r="B54" s="101">
        <f t="shared" si="15"/>
        <v>289.86</v>
      </c>
      <c r="C54" s="102"/>
      <c r="D54" s="102">
        <v>289.86</v>
      </c>
      <c r="E54" s="102"/>
      <c r="F54" s="102">
        <v>150</v>
      </c>
      <c r="G54" s="103">
        <v>210</v>
      </c>
    </row>
    <row r="55" s="75" customFormat="1" ht="14" customHeight="1" spans="1:7">
      <c r="A55" s="100" t="s">
        <v>1144</v>
      </c>
      <c r="B55" s="101">
        <f t="shared" si="15"/>
        <v>67.76</v>
      </c>
      <c r="C55" s="102"/>
      <c r="D55" s="102">
        <v>67.76</v>
      </c>
      <c r="E55" s="102"/>
      <c r="F55" s="102">
        <v>40</v>
      </c>
      <c r="G55" s="103">
        <v>147.47</v>
      </c>
    </row>
    <row r="56" s="75" customFormat="1" ht="14" customHeight="1" spans="1:7">
      <c r="A56" s="100" t="s">
        <v>1145</v>
      </c>
      <c r="B56" s="101">
        <f t="shared" si="15"/>
        <v>46.04</v>
      </c>
      <c r="C56" s="102"/>
      <c r="D56" s="102">
        <v>46.04</v>
      </c>
      <c r="E56" s="102"/>
      <c r="F56" s="102">
        <v>46.04</v>
      </c>
      <c r="G56" s="103">
        <v>46.04</v>
      </c>
    </row>
    <row r="57" s="75" customFormat="1" ht="14" customHeight="1" spans="1:7">
      <c r="A57" s="100" t="s">
        <v>1146</v>
      </c>
      <c r="B57" s="101">
        <f t="shared" si="15"/>
        <v>0</v>
      </c>
      <c r="C57" s="102"/>
      <c r="D57" s="102">
        <v>0</v>
      </c>
      <c r="E57" s="102"/>
      <c r="F57" s="102"/>
      <c r="G57" s="103">
        <v>61.78</v>
      </c>
    </row>
    <row r="58" s="75" customFormat="1" ht="14" customHeight="1" spans="1:7">
      <c r="A58" s="100" t="s">
        <v>1147</v>
      </c>
      <c r="B58" s="101">
        <f t="shared" si="15"/>
        <v>30</v>
      </c>
      <c r="C58" s="102"/>
      <c r="D58" s="102">
        <v>30</v>
      </c>
      <c r="E58" s="102"/>
      <c r="F58" s="102">
        <v>30</v>
      </c>
      <c r="G58" s="103">
        <v>30</v>
      </c>
    </row>
    <row r="59" s="75" customFormat="1" ht="14" customHeight="1" spans="1:7">
      <c r="A59" s="100" t="s">
        <v>1148</v>
      </c>
      <c r="B59" s="101">
        <f t="shared" si="15"/>
        <v>148.13</v>
      </c>
      <c r="C59" s="102"/>
      <c r="D59" s="102">
        <v>148.13</v>
      </c>
      <c r="E59" s="102"/>
      <c r="F59" s="102">
        <v>200</v>
      </c>
      <c r="G59" s="103">
        <v>200</v>
      </c>
    </row>
    <row r="60" s="75" customFormat="1" ht="14" customHeight="1" spans="1:7">
      <c r="A60" s="100" t="s">
        <v>1149</v>
      </c>
      <c r="B60" s="101">
        <f t="shared" si="15"/>
        <v>20</v>
      </c>
      <c r="C60" s="102"/>
      <c r="D60" s="102">
        <v>20</v>
      </c>
      <c r="E60" s="102"/>
      <c r="F60" s="102">
        <v>20</v>
      </c>
      <c r="G60" s="103">
        <v>20</v>
      </c>
    </row>
    <row r="61" s="75" customFormat="1" ht="14" customHeight="1" spans="1:7">
      <c r="A61" s="100" t="s">
        <v>1150</v>
      </c>
      <c r="B61" s="101">
        <f t="shared" si="15"/>
        <v>26</v>
      </c>
      <c r="C61" s="102"/>
      <c r="D61" s="102">
        <v>26</v>
      </c>
      <c r="E61" s="102"/>
      <c r="F61" s="102">
        <v>26</v>
      </c>
      <c r="G61" s="103">
        <v>26</v>
      </c>
    </row>
    <row r="62" s="75" customFormat="1" ht="14" customHeight="1" spans="1:7">
      <c r="A62" s="100" t="s">
        <v>1151</v>
      </c>
      <c r="B62" s="101">
        <f t="shared" si="15"/>
        <v>70.4</v>
      </c>
      <c r="C62" s="102"/>
      <c r="D62" s="102">
        <v>70.4</v>
      </c>
      <c r="E62" s="102"/>
      <c r="F62" s="102">
        <v>70.4</v>
      </c>
      <c r="G62" s="103">
        <v>70.4</v>
      </c>
    </row>
    <row r="63" s="75" customFormat="1" ht="14" customHeight="1" spans="1:7">
      <c r="A63" s="100" t="s">
        <v>1152</v>
      </c>
      <c r="B63" s="101">
        <f t="shared" si="15"/>
        <v>118.51</v>
      </c>
      <c r="C63" s="102"/>
      <c r="D63" s="102">
        <v>118.51</v>
      </c>
      <c r="E63" s="102"/>
      <c r="F63" s="102">
        <v>50</v>
      </c>
      <c r="G63" s="103">
        <v>68.51</v>
      </c>
    </row>
    <row r="64" s="75" customFormat="1" ht="14" customHeight="1" spans="1:7">
      <c r="A64" s="100" t="s">
        <v>1153</v>
      </c>
      <c r="B64" s="101">
        <f t="shared" si="15"/>
        <v>89.98</v>
      </c>
      <c r="C64" s="102"/>
      <c r="D64" s="102">
        <v>89.98</v>
      </c>
      <c r="E64" s="102"/>
      <c r="F64" s="102">
        <v>40</v>
      </c>
      <c r="G64" s="103">
        <v>57.53</v>
      </c>
    </row>
    <row r="65" s="75" customFormat="1" ht="14" customHeight="1" spans="1:7">
      <c r="A65" s="100" t="s">
        <v>1154</v>
      </c>
      <c r="B65" s="101">
        <f t="shared" si="15"/>
        <v>223</v>
      </c>
      <c r="C65" s="102"/>
      <c r="D65" s="102">
        <v>223</v>
      </c>
      <c r="E65" s="102"/>
      <c r="F65" s="102">
        <v>70</v>
      </c>
      <c r="G65" s="103">
        <v>70</v>
      </c>
    </row>
    <row r="66" s="75" customFormat="1" ht="14" customHeight="1" spans="1:7">
      <c r="A66" s="100" t="s">
        <v>1155</v>
      </c>
      <c r="B66" s="101">
        <f t="shared" si="15"/>
        <v>191.76</v>
      </c>
      <c r="C66" s="102"/>
      <c r="D66" s="102">
        <v>191.76</v>
      </c>
      <c r="E66" s="102"/>
      <c r="F66" s="102">
        <v>70</v>
      </c>
      <c r="G66" s="103">
        <v>130</v>
      </c>
    </row>
    <row r="67" s="75" customFormat="1" ht="14" customHeight="1" spans="1:7">
      <c r="A67" s="100" t="s">
        <v>1156</v>
      </c>
      <c r="B67" s="101">
        <f t="shared" si="15"/>
        <v>95.14</v>
      </c>
      <c r="C67" s="102"/>
      <c r="D67" s="102">
        <v>95.14</v>
      </c>
      <c r="E67" s="102"/>
      <c r="F67" s="102">
        <v>50</v>
      </c>
      <c r="G67" s="103">
        <v>92.39</v>
      </c>
    </row>
    <row r="68" s="75" customFormat="1" ht="14" customHeight="1" spans="1:7">
      <c r="A68" s="100" t="s">
        <v>1157</v>
      </c>
      <c r="B68" s="101">
        <f t="shared" si="15"/>
        <v>159.43</v>
      </c>
      <c r="C68" s="102"/>
      <c r="D68" s="102">
        <v>159.43</v>
      </c>
      <c r="E68" s="102"/>
      <c r="F68" s="102">
        <v>60</v>
      </c>
      <c r="G68" s="103">
        <v>60</v>
      </c>
    </row>
    <row r="69" s="75" customFormat="1" ht="14" customHeight="1" spans="1:7">
      <c r="A69" s="100" t="s">
        <v>1158</v>
      </c>
      <c r="B69" s="101">
        <f t="shared" si="15"/>
        <v>112.81</v>
      </c>
      <c r="C69" s="102"/>
      <c r="D69" s="102">
        <v>112.81</v>
      </c>
      <c r="E69" s="102"/>
      <c r="F69" s="102">
        <v>50</v>
      </c>
      <c r="G69" s="103">
        <v>100.83</v>
      </c>
    </row>
    <row r="70" s="75" customFormat="1" ht="14" customHeight="1" spans="1:7">
      <c r="A70" s="100" t="s">
        <v>1159</v>
      </c>
      <c r="B70" s="101">
        <f t="shared" si="15"/>
        <v>81.48</v>
      </c>
      <c r="C70" s="102"/>
      <c r="D70" s="102">
        <v>81.48</v>
      </c>
      <c r="E70" s="102"/>
      <c r="F70" s="102">
        <v>40</v>
      </c>
      <c r="G70" s="103">
        <v>65.23</v>
      </c>
    </row>
    <row r="71" s="75" customFormat="1" ht="14" customHeight="1" spans="1:7">
      <c r="A71" s="100" t="s">
        <v>1160</v>
      </c>
      <c r="B71" s="101">
        <f t="shared" si="15"/>
        <v>231.23</v>
      </c>
      <c r="C71" s="102"/>
      <c r="D71" s="102">
        <v>231.23</v>
      </c>
      <c r="E71" s="102"/>
      <c r="F71" s="102">
        <v>50</v>
      </c>
      <c r="G71" s="103">
        <v>175</v>
      </c>
    </row>
    <row r="72" s="75" customFormat="1" ht="14" customHeight="1" spans="1:7">
      <c r="A72" s="100" t="s">
        <v>1161</v>
      </c>
      <c r="B72" s="101">
        <f t="shared" si="15"/>
        <v>196.38</v>
      </c>
      <c r="C72" s="102"/>
      <c r="D72" s="102">
        <v>196.38</v>
      </c>
      <c r="E72" s="102"/>
      <c r="F72" s="102">
        <v>60</v>
      </c>
      <c r="G72" s="102">
        <v>60</v>
      </c>
    </row>
    <row r="73" s="75" customFormat="1" ht="14" customHeight="1" spans="1:7">
      <c r="A73" s="100" t="s">
        <v>1162</v>
      </c>
      <c r="B73" s="101">
        <f t="shared" si="15"/>
        <v>64.55</v>
      </c>
      <c r="C73" s="102"/>
      <c r="D73" s="102">
        <v>64.55</v>
      </c>
      <c r="E73" s="102"/>
      <c r="F73" s="102">
        <v>30</v>
      </c>
      <c r="G73" s="103">
        <v>20.83</v>
      </c>
    </row>
    <row r="74" s="75" customFormat="1" ht="14" customHeight="1" spans="1:7">
      <c r="A74" s="100" t="s">
        <v>1163</v>
      </c>
      <c r="B74" s="101">
        <f t="shared" si="15"/>
        <v>190.85</v>
      </c>
      <c r="C74" s="102"/>
      <c r="D74" s="102">
        <v>190.85</v>
      </c>
      <c r="E74" s="102"/>
      <c r="F74" s="102">
        <v>60</v>
      </c>
      <c r="G74" s="103">
        <v>60</v>
      </c>
    </row>
    <row r="75" s="75" customFormat="1" ht="14" customHeight="1" spans="1:7">
      <c r="A75" s="100" t="s">
        <v>1164</v>
      </c>
      <c r="B75" s="101">
        <f t="shared" si="15"/>
        <v>120</v>
      </c>
      <c r="C75" s="102"/>
      <c r="D75" s="102">
        <v>120</v>
      </c>
      <c r="E75" s="102"/>
      <c r="F75" s="102">
        <v>50</v>
      </c>
      <c r="G75" s="103">
        <v>50</v>
      </c>
    </row>
    <row r="76" s="75" customFormat="1" ht="14" customHeight="1" spans="1:7">
      <c r="A76" s="100" t="s">
        <v>1165</v>
      </c>
      <c r="B76" s="101">
        <f t="shared" si="15"/>
        <v>171.74</v>
      </c>
      <c r="C76" s="102"/>
      <c r="D76" s="102">
        <v>171.74</v>
      </c>
      <c r="E76" s="102"/>
      <c r="F76" s="102">
        <v>70</v>
      </c>
      <c r="G76" s="103">
        <v>70</v>
      </c>
    </row>
    <row r="77" s="75" customFormat="1" ht="14" customHeight="1" spans="1:7">
      <c r="A77" s="100" t="s">
        <v>1166</v>
      </c>
      <c r="B77" s="101">
        <f t="shared" si="15"/>
        <v>73.47</v>
      </c>
      <c r="C77" s="102"/>
      <c r="D77" s="102">
        <v>73.47</v>
      </c>
      <c r="E77" s="102"/>
      <c r="F77" s="102">
        <v>40</v>
      </c>
      <c r="G77" s="103">
        <v>73.36</v>
      </c>
    </row>
    <row r="78" s="75" customFormat="1" ht="14" customHeight="1" spans="1:7">
      <c r="A78" s="100" t="s">
        <v>1167</v>
      </c>
      <c r="B78" s="101">
        <f t="shared" si="15"/>
        <v>138.63</v>
      </c>
      <c r="C78" s="102"/>
      <c r="D78" s="102">
        <v>138.63</v>
      </c>
      <c r="E78" s="102"/>
      <c r="F78" s="102">
        <v>50</v>
      </c>
      <c r="G78" s="103">
        <v>50</v>
      </c>
    </row>
    <row r="79" s="75" customFormat="1" ht="14" customHeight="1" spans="1:7">
      <c r="A79" s="100" t="s">
        <v>1168</v>
      </c>
      <c r="B79" s="101">
        <f t="shared" si="15"/>
        <v>23.9</v>
      </c>
      <c r="C79" s="102"/>
      <c r="D79" s="102">
        <v>23.9</v>
      </c>
      <c r="E79" s="102"/>
      <c r="F79" s="102">
        <v>23.9</v>
      </c>
      <c r="G79" s="103">
        <v>23.9</v>
      </c>
    </row>
    <row r="80" s="75" customFormat="1" ht="14" customHeight="1" spans="1:7">
      <c r="A80" s="100" t="s">
        <v>1169</v>
      </c>
      <c r="B80" s="101">
        <f t="shared" si="15"/>
        <v>92.98</v>
      </c>
      <c r="C80" s="102"/>
      <c r="D80" s="102">
        <v>92.98</v>
      </c>
      <c r="E80" s="102"/>
      <c r="F80" s="102">
        <v>50</v>
      </c>
      <c r="G80" s="103">
        <v>50</v>
      </c>
    </row>
    <row r="81" s="75" customFormat="1" ht="14" customHeight="1" spans="1:7">
      <c r="A81" s="100" t="s">
        <v>1170</v>
      </c>
      <c r="B81" s="101">
        <f t="shared" si="15"/>
        <v>55.25</v>
      </c>
      <c r="C81" s="102"/>
      <c r="D81" s="102">
        <v>55.25</v>
      </c>
      <c r="E81" s="102"/>
      <c r="F81" s="102">
        <v>30</v>
      </c>
      <c r="G81" s="103">
        <v>55.25</v>
      </c>
    </row>
    <row r="82" s="75" customFormat="1" ht="14" customHeight="1" spans="1:7">
      <c r="A82" s="100" t="s">
        <v>1171</v>
      </c>
      <c r="B82" s="101">
        <f t="shared" si="15"/>
        <v>68.04</v>
      </c>
      <c r="C82" s="102"/>
      <c r="D82" s="102">
        <v>68.04</v>
      </c>
      <c r="E82" s="102"/>
      <c r="F82" s="102">
        <v>30</v>
      </c>
      <c r="G82" s="103">
        <v>83.01</v>
      </c>
    </row>
    <row r="83" s="75" customFormat="1" ht="14" customHeight="1" spans="1:7">
      <c r="A83" s="100" t="s">
        <v>1172</v>
      </c>
      <c r="B83" s="101">
        <f t="shared" si="15"/>
        <v>13.7</v>
      </c>
      <c r="C83" s="102"/>
      <c r="D83" s="102">
        <v>13.7</v>
      </c>
      <c r="E83" s="102"/>
      <c r="F83" s="102">
        <v>13.7</v>
      </c>
      <c r="G83" s="103">
        <v>13.7</v>
      </c>
    </row>
    <row r="84" s="75" customFormat="1" ht="14" customHeight="1" spans="1:7">
      <c r="A84" s="100" t="s">
        <v>1173</v>
      </c>
      <c r="B84" s="101">
        <f t="shared" si="15"/>
        <v>404.35</v>
      </c>
      <c r="C84" s="102"/>
      <c r="D84" s="102">
        <v>404.35</v>
      </c>
      <c r="E84" s="102"/>
      <c r="F84" s="102"/>
      <c r="G84" s="103"/>
    </row>
    <row r="85" s="75" customFormat="1" ht="14" customHeight="1" spans="1:7">
      <c r="A85" s="100" t="s">
        <v>1174</v>
      </c>
      <c r="B85" s="101">
        <f t="shared" si="15"/>
        <v>540</v>
      </c>
      <c r="C85" s="102"/>
      <c r="D85" s="102">
        <v>540</v>
      </c>
      <c r="E85" s="102"/>
      <c r="F85" s="102">
        <v>200</v>
      </c>
      <c r="G85" s="103">
        <v>400</v>
      </c>
    </row>
    <row r="86" s="75" customFormat="1" ht="14" customHeight="1" spans="1:7">
      <c r="A86" s="100" t="s">
        <v>1175</v>
      </c>
      <c r="B86" s="101">
        <f t="shared" si="15"/>
        <v>606.88</v>
      </c>
      <c r="C86" s="102"/>
      <c r="D86" s="102">
        <v>606.88</v>
      </c>
      <c r="E86" s="102"/>
      <c r="F86" s="102"/>
      <c r="G86" s="103"/>
    </row>
    <row r="87" s="75" customFormat="1" ht="14" customHeight="1" spans="1:7">
      <c r="A87" s="100" t="s">
        <v>1176</v>
      </c>
      <c r="B87" s="101">
        <f t="shared" si="15"/>
        <v>751.74</v>
      </c>
      <c r="C87" s="102"/>
      <c r="D87" s="102">
        <v>751.74</v>
      </c>
      <c r="E87" s="102"/>
      <c r="F87" s="102"/>
      <c r="G87" s="103"/>
    </row>
    <row r="88" s="75" customFormat="1" ht="14" customHeight="1" spans="1:7">
      <c r="A88" s="100" t="s">
        <v>1177</v>
      </c>
      <c r="B88" s="101">
        <f t="shared" si="15"/>
        <v>29.65</v>
      </c>
      <c r="C88" s="102"/>
      <c r="D88" s="102">
        <v>29.65</v>
      </c>
      <c r="E88" s="102"/>
      <c r="F88" s="102">
        <v>29.65</v>
      </c>
      <c r="G88" s="103">
        <v>29.65</v>
      </c>
    </row>
    <row r="89" s="75" customFormat="1" ht="14" customHeight="1" spans="1:7">
      <c r="A89" s="99" t="s">
        <v>1178</v>
      </c>
      <c r="B89" s="97">
        <f t="shared" ref="B89:G89" si="16">SUM(B90:B107)</f>
        <v>23622.18</v>
      </c>
      <c r="C89" s="97">
        <f t="shared" si="16"/>
        <v>1200</v>
      </c>
      <c r="D89" s="97">
        <f t="shared" si="16"/>
        <v>22422.18</v>
      </c>
      <c r="E89" s="97">
        <f t="shared" si="16"/>
        <v>2000</v>
      </c>
      <c r="F89" s="97">
        <f t="shared" si="16"/>
        <v>1270.65</v>
      </c>
      <c r="G89" s="98">
        <f t="shared" si="16"/>
        <v>739.14</v>
      </c>
    </row>
    <row r="90" s="75" customFormat="1" ht="14" customHeight="1" spans="1:7">
      <c r="A90" s="100" t="s">
        <v>1179</v>
      </c>
      <c r="B90" s="101">
        <f t="shared" ref="B90:B106" si="17">SUM(C90:D90)</f>
        <v>161.41</v>
      </c>
      <c r="C90" s="101"/>
      <c r="D90" s="101">
        <v>161.41</v>
      </c>
      <c r="E90" s="102"/>
      <c r="F90" s="102">
        <v>161.41</v>
      </c>
      <c r="G90" s="103">
        <v>161.41</v>
      </c>
    </row>
    <row r="91" s="75" customFormat="1" ht="14" customHeight="1" spans="1:7">
      <c r="A91" s="100" t="s">
        <v>1180</v>
      </c>
      <c r="B91" s="101">
        <f t="shared" si="17"/>
        <v>68.74</v>
      </c>
      <c r="C91" s="101"/>
      <c r="D91" s="101">
        <v>68.74</v>
      </c>
      <c r="E91" s="102"/>
      <c r="F91" s="103">
        <v>30</v>
      </c>
      <c r="G91" s="103">
        <v>68.74</v>
      </c>
    </row>
    <row r="92" s="75" customFormat="1" ht="14" customHeight="1" spans="1:7">
      <c r="A92" s="100" t="s">
        <v>1181</v>
      </c>
      <c r="B92" s="101">
        <f t="shared" si="17"/>
        <v>288.5</v>
      </c>
      <c r="C92" s="101"/>
      <c r="D92" s="101">
        <v>288.5</v>
      </c>
      <c r="E92" s="102"/>
      <c r="F92" s="102"/>
      <c r="G92" s="103"/>
    </row>
    <row r="93" s="75" customFormat="1" ht="14" customHeight="1" spans="1:7">
      <c r="A93" s="100" t="s">
        <v>1182</v>
      </c>
      <c r="B93" s="101">
        <f t="shared" si="17"/>
        <v>149.97</v>
      </c>
      <c r="C93" s="101"/>
      <c r="D93" s="101">
        <v>149.97</v>
      </c>
      <c r="E93" s="102"/>
      <c r="F93" s="102">
        <v>50</v>
      </c>
      <c r="G93" s="103">
        <v>50</v>
      </c>
    </row>
    <row r="94" s="75" customFormat="1" ht="14" customHeight="1" spans="1:7">
      <c r="A94" s="100" t="s">
        <v>1183</v>
      </c>
      <c r="B94" s="101">
        <f t="shared" si="17"/>
        <v>593.18</v>
      </c>
      <c r="C94" s="101"/>
      <c r="D94" s="101">
        <v>593.18</v>
      </c>
      <c r="E94" s="102"/>
      <c r="F94" s="102">
        <v>80</v>
      </c>
      <c r="G94" s="102">
        <v>80</v>
      </c>
    </row>
    <row r="95" s="75" customFormat="1" ht="14" customHeight="1" spans="1:7">
      <c r="A95" s="100" t="s">
        <v>1184</v>
      </c>
      <c r="B95" s="101">
        <f t="shared" si="17"/>
        <v>12.14</v>
      </c>
      <c r="C95" s="101"/>
      <c r="D95" s="101">
        <v>12.14</v>
      </c>
      <c r="E95" s="102"/>
      <c r="F95" s="102">
        <v>12.14</v>
      </c>
      <c r="G95" s="103">
        <v>12.13</v>
      </c>
    </row>
    <row r="96" s="75" customFormat="1" ht="14" customHeight="1" spans="1:7">
      <c r="A96" s="100" t="s">
        <v>1185</v>
      </c>
      <c r="B96" s="101">
        <f t="shared" si="17"/>
        <v>85.16</v>
      </c>
      <c r="C96" s="101"/>
      <c r="D96" s="101">
        <v>85.16</v>
      </c>
      <c r="E96" s="102"/>
      <c r="F96" s="102">
        <v>40</v>
      </c>
      <c r="G96" s="103">
        <v>85.16</v>
      </c>
    </row>
    <row r="97" s="75" customFormat="1" ht="14" customHeight="1" spans="1:7">
      <c r="A97" s="100" t="s">
        <v>1186</v>
      </c>
      <c r="B97" s="101">
        <f t="shared" si="17"/>
        <v>64.78</v>
      </c>
      <c r="C97" s="101"/>
      <c r="D97" s="101">
        <v>64.78</v>
      </c>
      <c r="E97" s="102"/>
      <c r="F97" s="102">
        <v>50</v>
      </c>
      <c r="G97" s="103">
        <v>58.33</v>
      </c>
    </row>
    <row r="98" s="75" customFormat="1" ht="14" customHeight="1" spans="1:7">
      <c r="A98" s="100" t="s">
        <v>1187</v>
      </c>
      <c r="B98" s="101">
        <f t="shared" si="17"/>
        <v>36</v>
      </c>
      <c r="C98" s="101"/>
      <c r="D98" s="101">
        <v>36</v>
      </c>
      <c r="E98" s="102"/>
      <c r="F98" s="102">
        <v>36</v>
      </c>
      <c r="G98" s="103">
        <v>36</v>
      </c>
    </row>
    <row r="99" s="75" customFormat="1" ht="14" customHeight="1" spans="1:7">
      <c r="A99" s="100" t="s">
        <v>1188</v>
      </c>
      <c r="B99" s="101">
        <f t="shared" si="17"/>
        <v>31.1</v>
      </c>
      <c r="C99" s="101"/>
      <c r="D99" s="101">
        <v>31.1</v>
      </c>
      <c r="E99" s="102"/>
      <c r="F99" s="102">
        <v>31.1</v>
      </c>
      <c r="G99" s="103">
        <v>31.1</v>
      </c>
    </row>
    <row r="100" s="75" customFormat="1" ht="14" customHeight="1" spans="1:7">
      <c r="A100" s="100" t="s">
        <v>1189</v>
      </c>
      <c r="B100" s="101">
        <f t="shared" si="17"/>
        <v>174.69</v>
      </c>
      <c r="C100" s="101"/>
      <c r="D100" s="101">
        <v>174.69</v>
      </c>
      <c r="E100" s="102"/>
      <c r="F100" s="102">
        <v>50</v>
      </c>
      <c r="G100" s="103">
        <v>106.27</v>
      </c>
    </row>
    <row r="101" s="75" customFormat="1" ht="14" customHeight="1" spans="1:7">
      <c r="A101" s="100" t="s">
        <v>1190</v>
      </c>
      <c r="B101" s="101">
        <f t="shared" si="17"/>
        <v>383.28</v>
      </c>
      <c r="C101" s="101"/>
      <c r="D101" s="101">
        <v>383.28</v>
      </c>
      <c r="E101" s="102"/>
      <c r="F101" s="102">
        <v>180</v>
      </c>
      <c r="G101" s="103"/>
    </row>
    <row r="102" s="75" customFormat="1" ht="14" customHeight="1" spans="1:7">
      <c r="A102" s="100" t="s">
        <v>1191</v>
      </c>
      <c r="B102" s="101">
        <f t="shared" si="17"/>
        <v>305.88</v>
      </c>
      <c r="C102" s="101"/>
      <c r="D102" s="101">
        <v>305.88</v>
      </c>
      <c r="E102" s="102"/>
      <c r="F102" s="102">
        <v>100</v>
      </c>
      <c r="G102" s="103"/>
    </row>
    <row r="103" s="75" customFormat="1" ht="14" customHeight="1" spans="1:7">
      <c r="A103" s="100" t="s">
        <v>1192</v>
      </c>
      <c r="B103" s="101">
        <f t="shared" si="17"/>
        <v>93.29</v>
      </c>
      <c r="C103" s="101"/>
      <c r="D103" s="101">
        <v>93.29</v>
      </c>
      <c r="E103" s="102"/>
      <c r="F103" s="102">
        <v>50</v>
      </c>
      <c r="G103" s="103">
        <v>50</v>
      </c>
    </row>
    <row r="104" s="75" customFormat="1" ht="14" customHeight="1" spans="1:7">
      <c r="A104" s="100" t="s">
        <v>1193</v>
      </c>
      <c r="B104" s="101">
        <f t="shared" si="17"/>
        <v>389.65</v>
      </c>
      <c r="C104" s="101"/>
      <c r="D104" s="101">
        <v>389.65</v>
      </c>
      <c r="E104" s="102"/>
      <c r="F104" s="102">
        <v>300</v>
      </c>
      <c r="G104" s="103"/>
    </row>
    <row r="105" s="75" customFormat="1" ht="14" customHeight="1" spans="1:7">
      <c r="A105" s="100" t="s">
        <v>1194</v>
      </c>
      <c r="B105" s="101">
        <f t="shared" si="17"/>
        <v>458.22</v>
      </c>
      <c r="C105" s="101"/>
      <c r="D105" s="101">
        <v>458.22</v>
      </c>
      <c r="E105" s="102"/>
      <c r="F105" s="102">
        <v>100</v>
      </c>
      <c r="G105" s="103"/>
    </row>
    <row r="106" s="75" customFormat="1" ht="14" customHeight="1" spans="1:7">
      <c r="A106" s="100" t="s">
        <v>1195</v>
      </c>
      <c r="B106" s="101">
        <f t="shared" si="17"/>
        <v>326.19</v>
      </c>
      <c r="C106" s="101"/>
      <c r="D106" s="101">
        <v>326.19</v>
      </c>
      <c r="E106" s="102"/>
      <c r="F106" s="102"/>
      <c r="G106" s="103"/>
    </row>
    <row r="107" s="75" customFormat="1" ht="14" customHeight="1" spans="1:7">
      <c r="A107" s="100" t="s">
        <v>1196</v>
      </c>
      <c r="B107" s="101">
        <v>20000</v>
      </c>
      <c r="C107" s="101">
        <v>1200</v>
      </c>
      <c r="D107" s="101">
        <v>18800</v>
      </c>
      <c r="E107" s="102">
        <v>2000</v>
      </c>
      <c r="F107" s="102"/>
      <c r="G107" s="103"/>
    </row>
    <row r="108" s="75" customFormat="1" ht="14" customHeight="1" spans="1:7">
      <c r="A108" s="99" t="s">
        <v>1197</v>
      </c>
      <c r="B108" s="97">
        <f t="shared" ref="B108:G108" si="18">SUM(B109:B114)</f>
        <v>2989.2</v>
      </c>
      <c r="C108" s="97">
        <f t="shared" si="18"/>
        <v>0</v>
      </c>
      <c r="D108" s="97">
        <f t="shared" si="18"/>
        <v>2989.2</v>
      </c>
      <c r="E108" s="97">
        <f t="shared" si="18"/>
        <v>0</v>
      </c>
      <c r="F108" s="97">
        <f t="shared" si="18"/>
        <v>360.6</v>
      </c>
      <c r="G108" s="98">
        <f t="shared" si="18"/>
        <v>260.6</v>
      </c>
    </row>
    <row r="109" s="75" customFormat="1" ht="14" customHeight="1" spans="1:7">
      <c r="A109" s="100" t="s">
        <v>1198</v>
      </c>
      <c r="B109" s="101">
        <f t="shared" ref="B109:B114" si="19">SUM(C109:D109)</f>
        <v>108.91</v>
      </c>
      <c r="C109" s="101"/>
      <c r="D109" s="102">
        <v>108.91</v>
      </c>
      <c r="E109" s="102"/>
      <c r="F109" s="102">
        <v>50</v>
      </c>
      <c r="G109" s="103">
        <v>50</v>
      </c>
    </row>
    <row r="110" s="75" customFormat="1" ht="14" customHeight="1" spans="1:7">
      <c r="A110" s="100" t="s">
        <v>1199</v>
      </c>
      <c r="B110" s="101">
        <f t="shared" si="19"/>
        <v>561.38</v>
      </c>
      <c r="C110" s="101"/>
      <c r="D110" s="102">
        <v>561.38</v>
      </c>
      <c r="E110" s="102"/>
      <c r="F110" s="102">
        <v>100</v>
      </c>
      <c r="G110" s="103"/>
    </row>
    <row r="111" s="75" customFormat="1" ht="14" customHeight="1" spans="1:7">
      <c r="A111" s="100" t="s">
        <v>1200</v>
      </c>
      <c r="B111" s="101">
        <f t="shared" si="19"/>
        <v>137.04</v>
      </c>
      <c r="C111" s="101"/>
      <c r="D111" s="102">
        <v>137.04</v>
      </c>
      <c r="E111" s="102"/>
      <c r="F111" s="102">
        <v>70</v>
      </c>
      <c r="G111" s="103">
        <v>70</v>
      </c>
    </row>
    <row r="112" s="75" customFormat="1" ht="14" customHeight="1" spans="1:7">
      <c r="A112" s="100" t="s">
        <v>1201</v>
      </c>
      <c r="B112" s="101">
        <f t="shared" si="19"/>
        <v>213.69</v>
      </c>
      <c r="C112" s="101"/>
      <c r="D112" s="102">
        <v>213.69</v>
      </c>
      <c r="E112" s="102"/>
      <c r="F112" s="102">
        <v>120</v>
      </c>
      <c r="G112" s="103">
        <v>120</v>
      </c>
    </row>
    <row r="113" s="75" customFormat="1" ht="14" customHeight="1" spans="1:7">
      <c r="A113" s="100" t="s">
        <v>1202</v>
      </c>
      <c r="B113" s="101">
        <f t="shared" si="19"/>
        <v>20.6</v>
      </c>
      <c r="C113" s="101"/>
      <c r="D113" s="102">
        <v>20.6</v>
      </c>
      <c r="E113" s="102"/>
      <c r="F113" s="102">
        <v>20.6</v>
      </c>
      <c r="G113" s="103">
        <v>20.6</v>
      </c>
    </row>
    <row r="114" s="75" customFormat="1" ht="14" customHeight="1" spans="1:7">
      <c r="A114" s="100" t="s">
        <v>1203</v>
      </c>
      <c r="B114" s="101">
        <f t="shared" si="19"/>
        <v>1947.58</v>
      </c>
      <c r="C114" s="101"/>
      <c r="D114" s="102">
        <v>1947.58</v>
      </c>
      <c r="E114" s="102"/>
      <c r="F114" s="102"/>
      <c r="G114" s="103"/>
    </row>
    <row r="115" s="75" customFormat="1" ht="14" customHeight="1" spans="1:7">
      <c r="A115" s="99" t="s">
        <v>1204</v>
      </c>
      <c r="B115" s="97">
        <f t="shared" ref="B115:G115" si="20">SUM(B116:B119)</f>
        <v>2301.33</v>
      </c>
      <c r="C115" s="97">
        <f t="shared" si="20"/>
        <v>0</v>
      </c>
      <c r="D115" s="97">
        <f t="shared" si="20"/>
        <v>2301.33</v>
      </c>
      <c r="E115" s="97">
        <f t="shared" si="20"/>
        <v>0</v>
      </c>
      <c r="F115" s="97">
        <f t="shared" si="20"/>
        <v>146.05</v>
      </c>
      <c r="G115" s="98">
        <f t="shared" si="20"/>
        <v>30</v>
      </c>
    </row>
    <row r="116" s="75" customFormat="1" ht="14" customHeight="1" spans="1:7">
      <c r="A116" s="100" t="s">
        <v>1205</v>
      </c>
      <c r="B116" s="101">
        <f t="shared" ref="B116:B119" si="21">SUM(C116:D116)</f>
        <v>36.05</v>
      </c>
      <c r="C116" s="97"/>
      <c r="D116" s="102">
        <v>36.05</v>
      </c>
      <c r="E116" s="97"/>
      <c r="F116" s="102">
        <v>36.05</v>
      </c>
      <c r="G116" s="105"/>
    </row>
    <row r="117" s="75" customFormat="1" ht="14" customHeight="1" spans="1:7">
      <c r="A117" s="100" t="s">
        <v>1206</v>
      </c>
      <c r="B117" s="101">
        <f t="shared" si="21"/>
        <v>291.42</v>
      </c>
      <c r="C117" s="97"/>
      <c r="D117" s="102">
        <v>291.42</v>
      </c>
      <c r="E117" s="97"/>
      <c r="F117" s="102">
        <v>80</v>
      </c>
      <c r="G117" s="105"/>
    </row>
    <row r="118" s="75" customFormat="1" ht="14" customHeight="1" spans="1:7">
      <c r="A118" s="100" t="s">
        <v>1207</v>
      </c>
      <c r="B118" s="101">
        <f t="shared" si="21"/>
        <v>66.11</v>
      </c>
      <c r="C118" s="97"/>
      <c r="D118" s="102">
        <v>66.11</v>
      </c>
      <c r="E118" s="97"/>
      <c r="F118" s="102">
        <v>30</v>
      </c>
      <c r="G118" s="103">
        <v>30</v>
      </c>
    </row>
    <row r="119" s="75" customFormat="1" ht="14" customHeight="1" spans="1:7">
      <c r="A119" s="100" t="s">
        <v>1208</v>
      </c>
      <c r="B119" s="101">
        <f t="shared" si="21"/>
        <v>1907.75</v>
      </c>
      <c r="C119" s="97"/>
      <c r="D119" s="102">
        <v>1907.75</v>
      </c>
      <c r="E119" s="97"/>
      <c r="F119" s="102"/>
      <c r="G119" s="103"/>
    </row>
    <row r="120" s="75" customFormat="1" ht="14" customHeight="1" spans="1:7">
      <c r="A120" s="99" t="s">
        <v>1209</v>
      </c>
      <c r="B120" s="97">
        <f t="shared" ref="B120:G120" si="22">SUM(B121:B131)</f>
        <v>1659.97</v>
      </c>
      <c r="C120" s="97">
        <f t="shared" si="22"/>
        <v>0</v>
      </c>
      <c r="D120" s="97">
        <f t="shared" si="22"/>
        <v>1659.97</v>
      </c>
      <c r="E120" s="97">
        <f t="shared" si="22"/>
        <v>0</v>
      </c>
      <c r="F120" s="97">
        <f t="shared" si="22"/>
        <v>636.46</v>
      </c>
      <c r="G120" s="98">
        <f t="shared" si="22"/>
        <v>710.04</v>
      </c>
    </row>
    <row r="121" s="75" customFormat="1" ht="14" customHeight="1" spans="1:7">
      <c r="A121" s="100" t="s">
        <v>1210</v>
      </c>
      <c r="B121" s="101">
        <f t="shared" ref="B121:B131" si="23">SUM(C121:D121)</f>
        <v>362.04</v>
      </c>
      <c r="C121" s="102"/>
      <c r="D121" s="102">
        <v>362.04</v>
      </c>
      <c r="E121" s="102"/>
      <c r="F121" s="102">
        <v>90</v>
      </c>
      <c r="G121" s="102">
        <v>90</v>
      </c>
    </row>
    <row r="122" s="75" customFormat="1" ht="14" customHeight="1" spans="1:7">
      <c r="A122" s="100" t="s">
        <v>1211</v>
      </c>
      <c r="B122" s="101">
        <f t="shared" si="23"/>
        <v>274.3</v>
      </c>
      <c r="C122" s="102"/>
      <c r="D122" s="102">
        <v>274.3</v>
      </c>
      <c r="E122" s="102"/>
      <c r="F122" s="102">
        <v>90</v>
      </c>
      <c r="G122" s="102">
        <v>90</v>
      </c>
    </row>
    <row r="123" s="75" customFormat="1" ht="14" customHeight="1" spans="1:7">
      <c r="A123" s="100" t="s">
        <v>1212</v>
      </c>
      <c r="B123" s="101">
        <f t="shared" si="23"/>
        <v>41.3</v>
      </c>
      <c r="C123" s="102"/>
      <c r="D123" s="102">
        <v>41.3</v>
      </c>
      <c r="E123" s="102"/>
      <c r="F123" s="102">
        <v>40.91</v>
      </c>
      <c r="G123" s="103">
        <v>20</v>
      </c>
    </row>
    <row r="124" s="75" customFormat="1" ht="14" customHeight="1" spans="1:7">
      <c r="A124" s="100" t="s">
        <v>1213</v>
      </c>
      <c r="B124" s="101">
        <f t="shared" si="23"/>
        <v>55.8</v>
      </c>
      <c r="C124" s="102"/>
      <c r="D124" s="102">
        <v>55.8</v>
      </c>
      <c r="E124" s="102"/>
      <c r="F124" s="102">
        <v>30</v>
      </c>
      <c r="G124" s="103">
        <v>20</v>
      </c>
    </row>
    <row r="125" s="75" customFormat="1" ht="14" customHeight="1" spans="1:7">
      <c r="A125" s="100" t="s">
        <v>1214</v>
      </c>
      <c r="B125" s="101">
        <f t="shared" si="23"/>
        <v>140.1</v>
      </c>
      <c r="C125" s="102"/>
      <c r="D125" s="102">
        <v>140.1</v>
      </c>
      <c r="E125" s="102"/>
      <c r="F125" s="102">
        <v>50</v>
      </c>
      <c r="G125" s="102">
        <v>50</v>
      </c>
    </row>
    <row r="126" s="75" customFormat="1" ht="14" customHeight="1" spans="1:7">
      <c r="A126" s="100" t="s">
        <v>1215</v>
      </c>
      <c r="B126" s="101">
        <f t="shared" si="23"/>
        <v>65.55</v>
      </c>
      <c r="C126" s="102"/>
      <c r="D126" s="102">
        <v>65.55</v>
      </c>
      <c r="E126" s="102"/>
      <c r="F126" s="102">
        <v>65.55</v>
      </c>
      <c r="G126" s="106">
        <v>44.49</v>
      </c>
    </row>
    <row r="127" s="75" customFormat="1" ht="14" customHeight="1" spans="1:7">
      <c r="A127" s="100" t="s">
        <v>1216</v>
      </c>
      <c r="B127" s="101">
        <f t="shared" si="23"/>
        <v>118.25</v>
      </c>
      <c r="C127" s="102"/>
      <c r="D127" s="102">
        <v>118.25</v>
      </c>
      <c r="E127" s="102"/>
      <c r="F127" s="102">
        <v>40</v>
      </c>
      <c r="G127" s="106">
        <v>105.55</v>
      </c>
    </row>
    <row r="128" s="75" customFormat="1" ht="14" customHeight="1" spans="1:7">
      <c r="A128" s="100" t="s">
        <v>1217</v>
      </c>
      <c r="B128" s="101">
        <f t="shared" si="23"/>
        <v>352.52</v>
      </c>
      <c r="C128" s="102"/>
      <c r="D128" s="102">
        <v>352.52</v>
      </c>
      <c r="E128" s="102"/>
      <c r="F128" s="102">
        <v>90</v>
      </c>
      <c r="G128" s="102">
        <v>190</v>
      </c>
    </row>
    <row r="129" s="75" customFormat="1" ht="14" customHeight="1" spans="1:7">
      <c r="A129" s="100" t="s">
        <v>1218</v>
      </c>
      <c r="B129" s="101">
        <f t="shared" si="23"/>
        <v>166.74</v>
      </c>
      <c r="C129" s="102"/>
      <c r="D129" s="102">
        <v>166.74</v>
      </c>
      <c r="E129" s="102"/>
      <c r="F129" s="102">
        <v>100</v>
      </c>
      <c r="G129" s="103">
        <v>100</v>
      </c>
    </row>
    <row r="130" s="75" customFormat="1" ht="14" customHeight="1" spans="1:7">
      <c r="A130" s="100" t="s">
        <v>1219</v>
      </c>
      <c r="B130" s="101">
        <f t="shared" si="23"/>
        <v>3.37</v>
      </c>
      <c r="C130" s="102"/>
      <c r="D130" s="102">
        <v>3.37</v>
      </c>
      <c r="E130" s="102"/>
      <c r="F130" s="97"/>
      <c r="G130" s="98"/>
    </row>
    <row r="131" s="75" customFormat="1" ht="14" customHeight="1" spans="1:7">
      <c r="A131" s="100" t="s">
        <v>1220</v>
      </c>
      <c r="B131" s="101">
        <f t="shared" si="23"/>
        <v>80</v>
      </c>
      <c r="C131" s="102"/>
      <c r="D131" s="102">
        <v>80</v>
      </c>
      <c r="E131" s="102"/>
      <c r="F131" s="102">
        <v>40</v>
      </c>
      <c r="G131" s="103"/>
    </row>
    <row r="132" s="75" customFormat="1" ht="14" customHeight="1" spans="1:7">
      <c r="A132" s="99" t="s">
        <v>1221</v>
      </c>
      <c r="B132" s="97">
        <f t="shared" ref="B132:G132" si="24">SUM(B133:B135)</f>
        <v>401.07</v>
      </c>
      <c r="C132" s="97">
        <f t="shared" si="24"/>
        <v>0</v>
      </c>
      <c r="D132" s="97">
        <f t="shared" si="24"/>
        <v>401.07</v>
      </c>
      <c r="E132" s="97">
        <f t="shared" si="24"/>
        <v>0</v>
      </c>
      <c r="F132" s="97">
        <f t="shared" si="24"/>
        <v>200</v>
      </c>
      <c r="G132" s="98">
        <f t="shared" si="24"/>
        <v>200</v>
      </c>
    </row>
    <row r="133" s="75" customFormat="1" ht="14" customHeight="1" spans="1:7">
      <c r="A133" s="100" t="s">
        <v>1222</v>
      </c>
      <c r="B133" s="101">
        <f t="shared" ref="B133:B135" si="25">SUM(C133:D133)</f>
        <v>127.1</v>
      </c>
      <c r="C133" s="102"/>
      <c r="D133" s="102">
        <v>127.1</v>
      </c>
      <c r="E133" s="102"/>
      <c r="F133" s="102"/>
      <c r="G133" s="103"/>
    </row>
    <row r="134" s="75" customFormat="1" ht="14" customHeight="1" spans="1:7">
      <c r="A134" s="100" t="s">
        <v>1223</v>
      </c>
      <c r="B134" s="101">
        <f t="shared" si="25"/>
        <v>186.38</v>
      </c>
      <c r="C134" s="97"/>
      <c r="D134" s="102">
        <v>186.38</v>
      </c>
      <c r="E134" s="97"/>
      <c r="F134" s="102">
        <v>130</v>
      </c>
      <c r="G134" s="103">
        <v>130</v>
      </c>
    </row>
    <row r="135" s="75" customFormat="1" ht="14" customHeight="1" spans="1:7">
      <c r="A135" s="100" t="s">
        <v>1224</v>
      </c>
      <c r="B135" s="101">
        <f t="shared" si="25"/>
        <v>87.5899999999999</v>
      </c>
      <c r="C135" s="97"/>
      <c r="D135" s="102">
        <v>87.5899999999999</v>
      </c>
      <c r="E135" s="97"/>
      <c r="F135" s="102">
        <v>70</v>
      </c>
      <c r="G135" s="103">
        <v>70</v>
      </c>
    </row>
    <row r="136" s="75" customFormat="1" ht="14" customHeight="1" spans="1:7">
      <c r="A136" s="96" t="s">
        <v>1225</v>
      </c>
      <c r="B136" s="97">
        <f t="shared" ref="B136:G136" si="26">SUM(B137,B147,B176,B179)</f>
        <v>31956.82</v>
      </c>
      <c r="C136" s="97">
        <f t="shared" si="26"/>
        <v>0</v>
      </c>
      <c r="D136" s="97">
        <f t="shared" si="26"/>
        <v>31956.82</v>
      </c>
      <c r="E136" s="97">
        <f t="shared" si="26"/>
        <v>0</v>
      </c>
      <c r="F136" s="97">
        <f t="shared" si="26"/>
        <v>4518.81</v>
      </c>
      <c r="G136" s="98">
        <f t="shared" si="26"/>
        <v>3286.81</v>
      </c>
    </row>
    <row r="137" s="75" customFormat="1" ht="14" customHeight="1" spans="1:7">
      <c r="A137" s="99" t="s">
        <v>1226</v>
      </c>
      <c r="B137" s="97">
        <f t="shared" ref="B137:G137" si="27">SUM(B138:B146)</f>
        <v>956.49</v>
      </c>
      <c r="C137" s="97">
        <f t="shared" si="27"/>
        <v>0</v>
      </c>
      <c r="D137" s="97">
        <f t="shared" si="27"/>
        <v>956.49</v>
      </c>
      <c r="E137" s="97">
        <f t="shared" si="27"/>
        <v>0</v>
      </c>
      <c r="F137" s="97">
        <f t="shared" si="27"/>
        <v>401.89</v>
      </c>
      <c r="G137" s="98">
        <f t="shared" si="27"/>
        <v>554.89</v>
      </c>
    </row>
    <row r="138" s="75" customFormat="1" ht="14" customHeight="1" spans="1:7">
      <c r="A138" s="100" t="s">
        <v>1227</v>
      </c>
      <c r="B138" s="101">
        <f t="shared" ref="B138:B146" si="28">SUM(C138:D138)</f>
        <v>70.9</v>
      </c>
      <c r="C138" s="102"/>
      <c r="D138" s="102">
        <v>70.9</v>
      </c>
      <c r="E138" s="102"/>
      <c r="F138" s="102">
        <v>35</v>
      </c>
      <c r="G138" s="103">
        <v>70.9</v>
      </c>
    </row>
    <row r="139" s="75" customFormat="1" ht="14" customHeight="1" spans="1:7">
      <c r="A139" s="100" t="s">
        <v>1228</v>
      </c>
      <c r="B139" s="101">
        <f t="shared" si="28"/>
        <v>41.25</v>
      </c>
      <c r="C139" s="102"/>
      <c r="D139" s="102">
        <v>41.25</v>
      </c>
      <c r="E139" s="102"/>
      <c r="F139" s="102">
        <v>41.25</v>
      </c>
      <c r="G139" s="103">
        <v>56.5</v>
      </c>
    </row>
    <row r="140" s="75" customFormat="1" ht="14" customHeight="1" spans="1:7">
      <c r="A140" s="100" t="s">
        <v>1229</v>
      </c>
      <c r="B140" s="101">
        <f t="shared" si="28"/>
        <v>482.07</v>
      </c>
      <c r="C140" s="102"/>
      <c r="D140" s="102">
        <v>482.07</v>
      </c>
      <c r="E140" s="102"/>
      <c r="F140" s="102">
        <v>65</v>
      </c>
      <c r="G140" s="103">
        <v>165</v>
      </c>
    </row>
    <row r="141" s="75" customFormat="1" ht="14" customHeight="1" spans="1:7">
      <c r="A141" s="100" t="s">
        <v>1230</v>
      </c>
      <c r="B141" s="101">
        <f t="shared" si="28"/>
        <v>62.73</v>
      </c>
      <c r="C141" s="102"/>
      <c r="D141" s="102">
        <v>62.73</v>
      </c>
      <c r="E141" s="102"/>
      <c r="F141" s="102">
        <v>39.81</v>
      </c>
      <c r="G141" s="103">
        <v>39.81</v>
      </c>
    </row>
    <row r="142" s="75" customFormat="1" ht="14" customHeight="1" spans="1:7">
      <c r="A142" s="100" t="s">
        <v>1231</v>
      </c>
      <c r="B142" s="101">
        <f t="shared" si="28"/>
        <v>81.53</v>
      </c>
      <c r="C142" s="102"/>
      <c r="D142" s="102">
        <v>81.53</v>
      </c>
      <c r="E142" s="102"/>
      <c r="F142" s="102">
        <v>60</v>
      </c>
      <c r="G142" s="103">
        <v>60</v>
      </c>
    </row>
    <row r="143" s="75" customFormat="1" ht="14" customHeight="1" spans="1:7">
      <c r="A143" s="100" t="s">
        <v>1232</v>
      </c>
      <c r="B143" s="101">
        <f t="shared" si="28"/>
        <v>36.11</v>
      </c>
      <c r="C143" s="102"/>
      <c r="D143" s="102">
        <v>36.11</v>
      </c>
      <c r="E143" s="102"/>
      <c r="F143" s="102">
        <v>36.12</v>
      </c>
      <c r="G143" s="102">
        <v>31.52</v>
      </c>
    </row>
    <row r="144" s="75" customFormat="1" ht="14" customHeight="1" spans="1:7">
      <c r="A144" s="100" t="s">
        <v>1233</v>
      </c>
      <c r="B144" s="101">
        <f t="shared" si="28"/>
        <v>43.01</v>
      </c>
      <c r="C144" s="102"/>
      <c r="D144" s="102">
        <v>43.01</v>
      </c>
      <c r="E144" s="102"/>
      <c r="F144" s="102">
        <v>43.01</v>
      </c>
      <c r="G144" s="102">
        <v>43.01</v>
      </c>
    </row>
    <row r="145" s="75" customFormat="1" ht="14" customHeight="1" spans="1:7">
      <c r="A145" s="100" t="s">
        <v>1234</v>
      </c>
      <c r="B145" s="101">
        <f t="shared" si="28"/>
        <v>31.69</v>
      </c>
      <c r="C145" s="102"/>
      <c r="D145" s="102">
        <v>31.69</v>
      </c>
      <c r="E145" s="102"/>
      <c r="F145" s="102">
        <v>31.7</v>
      </c>
      <c r="G145" s="102">
        <v>38.15</v>
      </c>
    </row>
    <row r="146" s="75" customFormat="1" ht="14" customHeight="1" spans="1:7">
      <c r="A146" s="100" t="s">
        <v>1235</v>
      </c>
      <c r="B146" s="101">
        <f t="shared" si="28"/>
        <v>107.2</v>
      </c>
      <c r="C146" s="102"/>
      <c r="D146" s="102">
        <v>107.2</v>
      </c>
      <c r="E146" s="102"/>
      <c r="F146" s="102">
        <v>50</v>
      </c>
      <c r="G146" s="102">
        <v>50</v>
      </c>
    </row>
    <row r="147" s="75" customFormat="1" ht="14" customHeight="1" spans="1:7">
      <c r="A147" s="99" t="s">
        <v>1236</v>
      </c>
      <c r="B147" s="97">
        <f t="shared" ref="B147:G147" si="29">SUM(B148:B175)</f>
        <v>18633.66</v>
      </c>
      <c r="C147" s="97">
        <f t="shared" si="29"/>
        <v>0</v>
      </c>
      <c r="D147" s="97">
        <f t="shared" si="29"/>
        <v>18633.66</v>
      </c>
      <c r="E147" s="97">
        <f t="shared" si="29"/>
        <v>0</v>
      </c>
      <c r="F147" s="97">
        <f t="shared" si="29"/>
        <v>2414.92</v>
      </c>
      <c r="G147" s="98">
        <f t="shared" si="29"/>
        <v>964.15</v>
      </c>
    </row>
    <row r="148" s="75" customFormat="1" ht="14" customHeight="1" spans="1:7">
      <c r="A148" s="100" t="s">
        <v>1237</v>
      </c>
      <c r="B148" s="101">
        <f t="shared" ref="B148:B175" si="30">SUM(C148:D148)</f>
        <v>297.89</v>
      </c>
      <c r="C148" s="102"/>
      <c r="D148" s="102">
        <v>297.89</v>
      </c>
      <c r="E148" s="97"/>
      <c r="F148" s="102">
        <v>70</v>
      </c>
      <c r="G148" s="103"/>
    </row>
    <row r="149" s="75" customFormat="1" ht="14" customHeight="1" spans="1:7">
      <c r="A149" s="100" t="s">
        <v>1238</v>
      </c>
      <c r="B149" s="101">
        <f t="shared" si="30"/>
        <v>493.58</v>
      </c>
      <c r="C149" s="102"/>
      <c r="D149" s="102">
        <v>493.58</v>
      </c>
      <c r="E149" s="97"/>
      <c r="F149" s="102">
        <v>100</v>
      </c>
      <c r="G149" s="103"/>
    </row>
    <row r="150" s="75" customFormat="1" ht="14" customHeight="1" spans="1:7">
      <c r="A150" s="100" t="s">
        <v>1239</v>
      </c>
      <c r="B150" s="101">
        <f t="shared" si="30"/>
        <v>1309.51</v>
      </c>
      <c r="C150" s="102"/>
      <c r="D150" s="102">
        <v>1309.51</v>
      </c>
      <c r="E150" s="97"/>
      <c r="F150" s="102">
        <v>300</v>
      </c>
      <c r="G150" s="103"/>
    </row>
    <row r="151" s="75" customFormat="1" ht="14" customHeight="1" spans="1:7">
      <c r="A151" s="100" t="s">
        <v>1240</v>
      </c>
      <c r="B151" s="101">
        <f t="shared" si="30"/>
        <v>88.27</v>
      </c>
      <c r="C151" s="102"/>
      <c r="D151" s="102">
        <v>88.27</v>
      </c>
      <c r="E151" s="97"/>
      <c r="F151" s="102">
        <v>40</v>
      </c>
      <c r="G151" s="103">
        <v>74.23</v>
      </c>
    </row>
    <row r="152" s="75" customFormat="1" ht="14" customHeight="1" spans="1:7">
      <c r="A152" s="100" t="s">
        <v>1241</v>
      </c>
      <c r="B152" s="101">
        <f t="shared" si="30"/>
        <v>551.26</v>
      </c>
      <c r="C152" s="102"/>
      <c r="D152" s="102">
        <v>551.26</v>
      </c>
      <c r="E152" s="97"/>
      <c r="F152" s="102">
        <v>150</v>
      </c>
      <c r="G152" s="103"/>
    </row>
    <row r="153" s="75" customFormat="1" ht="14" customHeight="1" spans="1:7">
      <c r="A153" s="100" t="s">
        <v>1242</v>
      </c>
      <c r="B153" s="101">
        <f t="shared" si="30"/>
        <v>9294.08</v>
      </c>
      <c r="C153" s="102"/>
      <c r="D153" s="102">
        <v>9294.08</v>
      </c>
      <c r="E153" s="97"/>
      <c r="F153" s="102">
        <v>300</v>
      </c>
      <c r="G153" s="103"/>
    </row>
    <row r="154" s="75" customFormat="1" ht="14" customHeight="1" spans="1:7">
      <c r="A154" s="100" t="s">
        <v>1243</v>
      </c>
      <c r="B154" s="101">
        <f t="shared" si="30"/>
        <v>418.59</v>
      </c>
      <c r="C154" s="102"/>
      <c r="D154" s="102">
        <v>418.59</v>
      </c>
      <c r="E154" s="97"/>
      <c r="F154" s="102">
        <v>90</v>
      </c>
      <c r="G154" s="103">
        <v>90</v>
      </c>
    </row>
    <row r="155" s="75" customFormat="1" ht="14" customHeight="1" spans="1:7">
      <c r="A155" s="100" t="s">
        <v>1244</v>
      </c>
      <c r="B155" s="101">
        <f t="shared" si="30"/>
        <v>279.02</v>
      </c>
      <c r="C155" s="102"/>
      <c r="D155" s="102">
        <v>279.02</v>
      </c>
      <c r="E155" s="97"/>
      <c r="F155" s="102">
        <v>50</v>
      </c>
      <c r="G155" s="103">
        <v>50</v>
      </c>
    </row>
    <row r="156" s="75" customFormat="1" ht="14" customHeight="1" spans="1:7">
      <c r="A156" s="100" t="s">
        <v>1245</v>
      </c>
      <c r="B156" s="101">
        <f t="shared" si="30"/>
        <v>138</v>
      </c>
      <c r="C156" s="102"/>
      <c r="D156" s="102">
        <v>138</v>
      </c>
      <c r="E156" s="97"/>
      <c r="F156" s="102">
        <v>40</v>
      </c>
      <c r="G156" s="103">
        <v>40</v>
      </c>
    </row>
    <row r="157" s="75" customFormat="1" ht="14" customHeight="1" spans="1:7">
      <c r="A157" s="100" t="s">
        <v>1246</v>
      </c>
      <c r="B157" s="101">
        <f t="shared" si="30"/>
        <v>286.42</v>
      </c>
      <c r="C157" s="102"/>
      <c r="D157" s="102">
        <v>286.42</v>
      </c>
      <c r="E157" s="97"/>
      <c r="F157" s="102">
        <v>60</v>
      </c>
      <c r="G157" s="103">
        <v>60</v>
      </c>
    </row>
    <row r="158" s="75" customFormat="1" ht="14" customHeight="1" spans="1:7">
      <c r="A158" s="100" t="s">
        <v>1247</v>
      </c>
      <c r="B158" s="101">
        <f t="shared" si="30"/>
        <v>307.32</v>
      </c>
      <c r="C158" s="102"/>
      <c r="D158" s="102">
        <v>307.32</v>
      </c>
      <c r="E158" s="97"/>
      <c r="F158" s="102">
        <v>92</v>
      </c>
      <c r="G158" s="103">
        <v>92</v>
      </c>
    </row>
    <row r="159" s="75" customFormat="1" ht="14" customHeight="1" spans="1:7">
      <c r="A159" s="100" t="s">
        <v>1248</v>
      </c>
      <c r="B159" s="101">
        <f t="shared" si="30"/>
        <v>238.89</v>
      </c>
      <c r="C159" s="102"/>
      <c r="D159" s="102">
        <v>238.89</v>
      </c>
      <c r="E159" s="97"/>
      <c r="F159" s="102">
        <v>40</v>
      </c>
      <c r="G159" s="103">
        <v>40</v>
      </c>
    </row>
    <row r="160" s="75" customFormat="1" ht="14" customHeight="1" spans="1:7">
      <c r="A160" s="100" t="s">
        <v>1249</v>
      </c>
      <c r="B160" s="101">
        <f t="shared" si="30"/>
        <v>172.35</v>
      </c>
      <c r="C160" s="102"/>
      <c r="D160" s="102">
        <v>172.35</v>
      </c>
      <c r="E160" s="97"/>
      <c r="F160" s="102">
        <v>60</v>
      </c>
      <c r="G160" s="103">
        <v>60</v>
      </c>
    </row>
    <row r="161" s="75" customFormat="1" ht="14" customHeight="1" spans="1:7">
      <c r="A161" s="100" t="s">
        <v>1250</v>
      </c>
      <c r="B161" s="101">
        <f t="shared" si="30"/>
        <v>564.72</v>
      </c>
      <c r="C161" s="102"/>
      <c r="D161" s="102">
        <v>564.72</v>
      </c>
      <c r="E161" s="97"/>
      <c r="F161" s="102">
        <v>134</v>
      </c>
      <c r="G161" s="103"/>
    </row>
    <row r="162" s="75" customFormat="1" ht="14" customHeight="1" spans="1:7">
      <c r="A162" s="100" t="s">
        <v>1251</v>
      </c>
      <c r="B162" s="101">
        <f t="shared" si="30"/>
        <v>164.92</v>
      </c>
      <c r="C162" s="102"/>
      <c r="D162" s="102">
        <v>164.92</v>
      </c>
      <c r="E162" s="97"/>
      <c r="F162" s="102">
        <v>19.92</v>
      </c>
      <c r="G162" s="103">
        <v>19.92</v>
      </c>
    </row>
    <row r="163" s="75" customFormat="1" ht="14" customHeight="1" spans="1:7">
      <c r="A163" s="100" t="s">
        <v>1252</v>
      </c>
      <c r="B163" s="101">
        <f t="shared" si="30"/>
        <v>247.19</v>
      </c>
      <c r="C163" s="102"/>
      <c r="D163" s="102">
        <v>247.19</v>
      </c>
      <c r="E163" s="97"/>
      <c r="F163" s="102">
        <v>40</v>
      </c>
      <c r="G163" s="103">
        <v>40</v>
      </c>
    </row>
    <row r="164" s="75" customFormat="1" ht="14" customHeight="1" spans="1:7">
      <c r="A164" s="100" t="s">
        <v>1253</v>
      </c>
      <c r="B164" s="101">
        <f t="shared" si="30"/>
        <v>492</v>
      </c>
      <c r="C164" s="102"/>
      <c r="D164" s="102">
        <v>492</v>
      </c>
      <c r="E164" s="97"/>
      <c r="F164" s="102">
        <v>49</v>
      </c>
      <c r="G164" s="103">
        <v>49</v>
      </c>
    </row>
    <row r="165" s="75" customFormat="1" ht="14" customHeight="1" spans="1:7">
      <c r="A165" s="100" t="s">
        <v>1254</v>
      </c>
      <c r="B165" s="101">
        <f t="shared" si="30"/>
        <v>1222.84</v>
      </c>
      <c r="C165" s="102"/>
      <c r="D165" s="102">
        <v>1222.84</v>
      </c>
      <c r="E165" s="97"/>
      <c r="F165" s="102">
        <v>250</v>
      </c>
      <c r="G165" s="103"/>
    </row>
    <row r="166" s="75" customFormat="1" ht="14" customHeight="1" spans="1:7">
      <c r="A166" s="100" t="s">
        <v>1255</v>
      </c>
      <c r="B166" s="101">
        <f t="shared" si="30"/>
        <v>702.68</v>
      </c>
      <c r="C166" s="102"/>
      <c r="D166" s="102">
        <v>702.68</v>
      </c>
      <c r="E166" s="97"/>
      <c r="F166" s="102">
        <v>100</v>
      </c>
      <c r="G166" s="103"/>
    </row>
    <row r="167" s="75" customFormat="1" ht="14" customHeight="1" spans="1:7">
      <c r="A167" s="100" t="s">
        <v>1256</v>
      </c>
      <c r="B167" s="101">
        <f t="shared" si="30"/>
        <v>226.09</v>
      </c>
      <c r="C167" s="102"/>
      <c r="D167" s="102">
        <v>226.09</v>
      </c>
      <c r="E167" s="97"/>
      <c r="F167" s="102">
        <v>60</v>
      </c>
      <c r="G167" s="103">
        <v>60</v>
      </c>
    </row>
    <row r="168" s="75" customFormat="1" ht="14" customHeight="1" spans="1:7">
      <c r="A168" s="100" t="s">
        <v>1257</v>
      </c>
      <c r="B168" s="101">
        <f t="shared" si="30"/>
        <v>107.09</v>
      </c>
      <c r="C168" s="102"/>
      <c r="D168" s="102">
        <v>107.09</v>
      </c>
      <c r="E168" s="97"/>
      <c r="F168" s="102">
        <v>30</v>
      </c>
      <c r="G168" s="103">
        <v>30</v>
      </c>
    </row>
    <row r="169" s="75" customFormat="1" ht="14" customHeight="1" spans="1:7">
      <c r="A169" s="100" t="s">
        <v>1258</v>
      </c>
      <c r="B169" s="101">
        <f t="shared" si="30"/>
        <v>171.13</v>
      </c>
      <c r="C169" s="102"/>
      <c r="D169" s="102">
        <v>171.13</v>
      </c>
      <c r="E169" s="97"/>
      <c r="F169" s="102">
        <v>50</v>
      </c>
      <c r="G169" s="103">
        <v>50</v>
      </c>
    </row>
    <row r="170" s="75" customFormat="1" ht="14" customHeight="1" spans="1:7">
      <c r="A170" s="100" t="s">
        <v>1259</v>
      </c>
      <c r="B170" s="101">
        <f t="shared" si="30"/>
        <v>100.32</v>
      </c>
      <c r="C170" s="102"/>
      <c r="D170" s="102">
        <v>100.32</v>
      </c>
      <c r="E170" s="97"/>
      <c r="F170" s="102">
        <v>50</v>
      </c>
      <c r="G170" s="103">
        <v>29</v>
      </c>
    </row>
    <row r="171" s="75" customFormat="1" ht="14" customHeight="1" spans="1:7">
      <c r="A171" s="100" t="s">
        <v>1260</v>
      </c>
      <c r="B171" s="101">
        <f t="shared" si="30"/>
        <v>71.99</v>
      </c>
      <c r="C171" s="102"/>
      <c r="D171" s="102">
        <v>71.99</v>
      </c>
      <c r="E171" s="97"/>
      <c r="F171" s="102">
        <v>40</v>
      </c>
      <c r="G171" s="103">
        <v>40</v>
      </c>
    </row>
    <row r="172" s="75" customFormat="1" ht="14" customHeight="1" spans="1:7">
      <c r="A172" s="100" t="s">
        <v>1261</v>
      </c>
      <c r="B172" s="101">
        <f t="shared" si="30"/>
        <v>79.36</v>
      </c>
      <c r="C172" s="102"/>
      <c r="D172" s="102">
        <v>79.36</v>
      </c>
      <c r="E172" s="97"/>
      <c r="F172" s="102">
        <v>30</v>
      </c>
      <c r="G172" s="103">
        <v>30</v>
      </c>
    </row>
    <row r="173" s="75" customFormat="1" ht="14" customHeight="1" spans="1:7">
      <c r="A173" s="100" t="s">
        <v>1262</v>
      </c>
      <c r="B173" s="101">
        <f t="shared" si="30"/>
        <v>141.55</v>
      </c>
      <c r="C173" s="102"/>
      <c r="D173" s="102">
        <v>141.55</v>
      </c>
      <c r="E173" s="97"/>
      <c r="F173" s="102">
        <v>50</v>
      </c>
      <c r="G173" s="103">
        <v>50</v>
      </c>
    </row>
    <row r="174" s="75" customFormat="1" ht="14" customHeight="1" spans="1:7">
      <c r="A174" s="100" t="s">
        <v>1263</v>
      </c>
      <c r="B174" s="101">
        <f t="shared" si="30"/>
        <v>205.56</v>
      </c>
      <c r="C174" s="102"/>
      <c r="D174" s="102">
        <v>205.56</v>
      </c>
      <c r="E174" s="97"/>
      <c r="F174" s="102">
        <v>60</v>
      </c>
      <c r="G174" s="104"/>
    </row>
    <row r="175" s="75" customFormat="1" ht="14" customHeight="1" spans="1:7">
      <c r="A175" s="100" t="s">
        <v>1264</v>
      </c>
      <c r="B175" s="101">
        <f t="shared" si="30"/>
        <v>261.04</v>
      </c>
      <c r="C175" s="102"/>
      <c r="D175" s="102">
        <v>261.04</v>
      </c>
      <c r="E175" s="97"/>
      <c r="F175" s="102">
        <v>60</v>
      </c>
      <c r="G175" s="103">
        <v>60</v>
      </c>
    </row>
    <row r="176" s="75" customFormat="1" ht="14" customHeight="1" spans="1:7">
      <c r="A176" s="99" t="s">
        <v>1265</v>
      </c>
      <c r="B176" s="97">
        <f t="shared" ref="B176:G176" si="31">SUM(B177,B178)</f>
        <v>5489.3</v>
      </c>
      <c r="C176" s="97">
        <f t="shared" si="31"/>
        <v>0</v>
      </c>
      <c r="D176" s="97">
        <f t="shared" si="31"/>
        <v>5489.3</v>
      </c>
      <c r="E176" s="97">
        <f t="shared" si="31"/>
        <v>0</v>
      </c>
      <c r="F176" s="97">
        <f t="shared" si="31"/>
        <v>40</v>
      </c>
      <c r="G176" s="98">
        <f t="shared" si="31"/>
        <v>0</v>
      </c>
    </row>
    <row r="177" s="75" customFormat="1" ht="14" customHeight="1" spans="1:7">
      <c r="A177" s="100" t="s">
        <v>1266</v>
      </c>
      <c r="B177" s="101">
        <f t="shared" ref="B177:B205" si="32">SUM(C177:D177)</f>
        <v>171.6</v>
      </c>
      <c r="C177" s="102"/>
      <c r="D177" s="102">
        <v>171.6</v>
      </c>
      <c r="E177" s="102"/>
      <c r="F177" s="102">
        <v>40</v>
      </c>
      <c r="G177" s="103"/>
    </row>
    <row r="178" s="75" customFormat="1" ht="14" customHeight="1" spans="1:7">
      <c r="A178" s="100" t="s">
        <v>1267</v>
      </c>
      <c r="B178" s="101">
        <f t="shared" si="32"/>
        <v>5317.7</v>
      </c>
      <c r="C178" s="102"/>
      <c r="D178" s="102">
        <v>5317.7</v>
      </c>
      <c r="E178" s="102"/>
      <c r="F178" s="102"/>
      <c r="G178" s="103"/>
    </row>
    <row r="179" s="75" customFormat="1" ht="14" customHeight="1" spans="1:7">
      <c r="A179" s="99" t="s">
        <v>1268</v>
      </c>
      <c r="B179" s="97">
        <f t="shared" ref="B179:G179" si="33">SUM(B180:B205)</f>
        <v>6877.37</v>
      </c>
      <c r="C179" s="97">
        <f t="shared" si="33"/>
        <v>0</v>
      </c>
      <c r="D179" s="97">
        <f t="shared" si="33"/>
        <v>6877.37</v>
      </c>
      <c r="E179" s="97">
        <f t="shared" si="33"/>
        <v>0</v>
      </c>
      <c r="F179" s="97">
        <f t="shared" si="33"/>
        <v>1662</v>
      </c>
      <c r="G179" s="98">
        <f t="shared" si="33"/>
        <v>1767.77</v>
      </c>
    </row>
    <row r="180" s="75" customFormat="1" ht="14" customHeight="1" spans="1:7">
      <c r="A180" s="100" t="s">
        <v>1269</v>
      </c>
      <c r="B180" s="101">
        <f t="shared" si="32"/>
        <v>264.27</v>
      </c>
      <c r="C180" s="102"/>
      <c r="D180" s="102">
        <v>264.27</v>
      </c>
      <c r="E180" s="102"/>
      <c r="F180" s="102">
        <v>100</v>
      </c>
      <c r="G180" s="103">
        <v>264.27</v>
      </c>
    </row>
    <row r="181" s="75" customFormat="1" ht="14" customHeight="1" spans="1:7">
      <c r="A181" s="100" t="s">
        <v>1270</v>
      </c>
      <c r="B181" s="101">
        <f t="shared" si="32"/>
        <v>93</v>
      </c>
      <c r="C181" s="102">
        <f>SUM(C177)</f>
        <v>0</v>
      </c>
      <c r="D181" s="102">
        <v>93</v>
      </c>
      <c r="E181" s="102"/>
      <c r="F181" s="102">
        <v>43</v>
      </c>
      <c r="G181" s="103">
        <v>93</v>
      </c>
    </row>
    <row r="182" s="75" customFormat="1" ht="14" customHeight="1" spans="1:7">
      <c r="A182" s="100" t="s">
        <v>1271</v>
      </c>
      <c r="B182" s="101">
        <f t="shared" si="32"/>
        <v>150</v>
      </c>
      <c r="C182" s="102"/>
      <c r="D182" s="102">
        <v>150</v>
      </c>
      <c r="E182" s="102"/>
      <c r="F182" s="102">
        <v>50</v>
      </c>
      <c r="G182" s="103">
        <v>50</v>
      </c>
    </row>
    <row r="183" s="75" customFormat="1" ht="14" customHeight="1" spans="1:7">
      <c r="A183" s="100" t="s">
        <v>1272</v>
      </c>
      <c r="B183" s="101">
        <f t="shared" si="32"/>
        <v>56</v>
      </c>
      <c r="C183" s="102"/>
      <c r="D183" s="102">
        <v>56</v>
      </c>
      <c r="E183" s="102"/>
      <c r="F183" s="102">
        <v>56</v>
      </c>
      <c r="G183" s="102">
        <v>28</v>
      </c>
    </row>
    <row r="184" s="75" customFormat="1" ht="14" customHeight="1" spans="1:7">
      <c r="A184" s="100" t="s">
        <v>1273</v>
      </c>
      <c r="B184" s="101">
        <f t="shared" si="32"/>
        <v>990</v>
      </c>
      <c r="C184" s="102"/>
      <c r="D184" s="102">
        <v>990</v>
      </c>
      <c r="E184" s="102"/>
      <c r="F184" s="102">
        <v>990</v>
      </c>
      <c r="G184" s="103">
        <v>990</v>
      </c>
    </row>
    <row r="185" s="75" customFormat="1" ht="14" customHeight="1" spans="1:7">
      <c r="A185" s="100" t="s">
        <v>1274</v>
      </c>
      <c r="B185" s="101">
        <f t="shared" si="32"/>
        <v>231</v>
      </c>
      <c r="C185" s="102"/>
      <c r="D185" s="102">
        <v>231</v>
      </c>
      <c r="E185" s="102"/>
      <c r="F185" s="102">
        <v>20.99</v>
      </c>
      <c r="G185" s="103">
        <v>20.99</v>
      </c>
    </row>
    <row r="186" s="75" customFormat="1" ht="14" customHeight="1" spans="1:7">
      <c r="A186" s="100" t="s">
        <v>1275</v>
      </c>
      <c r="B186" s="101">
        <f t="shared" si="32"/>
        <v>38.17</v>
      </c>
      <c r="C186" s="102"/>
      <c r="D186" s="102">
        <v>38.17</v>
      </c>
      <c r="E186" s="102"/>
      <c r="F186" s="102"/>
      <c r="G186" s="103"/>
    </row>
    <row r="187" s="75" customFormat="1" ht="14" customHeight="1" spans="1:7">
      <c r="A187" s="100" t="s">
        <v>1276</v>
      </c>
      <c r="B187" s="101">
        <f t="shared" si="32"/>
        <v>476.14</v>
      </c>
      <c r="C187" s="102"/>
      <c r="D187" s="102">
        <v>476.14</v>
      </c>
      <c r="E187" s="102"/>
      <c r="F187" s="102">
        <v>100</v>
      </c>
      <c r="G187" s="103">
        <v>88.3</v>
      </c>
    </row>
    <row r="188" s="75" customFormat="1" ht="14" customHeight="1" spans="1:7">
      <c r="A188" s="100" t="s">
        <v>1277</v>
      </c>
      <c r="B188" s="101">
        <f t="shared" si="32"/>
        <v>188.85</v>
      </c>
      <c r="C188" s="102"/>
      <c r="D188" s="102">
        <v>188.85</v>
      </c>
      <c r="E188" s="102"/>
      <c r="F188" s="102">
        <v>30</v>
      </c>
      <c r="G188" s="102">
        <v>30</v>
      </c>
    </row>
    <row r="189" s="75" customFormat="1" ht="14" customHeight="1" spans="1:7">
      <c r="A189" s="100" t="s">
        <v>1278</v>
      </c>
      <c r="B189" s="101">
        <f t="shared" si="32"/>
        <v>38.76</v>
      </c>
      <c r="C189" s="102"/>
      <c r="D189" s="102">
        <v>38.76</v>
      </c>
      <c r="E189" s="102"/>
      <c r="F189" s="102"/>
      <c r="G189" s="103"/>
    </row>
    <row r="190" s="75" customFormat="1" ht="14" customHeight="1" spans="1:7">
      <c r="A190" s="100" t="s">
        <v>1279</v>
      </c>
      <c r="B190" s="101">
        <f t="shared" si="32"/>
        <v>316.39</v>
      </c>
      <c r="C190" s="102"/>
      <c r="D190" s="102">
        <v>316.39</v>
      </c>
      <c r="E190" s="102"/>
      <c r="F190" s="102"/>
      <c r="G190" s="103"/>
    </row>
    <row r="191" s="75" customFormat="1" ht="14" customHeight="1" spans="1:7">
      <c r="A191" s="100" t="s">
        <v>1280</v>
      </c>
      <c r="B191" s="101">
        <f t="shared" si="32"/>
        <v>21.04</v>
      </c>
      <c r="C191" s="102"/>
      <c r="D191" s="102">
        <v>21.04</v>
      </c>
      <c r="E191" s="102"/>
      <c r="F191" s="102"/>
      <c r="G191" s="103"/>
    </row>
    <row r="192" s="75" customFormat="1" ht="14" customHeight="1" spans="1:7">
      <c r="A192" s="100" t="s">
        <v>1281</v>
      </c>
      <c r="B192" s="101">
        <f t="shared" si="32"/>
        <v>925.17</v>
      </c>
      <c r="C192" s="102"/>
      <c r="D192" s="102">
        <v>925.17</v>
      </c>
      <c r="E192" s="102"/>
      <c r="F192" s="102"/>
      <c r="G192" s="103"/>
    </row>
    <row r="193" s="75" customFormat="1" ht="14" customHeight="1" spans="1:7">
      <c r="A193" s="100" t="s">
        <v>1282</v>
      </c>
      <c r="B193" s="101">
        <f t="shared" si="32"/>
        <v>29.61</v>
      </c>
      <c r="C193" s="102"/>
      <c r="D193" s="102">
        <v>29.61</v>
      </c>
      <c r="E193" s="102"/>
      <c r="F193" s="102"/>
      <c r="G193" s="103"/>
    </row>
    <row r="194" s="75" customFormat="1" ht="14" customHeight="1" spans="1:7">
      <c r="A194" s="100" t="s">
        <v>1283</v>
      </c>
      <c r="B194" s="101">
        <f t="shared" si="32"/>
        <v>78.74</v>
      </c>
      <c r="C194" s="102"/>
      <c r="D194" s="102">
        <v>78.74</v>
      </c>
      <c r="E194" s="102"/>
      <c r="F194" s="102"/>
      <c r="G194" s="103"/>
    </row>
    <row r="195" s="75" customFormat="1" ht="14" customHeight="1" spans="1:7">
      <c r="A195" s="100" t="s">
        <v>1284</v>
      </c>
      <c r="B195" s="101">
        <f t="shared" si="32"/>
        <v>60.01</v>
      </c>
      <c r="C195" s="102"/>
      <c r="D195" s="102">
        <v>60.01</v>
      </c>
      <c r="E195" s="102"/>
      <c r="F195" s="102">
        <v>41.01</v>
      </c>
      <c r="G195" s="103">
        <v>10.21</v>
      </c>
    </row>
    <row r="196" s="75" customFormat="1" ht="14" customHeight="1" spans="1:7">
      <c r="A196" s="100" t="s">
        <v>1285</v>
      </c>
      <c r="B196" s="101">
        <f t="shared" si="32"/>
        <v>28.53</v>
      </c>
      <c r="C196" s="102"/>
      <c r="D196" s="102">
        <v>28.53</v>
      </c>
      <c r="E196" s="102"/>
      <c r="F196" s="102"/>
      <c r="G196" s="103"/>
    </row>
    <row r="197" s="75" customFormat="1" ht="14" customHeight="1" spans="1:7">
      <c r="A197" s="100" t="s">
        <v>1286</v>
      </c>
      <c r="B197" s="101">
        <f t="shared" si="32"/>
        <v>69.4400000000001</v>
      </c>
      <c r="C197" s="102"/>
      <c r="D197" s="102">
        <v>69.4400000000001</v>
      </c>
      <c r="E197" s="102"/>
      <c r="F197" s="102"/>
      <c r="G197" s="103"/>
    </row>
    <row r="198" s="75" customFormat="1" ht="14" customHeight="1" spans="1:7">
      <c r="A198" s="100" t="s">
        <v>1287</v>
      </c>
      <c r="B198" s="101">
        <f t="shared" si="32"/>
        <v>42.05</v>
      </c>
      <c r="C198" s="102"/>
      <c r="D198" s="102">
        <v>42.05</v>
      </c>
      <c r="E198" s="102"/>
      <c r="F198" s="102"/>
      <c r="G198" s="103"/>
    </row>
    <row r="199" s="75" customFormat="1" ht="14" customHeight="1" spans="1:7">
      <c r="A199" s="100" t="s">
        <v>1288</v>
      </c>
      <c r="B199" s="101">
        <f t="shared" si="32"/>
        <v>17.83</v>
      </c>
      <c r="C199" s="102"/>
      <c r="D199" s="102">
        <v>17.83</v>
      </c>
      <c r="E199" s="102"/>
      <c r="F199" s="102"/>
      <c r="G199" s="103"/>
    </row>
    <row r="200" s="75" customFormat="1" ht="14" customHeight="1" spans="1:7">
      <c r="A200" s="100" t="s">
        <v>1289</v>
      </c>
      <c r="B200" s="101">
        <f t="shared" si="32"/>
        <v>130.94</v>
      </c>
      <c r="C200" s="102"/>
      <c r="D200" s="102">
        <v>130.94</v>
      </c>
      <c r="E200" s="102"/>
      <c r="F200" s="102"/>
      <c r="G200" s="103"/>
    </row>
    <row r="201" s="75" customFormat="1" ht="14" customHeight="1" spans="1:7">
      <c r="A201" s="100" t="s">
        <v>1290</v>
      </c>
      <c r="B201" s="101">
        <f t="shared" si="32"/>
        <v>22.06</v>
      </c>
      <c r="C201" s="102"/>
      <c r="D201" s="102">
        <v>22.06</v>
      </c>
      <c r="E201" s="102"/>
      <c r="F201" s="102"/>
      <c r="G201" s="103"/>
    </row>
    <row r="202" s="75" customFormat="1" ht="14" customHeight="1" spans="1:7">
      <c r="A202" s="100" t="s">
        <v>1291</v>
      </c>
      <c r="B202" s="101">
        <f t="shared" si="32"/>
        <v>93</v>
      </c>
      <c r="C202" s="102"/>
      <c r="D202" s="102">
        <v>93</v>
      </c>
      <c r="E202" s="102"/>
      <c r="F202" s="102">
        <v>63</v>
      </c>
      <c r="G202" s="103">
        <v>93</v>
      </c>
    </row>
    <row r="203" s="75" customFormat="1" ht="14" customHeight="1" spans="1:7">
      <c r="A203" s="100" t="s">
        <v>1292</v>
      </c>
      <c r="B203" s="101">
        <f t="shared" si="32"/>
        <v>118.85</v>
      </c>
      <c r="C203" s="102"/>
      <c r="D203" s="102">
        <v>118.85</v>
      </c>
      <c r="E203" s="102"/>
      <c r="F203" s="102">
        <v>68</v>
      </c>
      <c r="G203" s="103"/>
    </row>
    <row r="204" s="75" customFormat="1" ht="14" customHeight="1" spans="1:7">
      <c r="A204" s="100" t="s">
        <v>1293</v>
      </c>
      <c r="B204" s="101">
        <f t="shared" si="32"/>
        <v>300</v>
      </c>
      <c r="C204" s="102"/>
      <c r="D204" s="102">
        <v>300</v>
      </c>
      <c r="E204" s="102"/>
      <c r="F204" s="102">
        <v>100</v>
      </c>
      <c r="G204" s="103">
        <v>100</v>
      </c>
    </row>
    <row r="205" s="75" customFormat="1" ht="14" customHeight="1" spans="1:7">
      <c r="A205" s="100" t="s">
        <v>1294</v>
      </c>
      <c r="B205" s="101">
        <f t="shared" si="32"/>
        <v>2097.52</v>
      </c>
      <c r="C205" s="102"/>
      <c r="D205" s="102">
        <v>2097.52</v>
      </c>
      <c r="E205" s="102"/>
      <c r="F205" s="97"/>
      <c r="G205" s="103"/>
    </row>
    <row r="206" s="75" customFormat="1" ht="14" customHeight="1" spans="1:7">
      <c r="A206" s="96" t="s">
        <v>1295</v>
      </c>
      <c r="B206" s="97">
        <f t="shared" ref="B206:G206" si="34">SUM(B207:B217)</f>
        <v>3190.53</v>
      </c>
      <c r="C206" s="97">
        <f t="shared" si="34"/>
        <v>0</v>
      </c>
      <c r="D206" s="97">
        <f t="shared" si="34"/>
        <v>3190.53</v>
      </c>
      <c r="E206" s="97">
        <f t="shared" si="34"/>
        <v>0</v>
      </c>
      <c r="F206" s="97">
        <f t="shared" si="34"/>
        <v>722.81</v>
      </c>
      <c r="G206" s="98">
        <f t="shared" si="34"/>
        <v>903.74</v>
      </c>
    </row>
    <row r="207" s="75" customFormat="1" ht="14" customHeight="1" spans="1:7">
      <c r="A207" s="100" t="s">
        <v>1296</v>
      </c>
      <c r="B207" s="101">
        <f t="shared" ref="B207:B217" si="35">SUM(C207:D207)</f>
        <v>42.77</v>
      </c>
      <c r="C207" s="102"/>
      <c r="D207" s="102">
        <v>42.77</v>
      </c>
      <c r="E207" s="102"/>
      <c r="F207" s="102">
        <v>30</v>
      </c>
      <c r="G207" s="103">
        <v>40.02</v>
      </c>
    </row>
    <row r="208" s="75" customFormat="1" ht="14" customHeight="1" spans="1:7">
      <c r="A208" s="100" t="s">
        <v>1297</v>
      </c>
      <c r="B208" s="101">
        <f t="shared" si="35"/>
        <v>45.64</v>
      </c>
      <c r="C208" s="102"/>
      <c r="D208" s="102">
        <v>45.64</v>
      </c>
      <c r="E208" s="102"/>
      <c r="F208" s="103">
        <v>45.65</v>
      </c>
      <c r="G208" s="105"/>
    </row>
    <row r="209" s="75" customFormat="1" ht="14" customHeight="1" spans="1:7">
      <c r="A209" s="100" t="s">
        <v>1298</v>
      </c>
      <c r="B209" s="101">
        <f t="shared" si="35"/>
        <v>13.93</v>
      </c>
      <c r="C209" s="102"/>
      <c r="D209" s="102">
        <v>13.93</v>
      </c>
      <c r="E209" s="102"/>
      <c r="F209" s="102">
        <v>15.79</v>
      </c>
      <c r="G209" s="103">
        <v>13.93</v>
      </c>
    </row>
    <row r="210" s="75" customFormat="1" ht="14" customHeight="1" spans="1:7">
      <c r="A210" s="100" t="s">
        <v>1299</v>
      </c>
      <c r="B210" s="101">
        <f t="shared" si="35"/>
        <v>178.59</v>
      </c>
      <c r="C210" s="102"/>
      <c r="D210" s="102">
        <v>178.59</v>
      </c>
      <c r="E210" s="102"/>
      <c r="F210" s="102">
        <v>100.66</v>
      </c>
      <c r="G210" s="103">
        <v>176.1</v>
      </c>
    </row>
    <row r="211" s="75" customFormat="1" ht="14" customHeight="1" spans="1:7">
      <c r="A211" s="100" t="s">
        <v>1300</v>
      </c>
      <c r="B211" s="101">
        <f t="shared" si="35"/>
        <v>1257.98</v>
      </c>
      <c r="C211" s="102"/>
      <c r="D211" s="102">
        <v>1257.98</v>
      </c>
      <c r="E211" s="102"/>
      <c r="F211" s="102">
        <v>200</v>
      </c>
      <c r="G211" s="103">
        <v>400</v>
      </c>
    </row>
    <row r="212" s="75" customFormat="1" ht="14" customHeight="1" spans="1:7">
      <c r="A212" s="100" t="s">
        <v>1301</v>
      </c>
      <c r="B212" s="101">
        <f t="shared" si="35"/>
        <v>150.4</v>
      </c>
      <c r="C212" s="102"/>
      <c r="D212" s="102">
        <v>150.4</v>
      </c>
      <c r="E212" s="102"/>
      <c r="F212" s="103">
        <v>30</v>
      </c>
      <c r="G212" s="103">
        <v>30</v>
      </c>
    </row>
    <row r="213" s="75" customFormat="1" ht="14" customHeight="1" spans="1:7">
      <c r="A213" s="100" t="s">
        <v>1302</v>
      </c>
      <c r="B213" s="101">
        <f t="shared" si="35"/>
        <v>70.71</v>
      </c>
      <c r="C213" s="102"/>
      <c r="D213" s="102">
        <v>70.71</v>
      </c>
      <c r="E213" s="102"/>
      <c r="F213" s="103">
        <v>70.71</v>
      </c>
      <c r="G213" s="105"/>
    </row>
    <row r="214" s="75" customFormat="1" ht="14" customHeight="1" spans="1:7">
      <c r="A214" s="100" t="s">
        <v>1303</v>
      </c>
      <c r="B214" s="101">
        <f t="shared" si="35"/>
        <v>594.88</v>
      </c>
      <c r="C214" s="102"/>
      <c r="D214" s="102">
        <v>594.88</v>
      </c>
      <c r="E214" s="102"/>
      <c r="F214" s="102">
        <v>80</v>
      </c>
      <c r="G214" s="103">
        <v>80</v>
      </c>
    </row>
    <row r="215" s="75" customFormat="1" ht="14" customHeight="1" spans="1:7">
      <c r="A215" s="100" t="s">
        <v>1304</v>
      </c>
      <c r="B215" s="101">
        <f t="shared" si="35"/>
        <v>685.57</v>
      </c>
      <c r="C215" s="102"/>
      <c r="D215" s="102">
        <v>685.57</v>
      </c>
      <c r="E215" s="102"/>
      <c r="F215" s="102">
        <v>80</v>
      </c>
      <c r="G215" s="103">
        <v>80</v>
      </c>
    </row>
    <row r="216" s="75" customFormat="1" ht="14" customHeight="1" spans="1:7">
      <c r="A216" s="100" t="s">
        <v>1305</v>
      </c>
      <c r="B216" s="101">
        <f t="shared" si="35"/>
        <v>78.44</v>
      </c>
      <c r="C216" s="102"/>
      <c r="D216" s="102">
        <v>78.44</v>
      </c>
      <c r="E216" s="102"/>
      <c r="F216" s="102">
        <v>40</v>
      </c>
      <c r="G216" s="103">
        <v>83.69</v>
      </c>
    </row>
    <row r="217" s="75" customFormat="1" ht="14" customHeight="1" spans="1:7">
      <c r="A217" s="100" t="s">
        <v>1306</v>
      </c>
      <c r="B217" s="101">
        <f t="shared" si="35"/>
        <v>71.62</v>
      </c>
      <c r="C217" s="102"/>
      <c r="D217" s="102">
        <v>71.62</v>
      </c>
      <c r="E217" s="102"/>
      <c r="F217" s="102">
        <v>30</v>
      </c>
      <c r="G217" s="103"/>
    </row>
    <row r="218" s="75" customFormat="1" ht="14" customHeight="1" spans="1:7">
      <c r="A218" s="96" t="s">
        <v>1307</v>
      </c>
      <c r="B218" s="97">
        <f t="shared" ref="B218:G218" si="36">SUM(B219)</f>
        <v>0</v>
      </c>
      <c r="C218" s="97">
        <f t="shared" si="36"/>
        <v>0</v>
      </c>
      <c r="D218" s="97">
        <f t="shared" si="36"/>
        <v>0</v>
      </c>
      <c r="E218" s="97">
        <f t="shared" si="36"/>
        <v>0</v>
      </c>
      <c r="F218" s="97">
        <f t="shared" si="36"/>
        <v>455</v>
      </c>
      <c r="G218" s="98">
        <f t="shared" si="36"/>
        <v>1687.5</v>
      </c>
    </row>
    <row r="219" s="75" customFormat="1" ht="14" customHeight="1" spans="1:7">
      <c r="A219" s="100" t="s">
        <v>1308</v>
      </c>
      <c r="B219" s="101"/>
      <c r="C219" s="102"/>
      <c r="D219" s="102"/>
      <c r="E219" s="102"/>
      <c r="F219" s="102">
        <v>455</v>
      </c>
      <c r="G219" s="103">
        <v>1687.5</v>
      </c>
    </row>
    <row r="220" s="75" customFormat="1" ht="14" customHeight="1" spans="1:7">
      <c r="A220" s="93" t="s">
        <v>1309</v>
      </c>
      <c r="B220" s="94">
        <f t="shared" ref="B220:G220" si="37">SUM(B221,B362,B309)</f>
        <v>239742.4051</v>
      </c>
      <c r="C220" s="94">
        <f t="shared" si="37"/>
        <v>168455.84</v>
      </c>
      <c r="D220" s="94">
        <f t="shared" si="37"/>
        <v>71428.1551</v>
      </c>
      <c r="E220" s="94">
        <f t="shared" si="37"/>
        <v>5759.71</v>
      </c>
      <c r="F220" s="94">
        <f t="shared" si="37"/>
        <v>26500.1</v>
      </c>
      <c r="G220" s="95">
        <f t="shared" si="37"/>
        <v>21575.19</v>
      </c>
    </row>
    <row r="221" s="75" customFormat="1" ht="14" customHeight="1" spans="1:7">
      <c r="A221" s="107" t="s">
        <v>1310</v>
      </c>
      <c r="B221" s="97">
        <f t="shared" ref="B221:G221" si="38">SUM(B222,B232,B262)</f>
        <v>26253.6951</v>
      </c>
      <c r="C221" s="97">
        <f t="shared" si="38"/>
        <v>7960.18</v>
      </c>
      <c r="D221" s="97">
        <f t="shared" si="38"/>
        <v>18293.5151</v>
      </c>
      <c r="E221" s="97">
        <f t="shared" si="38"/>
        <v>5207.34</v>
      </c>
      <c r="F221" s="97">
        <f t="shared" si="38"/>
        <v>5500.1</v>
      </c>
      <c r="G221" s="98">
        <f t="shared" si="38"/>
        <v>5370.71</v>
      </c>
    </row>
    <row r="222" s="75" customFormat="1" ht="14" customHeight="1" spans="1:7">
      <c r="A222" s="96" t="s">
        <v>1103</v>
      </c>
      <c r="B222" s="97">
        <f t="shared" ref="B222:G222" si="39">SUM(B223,B230)</f>
        <v>2517.31</v>
      </c>
      <c r="C222" s="97">
        <f t="shared" si="39"/>
        <v>0</v>
      </c>
      <c r="D222" s="97">
        <f t="shared" si="39"/>
        <v>2517.31</v>
      </c>
      <c r="E222" s="97">
        <f t="shared" si="39"/>
        <v>914.98</v>
      </c>
      <c r="F222" s="97">
        <f t="shared" si="39"/>
        <v>632</v>
      </c>
      <c r="G222" s="98">
        <f t="shared" si="39"/>
        <v>533.99</v>
      </c>
    </row>
    <row r="223" s="75" customFormat="1" ht="14" customHeight="1" spans="1:7">
      <c r="A223" s="108" t="s">
        <v>1311</v>
      </c>
      <c r="B223" s="97">
        <f t="shared" ref="B223:G223" si="40">SUM(B224:B229)</f>
        <v>1632.01</v>
      </c>
      <c r="C223" s="97">
        <f t="shared" si="40"/>
        <v>0</v>
      </c>
      <c r="D223" s="97">
        <f t="shared" si="40"/>
        <v>1632.01</v>
      </c>
      <c r="E223" s="97">
        <f t="shared" si="40"/>
        <v>694.98</v>
      </c>
      <c r="F223" s="97">
        <f t="shared" si="40"/>
        <v>467</v>
      </c>
      <c r="G223" s="98">
        <f t="shared" si="40"/>
        <v>368.99</v>
      </c>
    </row>
    <row r="224" s="75" customFormat="1" ht="14" customHeight="1" spans="1:7">
      <c r="A224" s="100" t="s">
        <v>1312</v>
      </c>
      <c r="B224" s="109">
        <v>459.45</v>
      </c>
      <c r="C224" s="109"/>
      <c r="D224" s="109">
        <v>459.45</v>
      </c>
      <c r="E224" s="102">
        <v>140</v>
      </c>
      <c r="F224" s="102">
        <v>180</v>
      </c>
      <c r="G224" s="103"/>
    </row>
    <row r="225" s="75" customFormat="1" ht="14" customHeight="1" spans="1:7">
      <c r="A225" s="110" t="s">
        <v>1313</v>
      </c>
      <c r="B225" s="109">
        <v>183.99</v>
      </c>
      <c r="C225" s="109"/>
      <c r="D225" s="109">
        <v>183.99</v>
      </c>
      <c r="E225" s="102">
        <v>135.98</v>
      </c>
      <c r="F225" s="102"/>
      <c r="G225" s="103">
        <v>16.99</v>
      </c>
    </row>
    <row r="226" s="75" customFormat="1" ht="14" customHeight="1" spans="1:7">
      <c r="A226" s="100" t="s">
        <v>1314</v>
      </c>
      <c r="B226" s="101">
        <v>290</v>
      </c>
      <c r="C226" s="101"/>
      <c r="D226" s="101">
        <v>290</v>
      </c>
      <c r="E226" s="102">
        <v>102</v>
      </c>
      <c r="F226" s="102">
        <v>94</v>
      </c>
      <c r="G226" s="103">
        <v>94</v>
      </c>
    </row>
    <row r="227" s="75" customFormat="1" ht="14" customHeight="1" spans="1:7">
      <c r="A227" s="100" t="s">
        <v>1315</v>
      </c>
      <c r="B227" s="101">
        <v>480</v>
      </c>
      <c r="C227" s="101"/>
      <c r="D227" s="101">
        <v>480</v>
      </c>
      <c r="E227" s="102">
        <v>240</v>
      </c>
      <c r="F227" s="102">
        <v>120</v>
      </c>
      <c r="G227" s="103">
        <v>120</v>
      </c>
    </row>
    <row r="228" s="75" customFormat="1" ht="14" customHeight="1" spans="1:7">
      <c r="A228" s="100" t="s">
        <v>1316</v>
      </c>
      <c r="B228" s="109">
        <f>SUM(C228:D228)</f>
        <v>99.74</v>
      </c>
      <c r="C228" s="109"/>
      <c r="D228" s="109">
        <v>99.74</v>
      </c>
      <c r="E228" s="102">
        <v>40</v>
      </c>
      <c r="F228" s="102">
        <v>30</v>
      </c>
      <c r="G228" s="103">
        <v>59.74</v>
      </c>
    </row>
    <row r="229" s="75" customFormat="1" ht="14" customHeight="1" spans="1:7">
      <c r="A229" s="100" t="s">
        <v>1317</v>
      </c>
      <c r="B229" s="109">
        <f>SUM(C229:D229)</f>
        <v>118.83</v>
      </c>
      <c r="C229" s="109"/>
      <c r="D229" s="109">
        <v>118.83</v>
      </c>
      <c r="E229" s="102">
        <v>37</v>
      </c>
      <c r="F229" s="102">
        <v>43</v>
      </c>
      <c r="G229" s="103">
        <v>78.26</v>
      </c>
    </row>
    <row r="230" s="75" customFormat="1" ht="14" customHeight="1" spans="1:7">
      <c r="A230" s="111" t="s">
        <v>1318</v>
      </c>
      <c r="B230" s="112">
        <f t="shared" ref="B230:G230" si="41">SUM(B231:B231)</f>
        <v>885.3</v>
      </c>
      <c r="C230" s="112">
        <f t="shared" si="41"/>
        <v>0</v>
      </c>
      <c r="D230" s="112">
        <f t="shared" si="41"/>
        <v>885.3</v>
      </c>
      <c r="E230" s="112">
        <f t="shared" si="41"/>
        <v>220</v>
      </c>
      <c r="F230" s="112">
        <f t="shared" si="41"/>
        <v>165</v>
      </c>
      <c r="G230" s="113">
        <f t="shared" si="41"/>
        <v>165</v>
      </c>
    </row>
    <row r="231" s="75" customFormat="1" ht="14" customHeight="1" spans="1:7">
      <c r="A231" s="100" t="s">
        <v>1319</v>
      </c>
      <c r="B231" s="109">
        <v>885.3</v>
      </c>
      <c r="C231" s="109"/>
      <c r="D231" s="109">
        <v>885.3</v>
      </c>
      <c r="E231" s="102">
        <v>220</v>
      </c>
      <c r="F231" s="102">
        <v>165</v>
      </c>
      <c r="G231" s="103">
        <v>165</v>
      </c>
    </row>
    <row r="232" s="75" customFormat="1" ht="14" customHeight="1" spans="1:7">
      <c r="A232" s="96" t="s">
        <v>1136</v>
      </c>
      <c r="B232" s="97">
        <f t="shared" ref="B232:G232" si="42">SUM(B233,B248,B251,B253)</f>
        <v>12003.57</v>
      </c>
      <c r="C232" s="97">
        <f t="shared" si="42"/>
        <v>5529.41</v>
      </c>
      <c r="D232" s="97">
        <f t="shared" si="42"/>
        <v>6474.16</v>
      </c>
      <c r="E232" s="97">
        <f t="shared" si="42"/>
        <v>2037.86</v>
      </c>
      <c r="F232" s="97">
        <f t="shared" si="42"/>
        <v>1394.1</v>
      </c>
      <c r="G232" s="98">
        <f t="shared" si="42"/>
        <v>1632.42</v>
      </c>
    </row>
    <row r="233" s="75" customFormat="1" ht="14" customHeight="1" spans="1:7">
      <c r="A233" s="114" t="s">
        <v>1320</v>
      </c>
      <c r="B233" s="97">
        <f t="shared" ref="B233:G233" si="43">SUM(B234:B247)</f>
        <v>8839.52</v>
      </c>
      <c r="C233" s="97">
        <f t="shared" si="43"/>
        <v>5109.41</v>
      </c>
      <c r="D233" s="97">
        <f t="shared" si="43"/>
        <v>3730.11</v>
      </c>
      <c r="E233" s="97">
        <f t="shared" si="43"/>
        <v>1160</v>
      </c>
      <c r="F233" s="97">
        <f t="shared" si="43"/>
        <v>921.6</v>
      </c>
      <c r="G233" s="98">
        <f t="shared" si="43"/>
        <v>1182.42</v>
      </c>
    </row>
    <row r="234" ht="14" customHeight="1" spans="1:7">
      <c r="A234" s="100" t="s">
        <v>1321</v>
      </c>
      <c r="B234" s="109">
        <v>106.75</v>
      </c>
      <c r="C234" s="109"/>
      <c r="D234" s="109">
        <v>106.75</v>
      </c>
      <c r="E234" s="102">
        <v>42</v>
      </c>
      <c r="F234" s="102">
        <v>40</v>
      </c>
      <c r="G234" s="103">
        <v>40</v>
      </c>
    </row>
    <row r="235" s="75" customFormat="1" ht="14" customHeight="1" spans="1:7">
      <c r="A235" s="100" t="s">
        <v>1322</v>
      </c>
      <c r="B235" s="109">
        <v>408.7</v>
      </c>
      <c r="C235" s="109"/>
      <c r="D235" s="109">
        <v>408.7</v>
      </c>
      <c r="E235" s="102">
        <v>150</v>
      </c>
      <c r="F235" s="102">
        <v>125</v>
      </c>
      <c r="G235" s="103">
        <v>125</v>
      </c>
    </row>
    <row r="236" s="75" customFormat="1" ht="14" customHeight="1" spans="1:7">
      <c r="A236" s="100" t="s">
        <v>1323</v>
      </c>
      <c r="B236" s="102">
        <v>459.22</v>
      </c>
      <c r="C236" s="102">
        <v>409.22</v>
      </c>
      <c r="D236" s="109">
        <v>50</v>
      </c>
      <c r="E236" s="102">
        <v>20</v>
      </c>
      <c r="F236" s="102"/>
      <c r="G236" s="103">
        <v>65.4</v>
      </c>
    </row>
    <row r="237" s="75" customFormat="1" ht="14" customHeight="1" spans="1:7">
      <c r="A237" s="100" t="s">
        <v>1324</v>
      </c>
      <c r="B237" s="102">
        <v>248.6</v>
      </c>
      <c r="C237" s="102">
        <v>198.6</v>
      </c>
      <c r="D237" s="109">
        <v>50</v>
      </c>
      <c r="E237" s="102">
        <v>60</v>
      </c>
      <c r="F237" s="102">
        <v>88.6</v>
      </c>
      <c r="G237" s="103">
        <v>87.02</v>
      </c>
    </row>
    <row r="238" s="75" customFormat="1" ht="14" customHeight="1" spans="1:7">
      <c r="A238" s="100" t="s">
        <v>1325</v>
      </c>
      <c r="B238" s="109">
        <v>793.2</v>
      </c>
      <c r="C238" s="109">
        <v>393.2</v>
      </c>
      <c r="D238" s="109">
        <v>400</v>
      </c>
      <c r="E238" s="102">
        <v>138</v>
      </c>
      <c r="F238" s="102">
        <v>142</v>
      </c>
      <c r="G238" s="103">
        <v>142</v>
      </c>
    </row>
    <row r="239" s="75" customFormat="1" ht="14" customHeight="1" spans="1:7">
      <c r="A239" s="100" t="s">
        <v>1326</v>
      </c>
      <c r="B239" s="109">
        <v>484.63</v>
      </c>
      <c r="C239" s="115">
        <v>484.63</v>
      </c>
      <c r="D239" s="115"/>
      <c r="E239" s="102"/>
      <c r="F239" s="116"/>
      <c r="G239" s="117"/>
    </row>
    <row r="240" ht="14" customHeight="1" spans="1:7">
      <c r="A240" s="100" t="s">
        <v>1327</v>
      </c>
      <c r="B240" s="109">
        <v>483.76</v>
      </c>
      <c r="C240" s="115">
        <v>483.76</v>
      </c>
      <c r="D240" s="115"/>
      <c r="E240" s="102"/>
      <c r="F240" s="116"/>
      <c r="G240" s="117"/>
    </row>
    <row r="241" ht="14" customHeight="1" spans="1:7">
      <c r="A241" s="100" t="s">
        <v>1328</v>
      </c>
      <c r="B241" s="109">
        <v>800</v>
      </c>
      <c r="C241" s="109"/>
      <c r="D241" s="109">
        <v>800</v>
      </c>
      <c r="E241" s="102">
        <v>350</v>
      </c>
      <c r="F241" s="102">
        <v>210</v>
      </c>
      <c r="G241" s="103">
        <v>210</v>
      </c>
    </row>
    <row r="242" ht="14" customHeight="1" spans="1:7">
      <c r="A242" s="100" t="s">
        <v>1329</v>
      </c>
      <c r="B242" s="109">
        <v>314.53</v>
      </c>
      <c r="C242" s="109"/>
      <c r="D242" s="109">
        <v>314.53</v>
      </c>
      <c r="E242" s="102"/>
      <c r="F242" s="102">
        <v>165</v>
      </c>
      <c r="G242" s="103">
        <v>165</v>
      </c>
    </row>
    <row r="243" s="75" customFormat="1" ht="14" customHeight="1" spans="1:7">
      <c r="A243" s="100" t="s">
        <v>1330</v>
      </c>
      <c r="B243" s="109"/>
      <c r="C243" s="109"/>
      <c r="D243" s="109"/>
      <c r="E243" s="102"/>
      <c r="F243" s="102"/>
      <c r="G243" s="103"/>
    </row>
    <row r="244" s="75" customFormat="1" ht="14" customHeight="1" spans="1:7">
      <c r="A244" s="100" t="s">
        <v>1331</v>
      </c>
      <c r="B244" s="118">
        <v>249</v>
      </c>
      <c r="C244" s="118"/>
      <c r="D244" s="118">
        <v>249</v>
      </c>
      <c r="E244" s="118"/>
      <c r="F244" s="102">
        <v>99</v>
      </c>
      <c r="G244" s="103">
        <v>96</v>
      </c>
    </row>
    <row r="245" s="75" customFormat="1" ht="14" customHeight="1" spans="1:7">
      <c r="A245" s="100" t="s">
        <v>1332</v>
      </c>
      <c r="B245" s="118">
        <v>115.15</v>
      </c>
      <c r="C245" s="118"/>
      <c r="D245" s="118">
        <v>115.15</v>
      </c>
      <c r="E245" s="118"/>
      <c r="F245" s="118">
        <v>52</v>
      </c>
      <c r="G245" s="119">
        <v>52</v>
      </c>
    </row>
    <row r="246" s="75" customFormat="1" ht="14" customHeight="1" spans="1:7">
      <c r="A246" s="100" t="s">
        <v>1333</v>
      </c>
      <c r="B246" s="109">
        <v>3140</v>
      </c>
      <c r="C246" s="109">
        <v>3140</v>
      </c>
      <c r="D246" s="109"/>
      <c r="E246" s="102"/>
      <c r="F246" s="102"/>
      <c r="G246" s="103"/>
    </row>
    <row r="247" ht="14" customHeight="1" spans="1:7">
      <c r="A247" s="110" t="s">
        <v>1334</v>
      </c>
      <c r="B247" s="109">
        <v>1235.98</v>
      </c>
      <c r="C247" s="109"/>
      <c r="D247" s="109">
        <v>1235.98</v>
      </c>
      <c r="E247" s="102">
        <v>400</v>
      </c>
      <c r="F247" s="102"/>
      <c r="G247" s="103">
        <v>200</v>
      </c>
    </row>
    <row r="248" s="75" customFormat="1" ht="14" customHeight="1" spans="1:7">
      <c r="A248" s="111" t="s">
        <v>1335</v>
      </c>
      <c r="B248" s="97">
        <f t="shared" ref="B248:G248" si="44">SUM(B249:B250)</f>
        <v>1377.75</v>
      </c>
      <c r="C248" s="97">
        <f t="shared" si="44"/>
        <v>100</v>
      </c>
      <c r="D248" s="97">
        <f t="shared" si="44"/>
        <v>1277.75</v>
      </c>
      <c r="E248" s="97">
        <f t="shared" si="44"/>
        <v>519.86</v>
      </c>
      <c r="F248" s="97">
        <f t="shared" si="44"/>
        <v>0</v>
      </c>
      <c r="G248" s="97">
        <f t="shared" si="44"/>
        <v>0</v>
      </c>
    </row>
    <row r="249" s="75" customFormat="1" ht="14" customHeight="1" spans="1:7">
      <c r="A249" s="100" t="s">
        <v>1336</v>
      </c>
      <c r="B249" s="109">
        <v>119.86</v>
      </c>
      <c r="C249" s="109">
        <v>100</v>
      </c>
      <c r="D249" s="109">
        <v>19.86</v>
      </c>
      <c r="E249" s="102">
        <v>19.86</v>
      </c>
      <c r="F249" s="102"/>
      <c r="G249" s="103"/>
    </row>
    <row r="250" ht="14" customHeight="1" spans="1:7">
      <c r="A250" s="110" t="s">
        <v>1337</v>
      </c>
      <c r="B250" s="109">
        <v>1257.89</v>
      </c>
      <c r="C250" s="109"/>
      <c r="D250" s="109">
        <v>1257.89</v>
      </c>
      <c r="E250" s="102">
        <v>500</v>
      </c>
      <c r="F250" s="102"/>
      <c r="G250" s="103"/>
    </row>
    <row r="251" s="75" customFormat="1" ht="14" customHeight="1" spans="1:7">
      <c r="A251" s="120" t="s">
        <v>1338</v>
      </c>
      <c r="B251" s="97">
        <f t="shared" ref="B251:G251" si="45">SUM(B252:B252)</f>
        <v>150</v>
      </c>
      <c r="C251" s="97">
        <f t="shared" si="45"/>
        <v>120</v>
      </c>
      <c r="D251" s="97">
        <f t="shared" si="45"/>
        <v>30</v>
      </c>
      <c r="E251" s="97">
        <f t="shared" si="45"/>
        <v>0</v>
      </c>
      <c r="F251" s="97">
        <f t="shared" si="45"/>
        <v>15</v>
      </c>
      <c r="G251" s="98">
        <f t="shared" si="45"/>
        <v>0</v>
      </c>
    </row>
    <row r="252" s="75" customFormat="1" ht="14" customHeight="1" spans="1:7">
      <c r="A252" s="100" t="s">
        <v>1339</v>
      </c>
      <c r="B252" s="121">
        <v>150</v>
      </c>
      <c r="C252" s="121">
        <v>120</v>
      </c>
      <c r="D252" s="121">
        <v>30</v>
      </c>
      <c r="E252" s="102"/>
      <c r="F252" s="102">
        <v>15</v>
      </c>
      <c r="G252" s="103"/>
    </row>
    <row r="253" s="75" customFormat="1" ht="14" customHeight="1" spans="1:7">
      <c r="A253" s="120" t="s">
        <v>1340</v>
      </c>
      <c r="B253" s="97">
        <f t="shared" ref="B253:G253" si="46">SUM(B254:B261)</f>
        <v>1636.3</v>
      </c>
      <c r="C253" s="97">
        <f t="shared" si="46"/>
        <v>200</v>
      </c>
      <c r="D253" s="97">
        <f t="shared" si="46"/>
        <v>1436.3</v>
      </c>
      <c r="E253" s="97">
        <f t="shared" si="46"/>
        <v>358</v>
      </c>
      <c r="F253" s="97">
        <f t="shared" si="46"/>
        <v>457.5</v>
      </c>
      <c r="G253" s="98">
        <f t="shared" si="46"/>
        <v>450</v>
      </c>
    </row>
    <row r="254" s="75" customFormat="1" ht="14" customHeight="1" spans="1:7">
      <c r="A254" s="100" t="s">
        <v>1341</v>
      </c>
      <c r="B254" s="109">
        <v>291.17</v>
      </c>
      <c r="C254" s="109">
        <v>0</v>
      </c>
      <c r="D254" s="109">
        <v>291.17</v>
      </c>
      <c r="E254" s="102">
        <v>127</v>
      </c>
      <c r="F254" s="102">
        <v>29.17</v>
      </c>
      <c r="G254" s="103"/>
    </row>
    <row r="255" ht="14" customHeight="1" spans="1:7">
      <c r="A255" s="100" t="s">
        <v>1342</v>
      </c>
      <c r="B255" s="109">
        <v>181.33</v>
      </c>
      <c r="C255" s="109"/>
      <c r="D255" s="109">
        <v>181.33</v>
      </c>
      <c r="E255" s="102">
        <v>81</v>
      </c>
      <c r="F255" s="102">
        <v>18.33</v>
      </c>
      <c r="G255" s="103"/>
    </row>
    <row r="256" ht="14" customHeight="1" spans="1:7">
      <c r="A256" s="100" t="s">
        <v>1343</v>
      </c>
      <c r="B256" s="109">
        <v>400</v>
      </c>
      <c r="C256" s="109">
        <v>200</v>
      </c>
      <c r="D256" s="109">
        <v>200</v>
      </c>
      <c r="E256" s="109"/>
      <c r="F256" s="109">
        <v>200</v>
      </c>
      <c r="G256" s="60">
        <v>40</v>
      </c>
    </row>
    <row r="257" ht="14" customHeight="1" spans="1:7">
      <c r="A257" s="100" t="s">
        <v>1344</v>
      </c>
      <c r="B257" s="109"/>
      <c r="C257" s="109"/>
      <c r="D257" s="109"/>
      <c r="E257" s="109"/>
      <c r="F257" s="109"/>
      <c r="G257" s="60">
        <v>60</v>
      </c>
    </row>
    <row r="258" s="75" customFormat="1" ht="14" customHeight="1" spans="1:7">
      <c r="A258" s="100" t="s">
        <v>1345</v>
      </c>
      <c r="B258" s="109"/>
      <c r="C258" s="109"/>
      <c r="D258" s="109"/>
      <c r="E258" s="109"/>
      <c r="F258" s="109"/>
      <c r="G258" s="60">
        <v>45</v>
      </c>
    </row>
    <row r="259" ht="14" customHeight="1" spans="1:7">
      <c r="A259" s="100" t="s">
        <v>1346</v>
      </c>
      <c r="B259" s="109"/>
      <c r="C259" s="109"/>
      <c r="D259" s="109"/>
      <c r="E259" s="109"/>
      <c r="F259" s="109"/>
      <c r="G259" s="60">
        <v>55</v>
      </c>
    </row>
    <row r="260" ht="14" customHeight="1" spans="1:7">
      <c r="A260" s="100" t="s">
        <v>1347</v>
      </c>
      <c r="B260" s="109">
        <v>250.8</v>
      </c>
      <c r="C260" s="109"/>
      <c r="D260" s="109">
        <v>250.8</v>
      </c>
      <c r="E260" s="102"/>
      <c r="F260" s="102">
        <v>100</v>
      </c>
      <c r="G260" s="103">
        <v>100</v>
      </c>
    </row>
    <row r="261" ht="14" customHeight="1" spans="1:7">
      <c r="A261" s="100" t="s">
        <v>1348</v>
      </c>
      <c r="B261" s="109">
        <v>513</v>
      </c>
      <c r="C261" s="109"/>
      <c r="D261" s="109">
        <v>513</v>
      </c>
      <c r="E261" s="102">
        <v>150</v>
      </c>
      <c r="F261" s="102">
        <v>110</v>
      </c>
      <c r="G261" s="103">
        <v>150</v>
      </c>
    </row>
    <row r="262" ht="14" customHeight="1" spans="1:7">
      <c r="A262" s="96" t="s">
        <v>1225</v>
      </c>
      <c r="B262" s="97">
        <f t="shared" ref="B262:G262" si="47">SUM(B263,B283,B300)</f>
        <v>11732.8151</v>
      </c>
      <c r="C262" s="97">
        <f t="shared" si="47"/>
        <v>2430.77</v>
      </c>
      <c r="D262" s="97">
        <f t="shared" si="47"/>
        <v>9302.0451</v>
      </c>
      <c r="E262" s="97">
        <f t="shared" si="47"/>
        <v>2254.5</v>
      </c>
      <c r="F262" s="97">
        <f t="shared" si="47"/>
        <v>3474</v>
      </c>
      <c r="G262" s="98">
        <f t="shared" si="47"/>
        <v>3204.3</v>
      </c>
    </row>
    <row r="263" ht="14" customHeight="1" spans="1:7">
      <c r="A263" s="99" t="s">
        <v>1349</v>
      </c>
      <c r="B263" s="97">
        <f t="shared" ref="B263:G263" si="48">SUM(B264,B270,B272,B274,B276,)</f>
        <v>3365.4551</v>
      </c>
      <c r="C263" s="97">
        <f t="shared" si="48"/>
        <v>1682</v>
      </c>
      <c r="D263" s="97">
        <f t="shared" si="48"/>
        <v>1683.4551</v>
      </c>
      <c r="E263" s="97">
        <f t="shared" si="48"/>
        <v>576.5</v>
      </c>
      <c r="F263" s="97">
        <f t="shared" si="48"/>
        <v>585</v>
      </c>
      <c r="G263" s="98">
        <f t="shared" si="48"/>
        <v>521.3</v>
      </c>
    </row>
    <row r="264" ht="14" customHeight="1" spans="1:7">
      <c r="A264" s="99" t="s">
        <v>177</v>
      </c>
      <c r="B264" s="122">
        <f t="shared" ref="B264:G264" si="49">SUM(B265:B269)</f>
        <v>893.4551</v>
      </c>
      <c r="C264" s="122">
        <f t="shared" si="49"/>
        <v>50</v>
      </c>
      <c r="D264" s="122">
        <f t="shared" si="49"/>
        <v>843.4551</v>
      </c>
      <c r="E264" s="122">
        <f t="shared" si="49"/>
        <v>326.5</v>
      </c>
      <c r="F264" s="122">
        <f t="shared" si="49"/>
        <v>325</v>
      </c>
      <c r="G264" s="123">
        <f t="shared" si="49"/>
        <v>261.3</v>
      </c>
    </row>
    <row r="265" ht="14" customHeight="1" spans="1:7">
      <c r="A265" s="100" t="s">
        <v>1350</v>
      </c>
      <c r="B265" s="124">
        <v>116.6451</v>
      </c>
      <c r="C265" s="124"/>
      <c r="D265" s="124">
        <v>116.6451</v>
      </c>
      <c r="E265" s="102">
        <v>46</v>
      </c>
      <c r="F265" s="124">
        <v>35</v>
      </c>
      <c r="G265" s="125">
        <v>35</v>
      </c>
    </row>
    <row r="266" ht="14" customHeight="1" spans="1:7">
      <c r="A266" s="100" t="s">
        <v>1351</v>
      </c>
      <c r="B266" s="102">
        <v>242.37</v>
      </c>
      <c r="C266" s="102"/>
      <c r="D266" s="102">
        <v>242.37</v>
      </c>
      <c r="E266" s="102">
        <v>90</v>
      </c>
      <c r="F266" s="102">
        <v>100</v>
      </c>
      <c r="G266" s="103">
        <v>100</v>
      </c>
    </row>
    <row r="267" ht="14" customHeight="1" spans="1:7">
      <c r="A267" s="100" t="s">
        <v>1352</v>
      </c>
      <c r="B267" s="102">
        <v>234.44</v>
      </c>
      <c r="C267" s="102"/>
      <c r="D267" s="102">
        <v>234.44</v>
      </c>
      <c r="E267" s="102">
        <v>90</v>
      </c>
      <c r="F267" s="102">
        <v>100</v>
      </c>
      <c r="G267" s="103">
        <v>100</v>
      </c>
    </row>
    <row r="268" ht="14" customHeight="1" spans="1:7">
      <c r="A268" s="100" t="s">
        <v>1353</v>
      </c>
      <c r="B268" s="124">
        <v>200</v>
      </c>
      <c r="C268" s="124"/>
      <c r="D268" s="124">
        <v>200</v>
      </c>
      <c r="E268" s="102">
        <v>51.3</v>
      </c>
      <c r="F268" s="102">
        <v>90</v>
      </c>
      <c r="G268" s="103">
        <v>26.3</v>
      </c>
    </row>
    <row r="269" ht="14" customHeight="1" spans="1:7">
      <c r="A269" s="100" t="s">
        <v>1354</v>
      </c>
      <c r="B269" s="124">
        <v>100</v>
      </c>
      <c r="C269" s="124">
        <v>50</v>
      </c>
      <c r="D269" s="124">
        <v>50</v>
      </c>
      <c r="E269" s="102">
        <v>49.2</v>
      </c>
      <c r="F269" s="102">
        <v>0</v>
      </c>
      <c r="G269" s="103"/>
    </row>
    <row r="270" ht="14" customHeight="1" spans="1:7">
      <c r="A270" s="99" t="s">
        <v>1355</v>
      </c>
      <c r="B270" s="122">
        <f t="shared" ref="B270:G270" si="50">SUM(B271:B271)</f>
        <v>1560</v>
      </c>
      <c r="C270" s="122">
        <f t="shared" si="50"/>
        <v>1300</v>
      </c>
      <c r="D270" s="122">
        <f t="shared" si="50"/>
        <v>260</v>
      </c>
      <c r="E270" s="122">
        <f t="shared" si="50"/>
        <v>0</v>
      </c>
      <c r="F270" s="122">
        <f t="shared" si="50"/>
        <v>260</v>
      </c>
      <c r="G270" s="123">
        <f t="shared" si="50"/>
        <v>260</v>
      </c>
    </row>
    <row r="271" ht="14" customHeight="1" spans="1:7">
      <c r="A271" s="100" t="s">
        <v>1356</v>
      </c>
      <c r="B271" s="124">
        <v>1560</v>
      </c>
      <c r="C271" s="124">
        <v>1300</v>
      </c>
      <c r="D271" s="124">
        <v>260</v>
      </c>
      <c r="E271" s="102"/>
      <c r="F271" s="102">
        <v>260</v>
      </c>
      <c r="G271" s="103">
        <v>260</v>
      </c>
    </row>
    <row r="272" ht="14" customHeight="1" spans="1:7">
      <c r="A272" s="99" t="s">
        <v>1357</v>
      </c>
      <c r="B272" s="122">
        <f t="shared" ref="B272:G272" si="51">SUM(B273:B273)</f>
        <v>400</v>
      </c>
      <c r="C272" s="122">
        <f t="shared" si="51"/>
        <v>0</v>
      </c>
      <c r="D272" s="122">
        <f t="shared" si="51"/>
        <v>400</v>
      </c>
      <c r="E272" s="122">
        <f t="shared" si="51"/>
        <v>150</v>
      </c>
      <c r="F272" s="122">
        <f t="shared" si="51"/>
        <v>0</v>
      </c>
      <c r="G272" s="123">
        <f t="shared" si="51"/>
        <v>0</v>
      </c>
    </row>
    <row r="273" ht="14" customHeight="1" spans="1:7">
      <c r="A273" s="100" t="s">
        <v>1358</v>
      </c>
      <c r="B273" s="124">
        <v>400</v>
      </c>
      <c r="C273" s="124"/>
      <c r="D273" s="124">
        <v>400</v>
      </c>
      <c r="E273" s="102">
        <v>150</v>
      </c>
      <c r="F273" s="102"/>
      <c r="G273" s="103"/>
    </row>
    <row r="274" ht="14" customHeight="1" spans="1:7">
      <c r="A274" s="99" t="s">
        <v>1359</v>
      </c>
      <c r="B274" s="122">
        <f t="shared" ref="B274:G274" si="52">SUM(B275:B275)</f>
        <v>30</v>
      </c>
      <c r="C274" s="122">
        <f t="shared" si="52"/>
        <v>0</v>
      </c>
      <c r="D274" s="122">
        <f t="shared" si="52"/>
        <v>30</v>
      </c>
      <c r="E274" s="122">
        <f t="shared" si="52"/>
        <v>20</v>
      </c>
      <c r="F274" s="122">
        <f t="shared" si="52"/>
        <v>0</v>
      </c>
      <c r="G274" s="123">
        <f t="shared" si="52"/>
        <v>0</v>
      </c>
    </row>
    <row r="275" ht="14" customHeight="1" spans="1:7">
      <c r="A275" s="100" t="s">
        <v>1360</v>
      </c>
      <c r="B275" s="124">
        <v>30</v>
      </c>
      <c r="C275" s="124"/>
      <c r="D275" s="124">
        <v>30</v>
      </c>
      <c r="E275" s="124">
        <v>20</v>
      </c>
      <c r="F275" s="124"/>
      <c r="G275" s="125"/>
    </row>
    <row r="276" ht="14" customHeight="1" spans="1:7">
      <c r="A276" s="126" t="s">
        <v>1361</v>
      </c>
      <c r="B276" s="122">
        <f t="shared" ref="B276:G276" si="53">SUM(B277:B282)</f>
        <v>482</v>
      </c>
      <c r="C276" s="122">
        <f t="shared" si="53"/>
        <v>332</v>
      </c>
      <c r="D276" s="122">
        <f t="shared" si="53"/>
        <v>150</v>
      </c>
      <c r="E276" s="122">
        <f t="shared" si="53"/>
        <v>80</v>
      </c>
      <c r="F276" s="122">
        <f t="shared" si="53"/>
        <v>0</v>
      </c>
      <c r="G276" s="123">
        <f t="shared" si="53"/>
        <v>0</v>
      </c>
    </row>
    <row r="277" ht="14" customHeight="1" spans="1:7">
      <c r="A277" s="127" t="s">
        <v>1362</v>
      </c>
      <c r="B277" s="124">
        <v>50</v>
      </c>
      <c r="C277" s="124">
        <v>30</v>
      </c>
      <c r="D277" s="124">
        <v>20</v>
      </c>
      <c r="E277" s="124">
        <v>0</v>
      </c>
      <c r="F277" s="128"/>
      <c r="G277" s="129"/>
    </row>
    <row r="278" s="76" customFormat="1" ht="14" customHeight="1" spans="1:7">
      <c r="A278" s="127" t="s">
        <v>1363</v>
      </c>
      <c r="B278" s="124">
        <v>30</v>
      </c>
      <c r="C278" s="128"/>
      <c r="D278" s="124">
        <v>30</v>
      </c>
      <c r="E278" s="124">
        <v>80</v>
      </c>
      <c r="F278" s="124"/>
      <c r="G278" s="125"/>
    </row>
    <row r="279" s="76" customFormat="1" ht="14" customHeight="1" spans="1:7">
      <c r="A279" s="127" t="s">
        <v>1364</v>
      </c>
      <c r="B279" s="124">
        <v>50</v>
      </c>
      <c r="C279" s="124">
        <v>30</v>
      </c>
      <c r="D279" s="124">
        <v>20</v>
      </c>
      <c r="E279" s="124"/>
      <c r="F279" s="124"/>
      <c r="G279" s="125"/>
    </row>
    <row r="280" ht="14" customHeight="1" spans="1:7">
      <c r="A280" s="127" t="s">
        <v>1365</v>
      </c>
      <c r="B280" s="124">
        <v>230</v>
      </c>
      <c r="C280" s="124">
        <v>200</v>
      </c>
      <c r="D280" s="124">
        <v>30</v>
      </c>
      <c r="E280" s="124"/>
      <c r="F280" s="124"/>
      <c r="G280" s="125"/>
    </row>
    <row r="281" ht="14" customHeight="1" spans="1:7">
      <c r="A281" s="127" t="s">
        <v>1366</v>
      </c>
      <c r="B281" s="124">
        <v>70</v>
      </c>
      <c r="C281" s="124">
        <v>40</v>
      </c>
      <c r="D281" s="124">
        <v>30</v>
      </c>
      <c r="E281" s="124"/>
      <c r="F281" s="124"/>
      <c r="G281" s="125"/>
    </row>
    <row r="282" ht="14" customHeight="1" spans="1:7">
      <c r="A282" s="127" t="s">
        <v>1367</v>
      </c>
      <c r="B282" s="124">
        <v>52</v>
      </c>
      <c r="C282" s="124">
        <v>32</v>
      </c>
      <c r="D282" s="124">
        <v>20</v>
      </c>
      <c r="E282" s="124"/>
      <c r="F282" s="124"/>
      <c r="G282" s="125"/>
    </row>
    <row r="283" ht="14" customHeight="1" spans="1:7">
      <c r="A283" s="99" t="s">
        <v>1368</v>
      </c>
      <c r="B283" s="97">
        <f t="shared" ref="B283:G283" si="54">SUM(B284:B299)</f>
        <v>6657.29</v>
      </c>
      <c r="C283" s="97">
        <f t="shared" si="54"/>
        <v>300</v>
      </c>
      <c r="D283" s="97">
        <f t="shared" si="54"/>
        <v>6357.29</v>
      </c>
      <c r="E283" s="97">
        <f t="shared" si="54"/>
        <v>1678</v>
      </c>
      <c r="F283" s="97">
        <f t="shared" si="54"/>
        <v>2456</v>
      </c>
      <c r="G283" s="98">
        <f t="shared" si="54"/>
        <v>2423</v>
      </c>
    </row>
    <row r="284" ht="14" customHeight="1" spans="1:7">
      <c r="A284" s="100" t="s">
        <v>1369</v>
      </c>
      <c r="B284" s="73">
        <v>78.1</v>
      </c>
      <c r="C284" s="73"/>
      <c r="D284" s="73">
        <v>78.1</v>
      </c>
      <c r="E284" s="102">
        <v>32</v>
      </c>
      <c r="F284" s="102">
        <v>23</v>
      </c>
      <c r="G284" s="103">
        <v>23</v>
      </c>
    </row>
    <row r="285" s="75" customFormat="1" ht="14" customHeight="1" spans="1:7">
      <c r="A285" s="100" t="s">
        <v>1370</v>
      </c>
      <c r="B285" s="60">
        <f t="shared" ref="B285:B299" si="55">SUM(C285:D285)</f>
        <v>298.67</v>
      </c>
      <c r="C285" s="60"/>
      <c r="D285" s="60">
        <v>298.67</v>
      </c>
      <c r="E285" s="103">
        <v>80</v>
      </c>
      <c r="F285" s="102">
        <v>520</v>
      </c>
      <c r="G285" s="64">
        <v>128.2</v>
      </c>
    </row>
    <row r="286" s="75" customFormat="1" ht="14" customHeight="1" spans="1:7">
      <c r="A286" s="100" t="s">
        <v>1371</v>
      </c>
      <c r="B286" s="60">
        <f t="shared" si="55"/>
        <v>287.67</v>
      </c>
      <c r="C286" s="60"/>
      <c r="D286" s="60">
        <v>287.67</v>
      </c>
      <c r="E286" s="103">
        <v>120</v>
      </c>
      <c r="F286" s="102"/>
      <c r="G286" s="64">
        <v>80.5</v>
      </c>
    </row>
    <row r="287" s="77" customFormat="1" ht="14" customHeight="1" spans="1:7">
      <c r="A287" s="100" t="s">
        <v>1372</v>
      </c>
      <c r="B287" s="60">
        <f t="shared" si="55"/>
        <v>321.52</v>
      </c>
      <c r="C287" s="60"/>
      <c r="D287" s="60">
        <v>321.52</v>
      </c>
      <c r="E287" s="103">
        <v>141</v>
      </c>
      <c r="F287" s="102"/>
      <c r="G287" s="64">
        <v>83.1</v>
      </c>
    </row>
    <row r="288" s="77" customFormat="1" ht="14" customHeight="1" spans="1:7">
      <c r="A288" s="100" t="s">
        <v>1373</v>
      </c>
      <c r="B288" s="60">
        <f t="shared" si="55"/>
        <v>366.68</v>
      </c>
      <c r="C288" s="60"/>
      <c r="D288" s="60">
        <v>366.68</v>
      </c>
      <c r="E288" s="103">
        <v>198</v>
      </c>
      <c r="F288" s="102"/>
      <c r="G288" s="64">
        <v>57.6</v>
      </c>
    </row>
    <row r="289" s="77" customFormat="1" ht="14" customHeight="1" spans="1:7">
      <c r="A289" s="100" t="s">
        <v>1374</v>
      </c>
      <c r="B289" s="60">
        <f t="shared" si="55"/>
        <v>474.37</v>
      </c>
      <c r="C289" s="60"/>
      <c r="D289" s="60">
        <v>474.37</v>
      </c>
      <c r="E289" s="103">
        <v>160</v>
      </c>
      <c r="F289" s="102"/>
      <c r="G289" s="64">
        <v>170.6</v>
      </c>
    </row>
    <row r="290" s="75" customFormat="1" ht="14" customHeight="1" spans="1:7">
      <c r="A290" s="100" t="s">
        <v>1375</v>
      </c>
      <c r="B290" s="60">
        <f t="shared" si="55"/>
        <v>77.66</v>
      </c>
      <c r="C290" s="73"/>
      <c r="D290" s="60">
        <v>77.66</v>
      </c>
      <c r="E290" s="102">
        <v>31</v>
      </c>
      <c r="F290" s="102">
        <v>23</v>
      </c>
      <c r="G290" s="103">
        <v>23</v>
      </c>
    </row>
    <row r="291" ht="14" customHeight="1" spans="1:7">
      <c r="A291" s="100" t="s">
        <v>1376</v>
      </c>
      <c r="B291" s="60">
        <f t="shared" si="55"/>
        <v>227.53</v>
      </c>
      <c r="C291" s="73"/>
      <c r="D291" s="73">
        <v>227.53</v>
      </c>
      <c r="E291" s="102">
        <v>90</v>
      </c>
      <c r="F291" s="102">
        <v>70</v>
      </c>
      <c r="G291" s="103">
        <v>70</v>
      </c>
    </row>
    <row r="292" ht="14" customHeight="1" spans="1:7">
      <c r="A292" s="100" t="s">
        <v>1377</v>
      </c>
      <c r="B292" s="60">
        <f t="shared" si="55"/>
        <v>352.09</v>
      </c>
      <c r="C292" s="125"/>
      <c r="D292" s="125">
        <v>352.09</v>
      </c>
      <c r="E292" s="102">
        <v>150</v>
      </c>
      <c r="F292" s="102">
        <v>420</v>
      </c>
      <c r="G292" s="64">
        <v>100</v>
      </c>
    </row>
    <row r="293" s="75" customFormat="1" ht="14" customHeight="1" spans="1:7">
      <c r="A293" s="100" t="s">
        <v>1378</v>
      </c>
      <c r="B293" s="60">
        <f t="shared" si="55"/>
        <v>383.14</v>
      </c>
      <c r="C293" s="125"/>
      <c r="D293" s="125">
        <v>383.14</v>
      </c>
      <c r="E293" s="102">
        <v>150</v>
      </c>
      <c r="F293" s="102"/>
      <c r="G293" s="64">
        <v>120</v>
      </c>
    </row>
    <row r="294" s="75" customFormat="1" ht="14" customHeight="1" spans="1:7">
      <c r="A294" s="100" t="s">
        <v>1379</v>
      </c>
      <c r="B294" s="60">
        <f t="shared" si="55"/>
        <v>342.85</v>
      </c>
      <c r="C294" s="125"/>
      <c r="D294" s="125">
        <v>342.85</v>
      </c>
      <c r="E294" s="102">
        <v>140</v>
      </c>
      <c r="F294" s="102"/>
      <c r="G294" s="64">
        <v>100</v>
      </c>
    </row>
    <row r="295" s="75" customFormat="1" ht="14" customHeight="1" spans="1:7">
      <c r="A295" s="100" t="s">
        <v>1380</v>
      </c>
      <c r="B295" s="60">
        <f t="shared" si="55"/>
        <v>400</v>
      </c>
      <c r="C295" s="125">
        <v>300</v>
      </c>
      <c r="D295" s="125">
        <v>100</v>
      </c>
      <c r="E295" s="102"/>
      <c r="F295" s="102"/>
      <c r="G295" s="64">
        <v>40</v>
      </c>
    </row>
    <row r="296" s="75" customFormat="1" ht="14" customHeight="1" spans="1:7">
      <c r="A296" s="100" t="s">
        <v>1381</v>
      </c>
      <c r="B296" s="60">
        <f t="shared" si="55"/>
        <v>60.27</v>
      </c>
      <c r="C296" s="125"/>
      <c r="D296" s="125">
        <v>60.27</v>
      </c>
      <c r="E296" s="102">
        <v>24</v>
      </c>
      <c r="F296" s="102"/>
      <c r="G296" s="64">
        <v>18</v>
      </c>
    </row>
    <row r="297" ht="14" customHeight="1" spans="1:7">
      <c r="A297" s="100" t="s">
        <v>1382</v>
      </c>
      <c r="B297" s="60">
        <f t="shared" si="55"/>
        <v>27.97</v>
      </c>
      <c r="C297" s="125"/>
      <c r="D297" s="125">
        <v>27.97</v>
      </c>
      <c r="E297" s="102">
        <v>12</v>
      </c>
      <c r="F297" s="102"/>
      <c r="G297" s="64">
        <v>9</v>
      </c>
    </row>
    <row r="298" s="75" customFormat="1" ht="14" customHeight="1" spans="1:7">
      <c r="A298" s="100" t="s">
        <v>1383</v>
      </c>
      <c r="B298" s="60">
        <f t="shared" si="55"/>
        <v>1532.83</v>
      </c>
      <c r="C298" s="125"/>
      <c r="D298" s="125">
        <v>1532.83</v>
      </c>
      <c r="E298" s="102">
        <v>200</v>
      </c>
      <c r="F298" s="102">
        <v>700</v>
      </c>
      <c r="G298" s="103">
        <v>700</v>
      </c>
    </row>
    <row r="299" s="75" customFormat="1" ht="14" customHeight="1" spans="1:7">
      <c r="A299" s="100" t="s">
        <v>1384</v>
      </c>
      <c r="B299" s="60">
        <f t="shared" si="55"/>
        <v>1425.94</v>
      </c>
      <c r="C299" s="73"/>
      <c r="D299" s="73">
        <v>1425.94</v>
      </c>
      <c r="E299" s="102">
        <v>150</v>
      </c>
      <c r="F299" s="102">
        <v>700</v>
      </c>
      <c r="G299" s="103">
        <v>700</v>
      </c>
    </row>
    <row r="300" s="75" customFormat="1" ht="14" customHeight="1" spans="1:7">
      <c r="A300" s="99" t="s">
        <v>1385</v>
      </c>
      <c r="B300" s="97">
        <f t="shared" ref="B300:G300" si="56">SUM(B301:B308)</f>
        <v>1710.07</v>
      </c>
      <c r="C300" s="97">
        <f t="shared" si="56"/>
        <v>448.77</v>
      </c>
      <c r="D300" s="97">
        <f t="shared" si="56"/>
        <v>1261.3</v>
      </c>
      <c r="E300" s="97">
        <f t="shared" si="56"/>
        <v>0</v>
      </c>
      <c r="F300" s="97">
        <f t="shared" si="56"/>
        <v>433</v>
      </c>
      <c r="G300" s="98">
        <f t="shared" si="56"/>
        <v>260</v>
      </c>
    </row>
    <row r="301" s="75" customFormat="1" ht="14" customHeight="1" spans="1:7">
      <c r="A301" s="100" t="s">
        <v>1386</v>
      </c>
      <c r="B301" s="101">
        <v>109</v>
      </c>
      <c r="C301" s="101"/>
      <c r="D301" s="101">
        <v>109</v>
      </c>
      <c r="E301" s="102"/>
      <c r="F301" s="102"/>
      <c r="G301" s="103"/>
    </row>
    <row r="302" s="75" customFormat="1" ht="14" customHeight="1" spans="1:7">
      <c r="A302" s="100" t="s">
        <v>1387</v>
      </c>
      <c r="B302" s="101">
        <v>100</v>
      </c>
      <c r="C302" s="101">
        <v>40</v>
      </c>
      <c r="D302" s="101">
        <v>60</v>
      </c>
      <c r="E302" s="102"/>
      <c r="F302" s="102">
        <v>30</v>
      </c>
      <c r="G302" s="103"/>
    </row>
    <row r="303" ht="14" customHeight="1" spans="1:7">
      <c r="A303" s="100" t="s">
        <v>1388</v>
      </c>
      <c r="B303" s="101">
        <v>389</v>
      </c>
      <c r="C303" s="101">
        <v>213</v>
      </c>
      <c r="D303" s="101">
        <v>176</v>
      </c>
      <c r="E303" s="102"/>
      <c r="F303" s="102">
        <v>80</v>
      </c>
      <c r="G303" s="103">
        <v>80</v>
      </c>
    </row>
    <row r="304" ht="14" customHeight="1" spans="1:7">
      <c r="A304" s="100" t="s">
        <v>1389</v>
      </c>
      <c r="B304" s="101">
        <v>83</v>
      </c>
      <c r="C304" s="101">
        <v>40</v>
      </c>
      <c r="D304" s="101">
        <v>43</v>
      </c>
      <c r="E304" s="102"/>
      <c r="F304" s="102">
        <v>43</v>
      </c>
      <c r="G304" s="103"/>
    </row>
    <row r="305" ht="14" customHeight="1" spans="1:7">
      <c r="A305" s="100" t="s">
        <v>1390</v>
      </c>
      <c r="B305" s="101">
        <v>238.8</v>
      </c>
      <c r="C305" s="101"/>
      <c r="D305" s="101">
        <v>238.8</v>
      </c>
      <c r="E305" s="102"/>
      <c r="F305" s="102">
        <v>120</v>
      </c>
      <c r="G305" s="103">
        <v>120</v>
      </c>
    </row>
    <row r="306" ht="14" customHeight="1" spans="1:7">
      <c r="A306" s="127" t="s">
        <v>1391</v>
      </c>
      <c r="B306" s="109">
        <v>127</v>
      </c>
      <c r="C306" s="109">
        <v>0</v>
      </c>
      <c r="D306" s="109">
        <v>127</v>
      </c>
      <c r="E306" s="102"/>
      <c r="F306" s="102">
        <v>60</v>
      </c>
      <c r="G306" s="103">
        <v>60</v>
      </c>
    </row>
    <row r="307" ht="14" customHeight="1" spans="1:7">
      <c r="A307" s="127" t="s">
        <v>1392</v>
      </c>
      <c r="B307" s="101">
        <v>507.5</v>
      </c>
      <c r="C307" s="101">
        <v>0</v>
      </c>
      <c r="D307" s="101">
        <v>507.5</v>
      </c>
      <c r="E307" s="101"/>
      <c r="F307" s="101">
        <v>100</v>
      </c>
      <c r="G307" s="106"/>
    </row>
    <row r="308" ht="14" customHeight="1" spans="1:7">
      <c r="A308" s="127" t="s">
        <v>1393</v>
      </c>
      <c r="B308" s="101">
        <v>155.77</v>
      </c>
      <c r="C308" s="101">
        <v>155.77</v>
      </c>
      <c r="D308" s="101"/>
      <c r="E308" s="101"/>
      <c r="F308" s="101"/>
      <c r="G308" s="106"/>
    </row>
    <row r="309" s="75" customFormat="1" ht="14" customHeight="1" spans="1:7">
      <c r="A309" s="130" t="s">
        <v>1394</v>
      </c>
      <c r="B309" s="97">
        <f t="shared" ref="B309:G309" si="57">SUM(B310,B316,B347,B360)</f>
        <v>161763.61</v>
      </c>
      <c r="C309" s="97">
        <f t="shared" si="57"/>
        <v>139691.71</v>
      </c>
      <c r="D309" s="97">
        <f t="shared" si="57"/>
        <v>22071.9</v>
      </c>
      <c r="E309" s="97">
        <f t="shared" si="57"/>
        <v>552.37</v>
      </c>
      <c r="F309" s="97">
        <f t="shared" si="57"/>
        <v>6200</v>
      </c>
      <c r="G309" s="98">
        <f t="shared" si="57"/>
        <v>3671.49</v>
      </c>
    </row>
    <row r="310" s="75" customFormat="1" ht="14" customHeight="1" spans="1:7">
      <c r="A310" s="131" t="s">
        <v>1103</v>
      </c>
      <c r="B310" s="97">
        <f t="shared" ref="B310:G310" si="58">SUM(B311)</f>
        <v>8527.88</v>
      </c>
      <c r="C310" s="97">
        <f t="shared" si="58"/>
        <v>1000</v>
      </c>
      <c r="D310" s="97">
        <f t="shared" si="58"/>
        <v>7527.88</v>
      </c>
      <c r="E310" s="97">
        <f t="shared" si="58"/>
        <v>48</v>
      </c>
      <c r="F310" s="97">
        <f t="shared" si="58"/>
        <v>1370</v>
      </c>
      <c r="G310" s="98">
        <f t="shared" si="58"/>
        <v>1018.57</v>
      </c>
    </row>
    <row r="311" s="75" customFormat="1" ht="14" customHeight="1" spans="1:7">
      <c r="A311" s="132" t="s">
        <v>1311</v>
      </c>
      <c r="B311" s="133">
        <f t="shared" ref="B311:G311" si="59">SUM(B312:B315)</f>
        <v>8527.88</v>
      </c>
      <c r="C311" s="133">
        <f t="shared" si="59"/>
        <v>1000</v>
      </c>
      <c r="D311" s="133">
        <f t="shared" si="59"/>
        <v>7527.88</v>
      </c>
      <c r="E311" s="133">
        <f t="shared" si="59"/>
        <v>48</v>
      </c>
      <c r="F311" s="133">
        <f t="shared" si="59"/>
        <v>1370</v>
      </c>
      <c r="G311" s="134">
        <f t="shared" si="59"/>
        <v>1018.57</v>
      </c>
    </row>
    <row r="312" s="75" customFormat="1" ht="14" customHeight="1" spans="1:7">
      <c r="A312" s="127" t="s">
        <v>1395</v>
      </c>
      <c r="B312" s="135">
        <f t="shared" ref="B312:B315" si="60">SUM(C312:D312)</f>
        <v>3137.42</v>
      </c>
      <c r="C312" s="135"/>
      <c r="D312" s="109">
        <v>3137.42</v>
      </c>
      <c r="E312" s="102"/>
      <c r="F312" s="102">
        <v>300</v>
      </c>
      <c r="G312" s="103">
        <v>300</v>
      </c>
    </row>
    <row r="313" s="75" customFormat="1" ht="14" customHeight="1" spans="1:7">
      <c r="A313" s="127" t="s">
        <v>1396</v>
      </c>
      <c r="B313" s="135">
        <f t="shared" si="60"/>
        <v>2000</v>
      </c>
      <c r="C313" s="109">
        <v>1000</v>
      </c>
      <c r="D313" s="109">
        <v>1000</v>
      </c>
      <c r="E313" s="102"/>
      <c r="F313" s="102">
        <v>300</v>
      </c>
      <c r="G313" s="103"/>
    </row>
    <row r="314" s="75" customFormat="1" ht="14" customHeight="1" spans="1:7">
      <c r="A314" s="127" t="s">
        <v>1397</v>
      </c>
      <c r="B314" s="135">
        <f t="shared" si="60"/>
        <v>3094</v>
      </c>
      <c r="C314" s="109"/>
      <c r="D314" s="109">
        <v>3094</v>
      </c>
      <c r="E314" s="102">
        <v>48</v>
      </c>
      <c r="F314" s="102">
        <v>650</v>
      </c>
      <c r="G314" s="103">
        <v>600</v>
      </c>
    </row>
    <row r="315" s="75" customFormat="1" ht="14" customHeight="1" spans="1:7">
      <c r="A315" s="127" t="s">
        <v>1398</v>
      </c>
      <c r="B315" s="135">
        <f t="shared" si="60"/>
        <v>296.46</v>
      </c>
      <c r="C315" s="135"/>
      <c r="D315" s="109">
        <v>296.46</v>
      </c>
      <c r="E315" s="102"/>
      <c r="F315" s="102">
        <v>120</v>
      </c>
      <c r="G315" s="103">
        <v>118.57</v>
      </c>
    </row>
    <row r="316" s="75" customFormat="1" ht="14" customHeight="1" spans="1:7">
      <c r="A316" s="131" t="s">
        <v>1136</v>
      </c>
      <c r="B316" s="97">
        <f t="shared" ref="B316:G316" si="61">SUM(B317,B331,B334,B341)</f>
        <v>18667.59</v>
      </c>
      <c r="C316" s="97">
        <f t="shared" si="61"/>
        <v>9977.57</v>
      </c>
      <c r="D316" s="97">
        <f t="shared" si="61"/>
        <v>8690.02</v>
      </c>
      <c r="E316" s="97">
        <f t="shared" si="61"/>
        <v>444.37</v>
      </c>
      <c r="F316" s="97">
        <f t="shared" si="61"/>
        <v>2190</v>
      </c>
      <c r="G316" s="98">
        <f t="shared" si="61"/>
        <v>1922.92</v>
      </c>
    </row>
    <row r="317" s="75" customFormat="1" ht="14" customHeight="1" spans="1:7">
      <c r="A317" s="136" t="s">
        <v>1399</v>
      </c>
      <c r="B317" s="97">
        <f t="shared" ref="B317:G317" si="62">SUM(B318:B330)</f>
        <v>8861.33</v>
      </c>
      <c r="C317" s="97">
        <f t="shared" si="62"/>
        <v>5695</v>
      </c>
      <c r="D317" s="97">
        <f t="shared" si="62"/>
        <v>3166.33</v>
      </c>
      <c r="E317" s="97">
        <f t="shared" si="62"/>
        <v>0</v>
      </c>
      <c r="F317" s="97">
        <f t="shared" si="62"/>
        <v>592</v>
      </c>
      <c r="G317" s="98">
        <f t="shared" si="62"/>
        <v>335.4</v>
      </c>
    </row>
    <row r="318" s="75" customFormat="1" ht="14" customHeight="1" spans="1:7">
      <c r="A318" s="127" t="s">
        <v>1400</v>
      </c>
      <c r="B318" s="109">
        <v>5366.33</v>
      </c>
      <c r="C318" s="109">
        <v>3200</v>
      </c>
      <c r="D318" s="109">
        <v>2166.33</v>
      </c>
      <c r="E318" s="102"/>
      <c r="F318" s="102">
        <v>192</v>
      </c>
      <c r="G318" s="64"/>
    </row>
    <row r="319" ht="14" customHeight="1" spans="1:7">
      <c r="A319" s="127" t="s">
        <v>1401</v>
      </c>
      <c r="B319" s="109"/>
      <c r="C319" s="109"/>
      <c r="D319" s="109"/>
      <c r="E319" s="102"/>
      <c r="F319" s="102"/>
      <c r="G319" s="64"/>
    </row>
    <row r="320" s="75" customFormat="1" ht="14" customHeight="1" spans="1:7">
      <c r="A320" s="127" t="s">
        <v>1402</v>
      </c>
      <c r="B320" s="109"/>
      <c r="C320" s="109"/>
      <c r="D320" s="109"/>
      <c r="E320" s="102"/>
      <c r="F320" s="102"/>
      <c r="G320" s="64"/>
    </row>
    <row r="321" s="75" customFormat="1" ht="14" customHeight="1" spans="1:7">
      <c r="A321" s="127" t="s">
        <v>1403</v>
      </c>
      <c r="B321" s="109"/>
      <c r="C321" s="109"/>
      <c r="D321" s="109"/>
      <c r="E321" s="102"/>
      <c r="F321" s="102"/>
      <c r="G321" s="64"/>
    </row>
    <row r="322" ht="14" customHeight="1" spans="1:7">
      <c r="A322" s="100" t="s">
        <v>1330</v>
      </c>
      <c r="B322" s="109"/>
      <c r="C322" s="109"/>
      <c r="D322" s="109"/>
      <c r="E322" s="102"/>
      <c r="F322" s="102"/>
      <c r="G322" s="64"/>
    </row>
    <row r="323" s="75" customFormat="1" ht="14" customHeight="1" spans="1:7">
      <c r="A323" s="127" t="s">
        <v>1404</v>
      </c>
      <c r="B323" s="109"/>
      <c r="C323" s="109"/>
      <c r="D323" s="109"/>
      <c r="E323" s="102"/>
      <c r="F323" s="102"/>
      <c r="G323" s="64"/>
    </row>
    <row r="324" s="75" customFormat="1" ht="14" customHeight="1" spans="1:7">
      <c r="A324" s="127" t="s">
        <v>1405</v>
      </c>
      <c r="B324" s="109"/>
      <c r="C324" s="109"/>
      <c r="D324" s="109"/>
      <c r="E324" s="102"/>
      <c r="F324" s="102"/>
      <c r="G324" s="64"/>
    </row>
    <row r="325" s="75" customFormat="1" ht="14" customHeight="1" spans="1:7">
      <c r="A325" s="127" t="s">
        <v>1406</v>
      </c>
      <c r="B325" s="109"/>
      <c r="C325" s="109"/>
      <c r="D325" s="109"/>
      <c r="E325" s="102"/>
      <c r="F325" s="102"/>
      <c r="G325" s="64"/>
    </row>
    <row r="326" s="75" customFormat="1" ht="14" customHeight="1" spans="1:7">
      <c r="A326" s="127" t="s">
        <v>1407</v>
      </c>
      <c r="B326" s="109"/>
      <c r="C326" s="109"/>
      <c r="D326" s="109"/>
      <c r="E326" s="102"/>
      <c r="F326" s="102"/>
      <c r="G326" s="64">
        <v>215.4</v>
      </c>
    </row>
    <row r="327" s="75" customFormat="1" ht="14" customHeight="1" spans="1:7">
      <c r="A327" s="127" t="s">
        <v>1408</v>
      </c>
      <c r="B327" s="109"/>
      <c r="C327" s="109"/>
      <c r="D327" s="109"/>
      <c r="E327" s="102"/>
      <c r="F327" s="102"/>
      <c r="G327" s="64"/>
    </row>
    <row r="328" ht="14" customHeight="1" spans="1:7">
      <c r="A328" s="127" t="s">
        <v>1409</v>
      </c>
      <c r="B328" s="109">
        <v>580</v>
      </c>
      <c r="C328" s="109">
        <v>380</v>
      </c>
      <c r="D328" s="109">
        <v>200</v>
      </c>
      <c r="E328" s="102">
        <v>0</v>
      </c>
      <c r="F328" s="102"/>
      <c r="G328" s="64">
        <v>120</v>
      </c>
    </row>
    <row r="329" ht="14" customHeight="1" spans="1:7">
      <c r="A329" s="127" t="s">
        <v>1410</v>
      </c>
      <c r="B329" s="109"/>
      <c r="C329" s="109"/>
      <c r="D329" s="109"/>
      <c r="E329" s="102"/>
      <c r="F329" s="102"/>
      <c r="G329" s="64"/>
    </row>
    <row r="330" ht="14" customHeight="1" spans="1:7">
      <c r="A330" s="127" t="s">
        <v>1411</v>
      </c>
      <c r="B330" s="109">
        <v>2915</v>
      </c>
      <c r="C330" s="109">
        <v>2115</v>
      </c>
      <c r="D330" s="109">
        <v>800</v>
      </c>
      <c r="E330" s="102"/>
      <c r="F330" s="102">
        <v>400</v>
      </c>
      <c r="G330" s="103"/>
    </row>
    <row r="331" ht="14" customHeight="1" spans="1:7">
      <c r="A331" s="137" t="s">
        <v>1335</v>
      </c>
      <c r="B331" s="97">
        <f t="shared" ref="B331:G331" si="63">SUM(B332:B333)</f>
        <v>352.03</v>
      </c>
      <c r="C331" s="97">
        <f t="shared" si="63"/>
        <v>50</v>
      </c>
      <c r="D331" s="97">
        <f t="shared" si="63"/>
        <v>302.03</v>
      </c>
      <c r="E331" s="97">
        <f t="shared" si="63"/>
        <v>0</v>
      </c>
      <c r="F331" s="97">
        <f t="shared" si="63"/>
        <v>123</v>
      </c>
      <c r="G331" s="98">
        <f t="shared" si="63"/>
        <v>193</v>
      </c>
    </row>
    <row r="332" ht="14" customHeight="1" spans="1:7">
      <c r="A332" s="127" t="s">
        <v>1412</v>
      </c>
      <c r="B332" s="121">
        <v>159.03</v>
      </c>
      <c r="C332" s="121">
        <v>50</v>
      </c>
      <c r="D332" s="121">
        <v>109.03</v>
      </c>
      <c r="E332" s="102"/>
      <c r="F332" s="102">
        <v>43</v>
      </c>
      <c r="G332" s="103">
        <v>43</v>
      </c>
    </row>
    <row r="333" ht="14" customHeight="1" spans="1:7">
      <c r="A333" s="127" t="s">
        <v>1413</v>
      </c>
      <c r="B333" s="121">
        <v>193</v>
      </c>
      <c r="C333" s="121">
        <v>0</v>
      </c>
      <c r="D333" s="121">
        <v>193</v>
      </c>
      <c r="E333" s="102"/>
      <c r="F333" s="102">
        <v>80</v>
      </c>
      <c r="G333" s="103">
        <v>150</v>
      </c>
    </row>
    <row r="334" ht="14" customHeight="1" spans="1:7">
      <c r="A334" s="138" t="s">
        <v>1414</v>
      </c>
      <c r="B334" s="133">
        <f t="shared" ref="B334:G334" si="64">SUM(B335:B337)</f>
        <v>3048.96</v>
      </c>
      <c r="C334" s="133">
        <f t="shared" si="64"/>
        <v>295.63</v>
      </c>
      <c r="D334" s="133">
        <f t="shared" si="64"/>
        <v>2753.33</v>
      </c>
      <c r="E334" s="133">
        <f t="shared" si="64"/>
        <v>444.37</v>
      </c>
      <c r="F334" s="133">
        <f t="shared" si="64"/>
        <v>675</v>
      </c>
      <c r="G334" s="134">
        <f t="shared" si="64"/>
        <v>716.67</v>
      </c>
    </row>
    <row r="335" ht="14" customHeight="1" spans="1:7">
      <c r="A335" s="127" t="s">
        <v>1415</v>
      </c>
      <c r="B335" s="139">
        <f>SUM(C335:D335)</f>
        <v>2154.81</v>
      </c>
      <c r="C335" s="121">
        <v>194.46</v>
      </c>
      <c r="D335" s="121">
        <v>1960.35</v>
      </c>
      <c r="E335" s="102">
        <v>305.54</v>
      </c>
      <c r="F335" s="102">
        <v>360</v>
      </c>
      <c r="G335" s="103">
        <v>406.67</v>
      </c>
    </row>
    <row r="336" ht="14" customHeight="1" spans="1:7">
      <c r="A336" s="127" t="s">
        <v>1416</v>
      </c>
      <c r="B336" s="121">
        <f>SUM(C336:D336)</f>
        <v>694.15</v>
      </c>
      <c r="C336" s="121">
        <v>101.17</v>
      </c>
      <c r="D336" s="121">
        <f>693.98-101</f>
        <v>592.98</v>
      </c>
      <c r="E336" s="102">
        <v>138.83</v>
      </c>
      <c r="F336" s="102">
        <v>235</v>
      </c>
      <c r="G336" s="103">
        <v>230</v>
      </c>
    </row>
    <row r="337" ht="14" customHeight="1" spans="1:7">
      <c r="A337" s="140" t="s">
        <v>1417</v>
      </c>
      <c r="B337" s="109">
        <v>200</v>
      </c>
      <c r="C337" s="109"/>
      <c r="D337" s="109">
        <v>200</v>
      </c>
      <c r="E337" s="102"/>
      <c r="F337" s="102">
        <v>80</v>
      </c>
      <c r="G337" s="103">
        <v>80</v>
      </c>
    </row>
    <row r="338" ht="14" customHeight="1" spans="1:7">
      <c r="A338" s="127" t="s">
        <v>1418</v>
      </c>
      <c r="B338" s="109">
        <v>747</v>
      </c>
      <c r="C338" s="109">
        <v>747</v>
      </c>
      <c r="D338" s="109">
        <v>0</v>
      </c>
      <c r="E338" s="102">
        <v>120</v>
      </c>
      <c r="F338" s="102">
        <v>0</v>
      </c>
      <c r="G338" s="103"/>
    </row>
    <row r="339" ht="14" customHeight="1" spans="1:7">
      <c r="A339" s="127" t="s">
        <v>1419</v>
      </c>
      <c r="B339" s="109">
        <v>800</v>
      </c>
      <c r="C339" s="109">
        <v>800</v>
      </c>
      <c r="D339" s="109">
        <v>0</v>
      </c>
      <c r="E339" s="102"/>
      <c r="F339" s="102"/>
      <c r="G339" s="103"/>
    </row>
    <row r="340" ht="14" customHeight="1" spans="1:7">
      <c r="A340" s="127" t="s">
        <v>1420</v>
      </c>
      <c r="B340" s="109">
        <v>100</v>
      </c>
      <c r="C340" s="109">
        <v>100</v>
      </c>
      <c r="D340" s="109">
        <v>0</v>
      </c>
      <c r="E340" s="102"/>
      <c r="F340" s="102"/>
      <c r="G340" s="103"/>
    </row>
    <row r="341" ht="14" customHeight="1" spans="1:7">
      <c r="A341" s="138" t="s">
        <v>1421</v>
      </c>
      <c r="B341" s="97">
        <f t="shared" ref="B341:G341" si="65">SUM(B342:B346)</f>
        <v>6405.27</v>
      </c>
      <c r="C341" s="97">
        <f t="shared" si="65"/>
        <v>3936.94</v>
      </c>
      <c r="D341" s="97">
        <f t="shared" si="65"/>
        <v>2468.33</v>
      </c>
      <c r="E341" s="97">
        <f t="shared" si="65"/>
        <v>0</v>
      </c>
      <c r="F341" s="97">
        <f t="shared" si="65"/>
        <v>800</v>
      </c>
      <c r="G341" s="98">
        <f t="shared" si="65"/>
        <v>677.85</v>
      </c>
    </row>
    <row r="342" ht="14" customHeight="1" spans="1:7">
      <c r="A342" s="127" t="s">
        <v>1422</v>
      </c>
      <c r="B342" s="109">
        <v>2885.01</v>
      </c>
      <c r="C342" s="109">
        <v>1885.01</v>
      </c>
      <c r="D342" s="109">
        <v>1000</v>
      </c>
      <c r="E342" s="102"/>
      <c r="F342" s="102">
        <v>400</v>
      </c>
      <c r="G342" s="103">
        <v>400</v>
      </c>
    </row>
    <row r="343" ht="14" customHeight="1" spans="1:7">
      <c r="A343" s="127" t="s">
        <v>1423</v>
      </c>
      <c r="B343" s="109">
        <v>1647.33</v>
      </c>
      <c r="C343" s="109">
        <v>1179</v>
      </c>
      <c r="D343" s="109">
        <v>468.33</v>
      </c>
      <c r="E343" s="102"/>
      <c r="F343" s="102"/>
      <c r="G343" s="103">
        <v>59.85</v>
      </c>
    </row>
    <row r="344" ht="14" customHeight="1" spans="1:7">
      <c r="A344" s="127" t="s">
        <v>1424</v>
      </c>
      <c r="B344" s="109">
        <v>800</v>
      </c>
      <c r="C344" s="109">
        <v>200</v>
      </c>
      <c r="D344" s="109">
        <v>600</v>
      </c>
      <c r="E344" s="102"/>
      <c r="F344" s="102">
        <v>240</v>
      </c>
      <c r="G344" s="103">
        <v>218</v>
      </c>
    </row>
    <row r="345" ht="14" customHeight="1" spans="1:7">
      <c r="A345" s="127" t="s">
        <v>1425</v>
      </c>
      <c r="B345" s="109">
        <v>500</v>
      </c>
      <c r="C345" s="109">
        <v>100</v>
      </c>
      <c r="D345" s="109">
        <v>400</v>
      </c>
      <c r="E345" s="102"/>
      <c r="F345" s="102">
        <v>160</v>
      </c>
      <c r="G345" s="103"/>
    </row>
    <row r="346" ht="14" customHeight="1" spans="1:7">
      <c r="A346" s="127" t="s">
        <v>1426</v>
      </c>
      <c r="B346" s="109">
        <v>572.93</v>
      </c>
      <c r="C346" s="109">
        <v>572.93</v>
      </c>
      <c r="D346" s="109"/>
      <c r="E346" s="102"/>
      <c r="F346" s="102"/>
      <c r="G346" s="103"/>
    </row>
    <row r="347" ht="14" customHeight="1" spans="1:7">
      <c r="A347" s="131" t="s">
        <v>1225</v>
      </c>
      <c r="B347" s="97">
        <f t="shared" ref="B347:G347" si="66">SUM(B348,B351)</f>
        <v>12290.69</v>
      </c>
      <c r="C347" s="97">
        <f t="shared" si="66"/>
        <v>9436.69</v>
      </c>
      <c r="D347" s="97">
        <f t="shared" si="66"/>
        <v>2854</v>
      </c>
      <c r="E347" s="97">
        <f t="shared" si="66"/>
        <v>60</v>
      </c>
      <c r="F347" s="97">
        <f t="shared" si="66"/>
        <v>1440</v>
      </c>
      <c r="G347" s="98">
        <f t="shared" si="66"/>
        <v>730</v>
      </c>
    </row>
    <row r="348" ht="14" customHeight="1" spans="1:7">
      <c r="A348" s="126" t="s">
        <v>1349</v>
      </c>
      <c r="B348" s="97">
        <f t="shared" ref="B348:G348" si="67">SUM(B349:B350)</f>
        <v>333</v>
      </c>
      <c r="C348" s="97">
        <f t="shared" si="67"/>
        <v>53</v>
      </c>
      <c r="D348" s="97">
        <f t="shared" si="67"/>
        <v>280</v>
      </c>
      <c r="E348" s="97">
        <f t="shared" si="67"/>
        <v>0</v>
      </c>
      <c r="F348" s="97">
        <f t="shared" si="67"/>
        <v>180</v>
      </c>
      <c r="G348" s="98">
        <f t="shared" si="67"/>
        <v>180</v>
      </c>
    </row>
    <row r="349" ht="14" customHeight="1" spans="1:7">
      <c r="A349" s="127" t="s">
        <v>1427</v>
      </c>
      <c r="B349" s="124">
        <v>200</v>
      </c>
      <c r="C349" s="124"/>
      <c r="D349" s="124">
        <v>200</v>
      </c>
      <c r="E349" s="124"/>
      <c r="F349" s="124">
        <v>100</v>
      </c>
      <c r="G349" s="125">
        <v>100</v>
      </c>
    </row>
    <row r="350" ht="14" customHeight="1" spans="1:7">
      <c r="A350" s="127" t="s">
        <v>1354</v>
      </c>
      <c r="B350" s="124">
        <v>133</v>
      </c>
      <c r="C350" s="124">
        <v>53</v>
      </c>
      <c r="D350" s="124">
        <v>80</v>
      </c>
      <c r="E350" s="102"/>
      <c r="F350" s="102">
        <v>80</v>
      </c>
      <c r="G350" s="103">
        <v>80</v>
      </c>
    </row>
    <row r="351" ht="14" customHeight="1" spans="1:7">
      <c r="A351" s="138" t="s">
        <v>1428</v>
      </c>
      <c r="B351" s="97">
        <f t="shared" ref="B351:G351" si="68">SUM(B352:B359)</f>
        <v>11957.69</v>
      </c>
      <c r="C351" s="97">
        <f t="shared" si="68"/>
        <v>9383.69</v>
      </c>
      <c r="D351" s="97">
        <f t="shared" si="68"/>
        <v>2574</v>
      </c>
      <c r="E351" s="97">
        <f t="shared" si="68"/>
        <v>60</v>
      </c>
      <c r="F351" s="97">
        <f t="shared" si="68"/>
        <v>1260</v>
      </c>
      <c r="G351" s="98">
        <f t="shared" si="68"/>
        <v>550</v>
      </c>
    </row>
    <row r="352" ht="14" customHeight="1" spans="1:7">
      <c r="A352" s="127" t="s">
        <v>1429</v>
      </c>
      <c r="B352" s="101">
        <v>400</v>
      </c>
      <c r="C352" s="101">
        <v>200</v>
      </c>
      <c r="D352" s="101">
        <v>200</v>
      </c>
      <c r="E352" s="102"/>
      <c r="F352" s="102">
        <v>80</v>
      </c>
      <c r="G352" s="103">
        <v>50</v>
      </c>
    </row>
    <row r="353" ht="14" customHeight="1" spans="1:7">
      <c r="A353" s="127" t="s">
        <v>1430</v>
      </c>
      <c r="B353" s="101">
        <v>1720</v>
      </c>
      <c r="C353" s="101">
        <v>520</v>
      </c>
      <c r="D353" s="101">
        <v>1200</v>
      </c>
      <c r="E353" s="141">
        <v>60</v>
      </c>
      <c r="F353" s="141">
        <v>400</v>
      </c>
      <c r="G353" s="103">
        <v>400</v>
      </c>
    </row>
    <row r="354" ht="14" customHeight="1" spans="1:7">
      <c r="A354" s="127" t="s">
        <v>1431</v>
      </c>
      <c r="B354" s="101">
        <v>300</v>
      </c>
      <c r="C354" s="101"/>
      <c r="D354" s="101">
        <v>300</v>
      </c>
      <c r="E354" s="102"/>
      <c r="F354" s="102">
        <v>120</v>
      </c>
      <c r="G354" s="103">
        <v>100</v>
      </c>
    </row>
    <row r="355" ht="14" customHeight="1" spans="1:7">
      <c r="A355" s="127" t="s">
        <v>1432</v>
      </c>
      <c r="B355" s="101">
        <v>124</v>
      </c>
      <c r="C355" s="142"/>
      <c r="D355" s="101">
        <v>124</v>
      </c>
      <c r="E355" s="102"/>
      <c r="F355" s="102">
        <v>50</v>
      </c>
      <c r="G355" s="103"/>
    </row>
    <row r="356" ht="14" customHeight="1" spans="1:7">
      <c r="A356" s="127" t="s">
        <v>1433</v>
      </c>
      <c r="B356" s="101">
        <v>1000</v>
      </c>
      <c r="C356" s="101">
        <v>900</v>
      </c>
      <c r="D356" s="101">
        <v>100</v>
      </c>
      <c r="E356" s="102"/>
      <c r="F356" s="102">
        <v>50</v>
      </c>
      <c r="G356" s="103"/>
    </row>
    <row r="357" ht="14" customHeight="1" spans="1:7">
      <c r="A357" s="127" t="s">
        <v>1434</v>
      </c>
      <c r="B357" s="101">
        <v>180</v>
      </c>
      <c r="C357" s="101">
        <v>180</v>
      </c>
      <c r="D357" s="142"/>
      <c r="E357" s="102"/>
      <c r="F357" s="102"/>
      <c r="G357" s="103"/>
    </row>
    <row r="358" ht="14" customHeight="1" spans="1:7">
      <c r="A358" s="127" t="s">
        <v>1435</v>
      </c>
      <c r="B358" s="101">
        <v>7783.69</v>
      </c>
      <c r="C358" s="101">
        <v>7283.69</v>
      </c>
      <c r="D358" s="101">
        <v>500</v>
      </c>
      <c r="E358" s="102"/>
      <c r="F358" s="102">
        <v>500</v>
      </c>
      <c r="G358" s="103"/>
    </row>
    <row r="359" ht="14" customHeight="1" spans="1:7">
      <c r="A359" s="127" t="s">
        <v>1436</v>
      </c>
      <c r="B359" s="101">
        <v>450</v>
      </c>
      <c r="C359" s="101">
        <v>300</v>
      </c>
      <c r="D359" s="101">
        <v>150</v>
      </c>
      <c r="E359" s="102"/>
      <c r="F359" s="102">
        <v>60</v>
      </c>
      <c r="G359" s="103"/>
    </row>
    <row r="360" ht="14" customHeight="1" spans="1:7">
      <c r="A360" s="131" t="s">
        <v>1437</v>
      </c>
      <c r="B360" s="97">
        <f t="shared" ref="B360:G360" si="69">SUM(B361:B361)</f>
        <v>122277.45</v>
      </c>
      <c r="C360" s="97">
        <f t="shared" si="69"/>
        <v>119277.45</v>
      </c>
      <c r="D360" s="97">
        <f t="shared" si="69"/>
        <v>3000</v>
      </c>
      <c r="E360" s="97">
        <f t="shared" si="69"/>
        <v>0</v>
      </c>
      <c r="F360" s="97">
        <f t="shared" si="69"/>
        <v>1200</v>
      </c>
      <c r="G360" s="98">
        <f t="shared" si="69"/>
        <v>0</v>
      </c>
    </row>
    <row r="361" ht="14" customHeight="1" spans="1:7">
      <c r="A361" s="127" t="s">
        <v>1438</v>
      </c>
      <c r="B361" s="101">
        <v>122277.45</v>
      </c>
      <c r="C361" s="101">
        <v>119277.45</v>
      </c>
      <c r="D361" s="101">
        <v>3000</v>
      </c>
      <c r="E361" s="102"/>
      <c r="F361" s="102">
        <v>1200</v>
      </c>
      <c r="G361" s="103"/>
    </row>
    <row r="362" ht="14" customHeight="1" spans="1:7">
      <c r="A362" s="130" t="s">
        <v>1439</v>
      </c>
      <c r="B362" s="97">
        <f t="shared" ref="B362:G362" si="70">SUM(B363,B372,B399)</f>
        <v>51725.1</v>
      </c>
      <c r="C362" s="97">
        <f t="shared" si="70"/>
        <v>20803.95</v>
      </c>
      <c r="D362" s="97">
        <f t="shared" si="70"/>
        <v>31062.74</v>
      </c>
      <c r="E362" s="97">
        <f t="shared" si="70"/>
        <v>0</v>
      </c>
      <c r="F362" s="97">
        <f t="shared" si="70"/>
        <v>14800</v>
      </c>
      <c r="G362" s="98">
        <f t="shared" si="70"/>
        <v>12532.99</v>
      </c>
    </row>
    <row r="363" ht="14" customHeight="1" spans="1:7">
      <c r="A363" s="131" t="s">
        <v>1103</v>
      </c>
      <c r="B363" s="97">
        <f t="shared" ref="B363:G363" si="71">SUM(B364)</f>
        <v>4555.63</v>
      </c>
      <c r="C363" s="97">
        <f t="shared" si="71"/>
        <v>1000</v>
      </c>
      <c r="D363" s="97">
        <f t="shared" si="71"/>
        <v>3555.63</v>
      </c>
      <c r="E363" s="97">
        <f t="shared" si="71"/>
        <v>0</v>
      </c>
      <c r="F363" s="97">
        <f t="shared" si="71"/>
        <v>1234</v>
      </c>
      <c r="G363" s="98">
        <f t="shared" si="71"/>
        <v>1452.7</v>
      </c>
    </row>
    <row r="364" ht="14" customHeight="1" spans="1:7">
      <c r="A364" s="132" t="s">
        <v>1311</v>
      </c>
      <c r="B364" s="133">
        <f t="shared" ref="B364:G364" si="72">SUM(B365:B371)</f>
        <v>4555.63</v>
      </c>
      <c r="C364" s="133">
        <f t="shared" si="72"/>
        <v>1000</v>
      </c>
      <c r="D364" s="133">
        <f t="shared" si="72"/>
        <v>3555.63</v>
      </c>
      <c r="E364" s="133">
        <f t="shared" si="72"/>
        <v>0</v>
      </c>
      <c r="F364" s="133">
        <f t="shared" si="72"/>
        <v>1234</v>
      </c>
      <c r="G364" s="134">
        <f t="shared" si="72"/>
        <v>1452.7</v>
      </c>
    </row>
    <row r="365" ht="14" customHeight="1" spans="1:7">
      <c r="A365" s="100" t="s">
        <v>1440</v>
      </c>
      <c r="B365" s="135">
        <f t="shared" ref="B365:B371" si="73">SUM(C365:D365)</f>
        <v>2030</v>
      </c>
      <c r="C365" s="109">
        <v>1000</v>
      </c>
      <c r="D365" s="109">
        <v>1030</v>
      </c>
      <c r="E365" s="102"/>
      <c r="F365" s="102">
        <v>410</v>
      </c>
      <c r="G365" s="103">
        <v>710</v>
      </c>
    </row>
    <row r="366" ht="14" customHeight="1" spans="1:7">
      <c r="A366" s="100" t="s">
        <v>1441</v>
      </c>
      <c r="B366" s="135">
        <f t="shared" si="73"/>
        <v>106.01</v>
      </c>
      <c r="C366" s="135"/>
      <c r="D366" s="109">
        <v>106.01</v>
      </c>
      <c r="E366" s="102"/>
      <c r="F366" s="102">
        <v>42</v>
      </c>
      <c r="G366" s="103">
        <v>100.7</v>
      </c>
    </row>
    <row r="367" s="75" customFormat="1" ht="14" customHeight="1" spans="1:7">
      <c r="A367" s="100" t="s">
        <v>1442</v>
      </c>
      <c r="B367" s="135">
        <f t="shared" si="73"/>
        <v>890</v>
      </c>
      <c r="C367" s="135"/>
      <c r="D367" s="109">
        <v>890</v>
      </c>
      <c r="E367" s="102"/>
      <c r="F367" s="102">
        <v>350</v>
      </c>
      <c r="G367" s="103"/>
    </row>
    <row r="368" s="75" customFormat="1" ht="14" customHeight="1" spans="1:7">
      <c r="A368" s="100" t="s">
        <v>1443</v>
      </c>
      <c r="B368" s="135">
        <f t="shared" si="73"/>
        <v>500</v>
      </c>
      <c r="C368" s="135"/>
      <c r="D368" s="109">
        <v>500</v>
      </c>
      <c r="E368" s="102"/>
      <c r="F368" s="102">
        <v>200</v>
      </c>
      <c r="G368" s="103"/>
    </row>
    <row r="369" s="75" customFormat="1" ht="14" customHeight="1" spans="1:7">
      <c r="A369" s="100" t="s">
        <v>1444</v>
      </c>
      <c r="B369" s="135">
        <f t="shared" si="73"/>
        <v>372.82</v>
      </c>
      <c r="C369" s="109"/>
      <c r="D369" s="109">
        <v>372.82</v>
      </c>
      <c r="E369" s="143"/>
      <c r="F369" s="102">
        <v>150</v>
      </c>
      <c r="G369" s="103">
        <v>260</v>
      </c>
    </row>
    <row r="370" s="75" customFormat="1" ht="14" customHeight="1" spans="1:7">
      <c r="A370" s="100" t="s">
        <v>1445</v>
      </c>
      <c r="B370" s="135">
        <f t="shared" si="73"/>
        <v>206.4</v>
      </c>
      <c r="C370" s="135"/>
      <c r="D370" s="109">
        <v>206.4</v>
      </c>
      <c r="E370" s="102"/>
      <c r="F370" s="102">
        <v>82</v>
      </c>
      <c r="G370" s="103">
        <v>82</v>
      </c>
    </row>
    <row r="371" s="75" customFormat="1" ht="14" customHeight="1" spans="1:7">
      <c r="A371" s="110" t="s">
        <v>1446</v>
      </c>
      <c r="B371" s="135">
        <f t="shared" si="73"/>
        <v>450.4</v>
      </c>
      <c r="C371" s="135"/>
      <c r="D371" s="109">
        <v>450.4</v>
      </c>
      <c r="E371" s="102"/>
      <c r="F371" s="102"/>
      <c r="G371" s="103">
        <v>300</v>
      </c>
    </row>
    <row r="372" s="75" customFormat="1" ht="14" customHeight="1" spans="1:7">
      <c r="A372" s="131" t="s">
        <v>1136</v>
      </c>
      <c r="B372" s="97">
        <f t="shared" ref="B372:G372" si="74">SUM(B373,B381,B386,B393,B384)</f>
        <v>20218.92</v>
      </c>
      <c r="C372" s="97">
        <f t="shared" si="74"/>
        <v>8340</v>
      </c>
      <c r="D372" s="97">
        <f t="shared" si="74"/>
        <v>11920.81</v>
      </c>
      <c r="E372" s="97">
        <f t="shared" si="74"/>
        <v>0</v>
      </c>
      <c r="F372" s="97">
        <f t="shared" si="74"/>
        <v>1981</v>
      </c>
      <c r="G372" s="98">
        <f t="shared" si="74"/>
        <v>1582</v>
      </c>
    </row>
    <row r="373" s="75" customFormat="1" ht="14" customHeight="1" spans="1:7">
      <c r="A373" s="136" t="s">
        <v>1320</v>
      </c>
      <c r="B373" s="97">
        <f t="shared" ref="B373:G373" si="75">SUM(B374:B380)</f>
        <v>6849.35</v>
      </c>
      <c r="C373" s="97">
        <f t="shared" si="75"/>
        <v>3400</v>
      </c>
      <c r="D373" s="97">
        <f t="shared" si="75"/>
        <v>3491.24</v>
      </c>
      <c r="E373" s="97">
        <f t="shared" si="75"/>
        <v>0</v>
      </c>
      <c r="F373" s="97">
        <f t="shared" si="75"/>
        <v>881</v>
      </c>
      <c r="G373" s="98">
        <f t="shared" si="75"/>
        <v>756</v>
      </c>
    </row>
    <row r="374" s="75" customFormat="1" ht="14" customHeight="1" spans="1:7">
      <c r="A374" s="100" t="s">
        <v>1447</v>
      </c>
      <c r="B374" s="109">
        <v>1273.37</v>
      </c>
      <c r="C374" s="109">
        <v>1000</v>
      </c>
      <c r="D374" s="109">
        <v>273.37</v>
      </c>
      <c r="E374" s="135"/>
      <c r="F374" s="135"/>
      <c r="G374" s="144"/>
    </row>
    <row r="375" s="75" customFormat="1" ht="14" customHeight="1" spans="1:7">
      <c r="A375" s="100" t="s">
        <v>1448</v>
      </c>
      <c r="B375" s="109">
        <v>864</v>
      </c>
      <c r="C375" s="135"/>
      <c r="D375" s="109">
        <v>864</v>
      </c>
      <c r="E375" s="135"/>
      <c r="F375" s="109">
        <v>345</v>
      </c>
      <c r="G375" s="144"/>
    </row>
    <row r="376" s="75" customFormat="1" ht="14" customHeight="1" spans="1:7">
      <c r="A376" s="100" t="s">
        <v>1449</v>
      </c>
      <c r="B376" s="109">
        <v>1800</v>
      </c>
      <c r="C376" s="109">
        <v>800</v>
      </c>
      <c r="D376" s="109">
        <v>1000</v>
      </c>
      <c r="E376" s="109"/>
      <c r="F376" s="109"/>
      <c r="G376" s="73"/>
    </row>
    <row r="377" ht="14" customHeight="1" spans="1:7">
      <c r="A377" s="100" t="s">
        <v>1450</v>
      </c>
      <c r="B377" s="109">
        <v>442.17</v>
      </c>
      <c r="C377" s="109">
        <v>200</v>
      </c>
      <c r="D377" s="109">
        <v>242.17</v>
      </c>
      <c r="E377" s="109"/>
      <c r="F377" s="102">
        <v>96</v>
      </c>
      <c r="G377" s="103">
        <v>96</v>
      </c>
    </row>
    <row r="378" ht="14" customHeight="1" spans="1:7">
      <c r="A378" s="100" t="s">
        <v>1451</v>
      </c>
      <c r="B378" s="109">
        <v>1100</v>
      </c>
      <c r="C378" s="109">
        <v>900</v>
      </c>
      <c r="D378" s="109">
        <v>200</v>
      </c>
      <c r="E378" s="109"/>
      <c r="F378" s="102">
        <v>80</v>
      </c>
      <c r="G378" s="103"/>
    </row>
    <row r="379" ht="14" customHeight="1" spans="1:7">
      <c r="A379" s="100" t="s">
        <v>1452</v>
      </c>
      <c r="B379" s="109">
        <v>411.7</v>
      </c>
      <c r="C379" s="109"/>
      <c r="D379" s="109">
        <v>411.7</v>
      </c>
      <c r="E379" s="109"/>
      <c r="F379" s="102">
        <v>160</v>
      </c>
      <c r="G379" s="103">
        <v>160</v>
      </c>
    </row>
    <row r="380" ht="14" customHeight="1" spans="1:7">
      <c r="A380" s="100" t="s">
        <v>1453</v>
      </c>
      <c r="B380" s="109">
        <v>958.11</v>
      </c>
      <c r="C380" s="109">
        <v>500</v>
      </c>
      <c r="D380" s="109">
        <v>500</v>
      </c>
      <c r="E380" s="109"/>
      <c r="F380" s="102">
        <v>200</v>
      </c>
      <c r="G380" s="103">
        <v>500</v>
      </c>
    </row>
    <row r="381" ht="14" customHeight="1" spans="1:7">
      <c r="A381" s="137" t="s">
        <v>1454</v>
      </c>
      <c r="B381" s="97">
        <f t="shared" ref="B381:G381" si="76">SUM(B382:B383)</f>
        <v>740</v>
      </c>
      <c r="C381" s="97">
        <f t="shared" si="76"/>
        <v>200</v>
      </c>
      <c r="D381" s="97">
        <f t="shared" si="76"/>
        <v>540</v>
      </c>
      <c r="E381" s="97">
        <f t="shared" si="76"/>
        <v>0</v>
      </c>
      <c r="F381" s="97">
        <f t="shared" si="76"/>
        <v>216</v>
      </c>
      <c r="G381" s="98">
        <f t="shared" si="76"/>
        <v>0</v>
      </c>
    </row>
    <row r="382" ht="14" customHeight="1" spans="1:7">
      <c r="A382" s="127" t="s">
        <v>1455</v>
      </c>
      <c r="B382" s="121">
        <v>340</v>
      </c>
      <c r="C382" s="121"/>
      <c r="D382" s="121">
        <v>340</v>
      </c>
      <c r="E382" s="102"/>
      <c r="F382" s="102">
        <v>136</v>
      </c>
      <c r="G382" s="103"/>
    </row>
    <row r="383" ht="14" customHeight="1" spans="1:7">
      <c r="A383" s="127" t="s">
        <v>1456</v>
      </c>
      <c r="B383" s="121">
        <v>400</v>
      </c>
      <c r="C383" s="121">
        <v>200</v>
      </c>
      <c r="D383" s="121">
        <v>200</v>
      </c>
      <c r="E383" s="102"/>
      <c r="F383" s="102">
        <v>80</v>
      </c>
      <c r="G383" s="103"/>
    </row>
    <row r="384" ht="14" customHeight="1" spans="1:7">
      <c r="A384" s="137" t="s">
        <v>1457</v>
      </c>
      <c r="B384" s="97">
        <f t="shared" ref="B384:G384" si="77">SUM(B385:B385)</f>
        <v>150</v>
      </c>
      <c r="C384" s="97">
        <f t="shared" si="77"/>
        <v>0</v>
      </c>
      <c r="D384" s="97">
        <f t="shared" si="77"/>
        <v>150</v>
      </c>
      <c r="E384" s="97">
        <f t="shared" si="77"/>
        <v>0</v>
      </c>
      <c r="F384" s="97">
        <f t="shared" si="77"/>
        <v>60</v>
      </c>
      <c r="G384" s="98">
        <f t="shared" si="77"/>
        <v>0</v>
      </c>
    </row>
    <row r="385" ht="14" customHeight="1" spans="1:7">
      <c r="A385" s="127" t="s">
        <v>1458</v>
      </c>
      <c r="B385" s="121">
        <v>150</v>
      </c>
      <c r="C385" s="121"/>
      <c r="D385" s="121">
        <v>150</v>
      </c>
      <c r="E385" s="102"/>
      <c r="F385" s="102">
        <v>60</v>
      </c>
      <c r="G385" s="103"/>
    </row>
    <row r="386" ht="14" customHeight="1" spans="1:7">
      <c r="A386" s="138" t="s">
        <v>1340</v>
      </c>
      <c r="B386" s="97">
        <f t="shared" ref="B386:G386" si="78">SUM(B387:B392)</f>
        <v>7962.27</v>
      </c>
      <c r="C386" s="97">
        <f t="shared" si="78"/>
        <v>3040</v>
      </c>
      <c r="D386" s="97">
        <f t="shared" si="78"/>
        <v>4922.27</v>
      </c>
      <c r="E386" s="97">
        <f t="shared" si="78"/>
        <v>0</v>
      </c>
      <c r="F386" s="97">
        <f t="shared" si="78"/>
        <v>418</v>
      </c>
      <c r="G386" s="98">
        <f t="shared" si="78"/>
        <v>738</v>
      </c>
    </row>
    <row r="387" s="75" customFormat="1" ht="14" customHeight="1" spans="1:7">
      <c r="A387" s="127" t="s">
        <v>1459</v>
      </c>
      <c r="B387" s="121">
        <v>640</v>
      </c>
      <c r="C387" s="121">
        <v>640</v>
      </c>
      <c r="D387" s="121"/>
      <c r="E387" s="102"/>
      <c r="F387" s="102"/>
      <c r="G387" s="103"/>
    </row>
    <row r="388" ht="14" customHeight="1" spans="1:7">
      <c r="A388" s="127" t="s">
        <v>1460</v>
      </c>
      <c r="B388" s="121">
        <f>SUM(C388:D388)</f>
        <v>3721</v>
      </c>
      <c r="C388" s="121">
        <v>1500</v>
      </c>
      <c r="D388" s="121">
        <v>2221</v>
      </c>
      <c r="E388" s="102"/>
      <c r="F388" s="102"/>
      <c r="G388" s="103">
        <v>200</v>
      </c>
    </row>
    <row r="389" ht="14" customHeight="1" spans="1:7">
      <c r="A389" s="127" t="s">
        <v>1461</v>
      </c>
      <c r="B389" s="109">
        <v>545.99</v>
      </c>
      <c r="C389" s="109">
        <v>100</v>
      </c>
      <c r="D389" s="109">
        <v>445.99</v>
      </c>
      <c r="E389" s="102"/>
      <c r="F389" s="102">
        <v>178</v>
      </c>
      <c r="G389" s="103">
        <v>178</v>
      </c>
    </row>
    <row r="390" s="78" customFormat="1" ht="14" customHeight="1" spans="1:7">
      <c r="A390" s="127" t="s">
        <v>1462</v>
      </c>
      <c r="B390" s="109">
        <v>837.6</v>
      </c>
      <c r="C390" s="109">
        <v>200</v>
      </c>
      <c r="D390" s="109">
        <v>637.6</v>
      </c>
      <c r="E390" s="102"/>
      <c r="F390" s="102">
        <v>80</v>
      </c>
      <c r="G390" s="103">
        <v>180</v>
      </c>
    </row>
    <row r="391" s="75" customFormat="1" ht="14" customHeight="1" spans="1:7">
      <c r="A391" s="127" t="s">
        <v>1463</v>
      </c>
      <c r="B391" s="109">
        <v>983.68</v>
      </c>
      <c r="C391" s="109">
        <v>300</v>
      </c>
      <c r="D391" s="109">
        <v>683.68</v>
      </c>
      <c r="E391" s="102"/>
      <c r="F391" s="102">
        <v>80</v>
      </c>
      <c r="G391" s="103">
        <v>180</v>
      </c>
    </row>
    <row r="392" s="77" customFormat="1" ht="14" customHeight="1" spans="1:7">
      <c r="A392" s="127" t="s">
        <v>1464</v>
      </c>
      <c r="B392" s="109">
        <v>1234</v>
      </c>
      <c r="C392" s="109">
        <v>300</v>
      </c>
      <c r="D392" s="109">
        <v>934</v>
      </c>
      <c r="E392" s="102"/>
      <c r="F392" s="102">
        <v>80</v>
      </c>
      <c r="G392" s="103"/>
    </row>
    <row r="393" ht="14" customHeight="1" spans="1:7">
      <c r="A393" s="138" t="s">
        <v>1465</v>
      </c>
      <c r="B393" s="97">
        <f t="shared" ref="B393:G393" si="79">SUM(B394:B398)</f>
        <v>4517.3</v>
      </c>
      <c r="C393" s="97">
        <f t="shared" si="79"/>
        <v>1700</v>
      </c>
      <c r="D393" s="97">
        <f t="shared" si="79"/>
        <v>2817.3</v>
      </c>
      <c r="E393" s="97">
        <f t="shared" si="79"/>
        <v>0</v>
      </c>
      <c r="F393" s="97">
        <f t="shared" si="79"/>
        <v>406</v>
      </c>
      <c r="G393" s="98">
        <f t="shared" si="79"/>
        <v>88</v>
      </c>
    </row>
    <row r="394" ht="14" customHeight="1" spans="1:7">
      <c r="A394" s="127" t="s">
        <v>1466</v>
      </c>
      <c r="B394" s="109">
        <v>1200</v>
      </c>
      <c r="C394" s="109">
        <v>700</v>
      </c>
      <c r="D394" s="109">
        <v>500</v>
      </c>
      <c r="E394" s="102"/>
      <c r="F394" s="102">
        <v>80</v>
      </c>
      <c r="G394" s="103"/>
    </row>
    <row r="395" ht="14" customHeight="1" spans="1:7">
      <c r="A395" s="127" t="s">
        <v>1467</v>
      </c>
      <c r="B395" s="109">
        <v>115</v>
      </c>
      <c r="C395" s="109"/>
      <c r="D395" s="109">
        <v>115</v>
      </c>
      <c r="E395" s="102"/>
      <c r="F395" s="102">
        <v>46</v>
      </c>
      <c r="G395" s="103">
        <v>46</v>
      </c>
    </row>
    <row r="396" ht="14" customHeight="1" spans="1:7">
      <c r="A396" s="127" t="s">
        <v>1468</v>
      </c>
      <c r="B396" s="109">
        <v>106.7</v>
      </c>
      <c r="C396" s="109"/>
      <c r="D396" s="109">
        <v>106.7</v>
      </c>
      <c r="E396" s="102"/>
      <c r="F396" s="102">
        <v>42</v>
      </c>
      <c r="G396" s="103">
        <v>42</v>
      </c>
    </row>
    <row r="397" ht="14" customHeight="1" spans="1:7">
      <c r="A397" s="127" t="s">
        <v>1469</v>
      </c>
      <c r="B397" s="109">
        <v>95.6</v>
      </c>
      <c r="C397" s="109"/>
      <c r="D397" s="109">
        <v>95.6</v>
      </c>
      <c r="E397" s="102"/>
      <c r="F397" s="102">
        <v>38</v>
      </c>
      <c r="G397" s="103"/>
    </row>
    <row r="398" ht="14" customHeight="1" spans="1:7">
      <c r="A398" s="127" t="s">
        <v>1470</v>
      </c>
      <c r="B398" s="109">
        <v>3000</v>
      </c>
      <c r="C398" s="109">
        <v>1000</v>
      </c>
      <c r="D398" s="109">
        <v>2000</v>
      </c>
      <c r="E398" s="102"/>
      <c r="F398" s="102">
        <v>200</v>
      </c>
      <c r="G398" s="103"/>
    </row>
    <row r="399" ht="14" customHeight="1" spans="1:7">
      <c r="A399" s="131" t="s">
        <v>1225</v>
      </c>
      <c r="B399" s="97">
        <f t="shared" ref="B399:G399" si="80">SUM(B400,B404,B408,B406)</f>
        <v>26950.55</v>
      </c>
      <c r="C399" s="97">
        <f t="shared" si="80"/>
        <v>11463.95</v>
      </c>
      <c r="D399" s="97">
        <f t="shared" si="80"/>
        <v>15586.3</v>
      </c>
      <c r="E399" s="97">
        <f t="shared" si="80"/>
        <v>0</v>
      </c>
      <c r="F399" s="97">
        <f t="shared" si="80"/>
        <v>11585</v>
      </c>
      <c r="G399" s="98">
        <f t="shared" si="80"/>
        <v>9498.29</v>
      </c>
    </row>
    <row r="400" ht="14" customHeight="1" spans="1:7">
      <c r="A400" s="138" t="s">
        <v>1471</v>
      </c>
      <c r="B400" s="97">
        <f t="shared" ref="B400:G400" si="81">SUM(B401:B403)</f>
        <v>1135</v>
      </c>
      <c r="C400" s="97">
        <f t="shared" si="81"/>
        <v>610</v>
      </c>
      <c r="D400" s="97">
        <f t="shared" si="81"/>
        <v>525</v>
      </c>
      <c r="E400" s="97">
        <f t="shared" si="81"/>
        <v>0</v>
      </c>
      <c r="F400" s="97">
        <f t="shared" si="81"/>
        <v>210</v>
      </c>
      <c r="G400" s="98">
        <f t="shared" si="81"/>
        <v>310</v>
      </c>
    </row>
    <row r="401" ht="14" customHeight="1" spans="1:7">
      <c r="A401" s="127" t="s">
        <v>1472</v>
      </c>
      <c r="B401" s="101">
        <v>510</v>
      </c>
      <c r="C401" s="101">
        <v>310</v>
      </c>
      <c r="D401" s="101">
        <v>200</v>
      </c>
      <c r="E401" s="102"/>
      <c r="F401" s="102">
        <v>80</v>
      </c>
      <c r="G401" s="103">
        <v>180</v>
      </c>
    </row>
    <row r="402" ht="14" customHeight="1" spans="1:7">
      <c r="A402" s="127" t="s">
        <v>1473</v>
      </c>
      <c r="B402" s="101">
        <v>125</v>
      </c>
      <c r="C402" s="101"/>
      <c r="D402" s="101">
        <v>125</v>
      </c>
      <c r="E402" s="141"/>
      <c r="F402" s="141">
        <v>50</v>
      </c>
      <c r="G402" s="103">
        <v>50</v>
      </c>
    </row>
    <row r="403" s="75" customFormat="1" ht="14" customHeight="1" spans="1:7">
      <c r="A403" s="127" t="s">
        <v>1474</v>
      </c>
      <c r="B403" s="101">
        <v>500</v>
      </c>
      <c r="C403" s="101">
        <v>300</v>
      </c>
      <c r="D403" s="101">
        <v>200</v>
      </c>
      <c r="E403" s="102"/>
      <c r="F403" s="102">
        <v>80</v>
      </c>
      <c r="G403" s="103">
        <v>80</v>
      </c>
    </row>
    <row r="404" s="75" customFormat="1" ht="14" customHeight="1" spans="1:7">
      <c r="A404" s="138" t="s">
        <v>1475</v>
      </c>
      <c r="B404" s="97">
        <f t="shared" ref="B404:G404" si="82">SUM(B405)</f>
        <v>11732.6</v>
      </c>
      <c r="C404" s="97">
        <f t="shared" si="82"/>
        <v>5232.3</v>
      </c>
      <c r="D404" s="97">
        <f t="shared" si="82"/>
        <v>6500</v>
      </c>
      <c r="E404" s="97">
        <f t="shared" si="82"/>
        <v>0</v>
      </c>
      <c r="F404" s="97">
        <f t="shared" si="82"/>
        <v>6500</v>
      </c>
      <c r="G404" s="98">
        <f t="shared" si="82"/>
        <v>6500</v>
      </c>
    </row>
    <row r="405" s="75" customFormat="1" ht="14" customHeight="1" spans="1:7">
      <c r="A405" s="127" t="s">
        <v>1476</v>
      </c>
      <c r="B405" s="109">
        <v>11732.6</v>
      </c>
      <c r="C405" s="109">
        <v>5232.3</v>
      </c>
      <c r="D405" s="109">
        <v>6500</v>
      </c>
      <c r="E405" s="102"/>
      <c r="F405" s="102">
        <v>6500</v>
      </c>
      <c r="G405" s="103">
        <v>6500</v>
      </c>
    </row>
    <row r="406" s="75" customFormat="1" ht="14" customHeight="1" spans="1:7">
      <c r="A406" s="99" t="s">
        <v>1477</v>
      </c>
      <c r="B406" s="122">
        <f t="shared" ref="B406:G406" si="83">SUM(B407:B407)</f>
        <v>1560</v>
      </c>
      <c r="C406" s="122">
        <f t="shared" si="83"/>
        <v>1300</v>
      </c>
      <c r="D406" s="122">
        <f t="shared" si="83"/>
        <v>260</v>
      </c>
      <c r="E406" s="122">
        <f t="shared" si="83"/>
        <v>0</v>
      </c>
      <c r="F406" s="122">
        <f t="shared" si="83"/>
        <v>104</v>
      </c>
      <c r="G406" s="123">
        <f t="shared" si="83"/>
        <v>104</v>
      </c>
    </row>
    <row r="407" ht="14" customHeight="1" spans="1:7">
      <c r="A407" s="100" t="s">
        <v>1356</v>
      </c>
      <c r="B407" s="124">
        <v>1560</v>
      </c>
      <c r="C407" s="124">
        <v>1300</v>
      </c>
      <c r="D407" s="124">
        <v>260</v>
      </c>
      <c r="E407" s="102"/>
      <c r="F407" s="102">
        <v>104</v>
      </c>
      <c r="G407" s="103">
        <v>104</v>
      </c>
    </row>
    <row r="408" s="75" customFormat="1" ht="14" customHeight="1" spans="1:7">
      <c r="A408" s="138" t="s">
        <v>1478</v>
      </c>
      <c r="B408" s="97">
        <f t="shared" ref="B408:G408" si="84">SUM(B409:B425)</f>
        <v>12522.95</v>
      </c>
      <c r="C408" s="97">
        <f t="shared" si="84"/>
        <v>4321.65</v>
      </c>
      <c r="D408" s="97">
        <f t="shared" si="84"/>
        <v>8301.3</v>
      </c>
      <c r="E408" s="97">
        <f t="shared" si="84"/>
        <v>0</v>
      </c>
      <c r="F408" s="97">
        <f t="shared" si="84"/>
        <v>4771</v>
      </c>
      <c r="G408" s="98">
        <f t="shared" si="84"/>
        <v>2584.29</v>
      </c>
    </row>
    <row r="409" ht="14" customHeight="1" spans="1:7">
      <c r="A409" s="127" t="s">
        <v>1479</v>
      </c>
      <c r="B409" s="101">
        <v>407</v>
      </c>
      <c r="C409" s="101"/>
      <c r="D409" s="101">
        <v>407</v>
      </c>
      <c r="E409" s="97"/>
      <c r="F409" s="102">
        <v>162</v>
      </c>
      <c r="G409" s="103"/>
    </row>
    <row r="410" ht="14" customHeight="1" spans="1:7">
      <c r="A410" s="127" t="s">
        <v>1480</v>
      </c>
      <c r="B410" s="101">
        <v>492</v>
      </c>
      <c r="C410" s="101">
        <v>140</v>
      </c>
      <c r="D410" s="101">
        <v>352</v>
      </c>
      <c r="E410" s="97"/>
      <c r="F410" s="102">
        <v>140</v>
      </c>
      <c r="G410" s="103"/>
    </row>
    <row r="411" ht="14" customHeight="1" spans="1:7">
      <c r="A411" s="127" t="s">
        <v>1481</v>
      </c>
      <c r="B411" s="101">
        <v>95</v>
      </c>
      <c r="C411" s="101"/>
      <c r="D411" s="101">
        <v>95</v>
      </c>
      <c r="E411" s="97"/>
      <c r="F411" s="102">
        <v>95</v>
      </c>
      <c r="G411" s="103">
        <v>34.29</v>
      </c>
    </row>
    <row r="412" ht="14" customHeight="1" spans="1:7">
      <c r="A412" s="127" t="s">
        <v>1482</v>
      </c>
      <c r="B412" s="101">
        <v>198</v>
      </c>
      <c r="C412" s="101"/>
      <c r="D412" s="101">
        <v>198</v>
      </c>
      <c r="E412" s="97"/>
      <c r="F412" s="102">
        <v>198</v>
      </c>
      <c r="G412" s="103">
        <v>198</v>
      </c>
    </row>
    <row r="413" s="75" customFormat="1" ht="14" customHeight="1" spans="1:7">
      <c r="A413" s="127" t="s">
        <v>1483</v>
      </c>
      <c r="B413" s="101">
        <v>1094.35</v>
      </c>
      <c r="C413" s="101">
        <v>994.35</v>
      </c>
      <c r="D413" s="101">
        <v>200</v>
      </c>
      <c r="E413" s="97"/>
      <c r="F413" s="102">
        <v>80</v>
      </c>
      <c r="G413" s="103">
        <v>80</v>
      </c>
    </row>
    <row r="414" ht="14" customHeight="1" spans="1:7">
      <c r="A414" s="127" t="s">
        <v>1484</v>
      </c>
      <c r="B414" s="101">
        <v>1130</v>
      </c>
      <c r="C414" s="101">
        <v>930</v>
      </c>
      <c r="D414" s="101">
        <v>200</v>
      </c>
      <c r="E414" s="97"/>
      <c r="F414" s="102">
        <v>80</v>
      </c>
      <c r="G414" s="103"/>
    </row>
    <row r="415" ht="14" customHeight="1" spans="1:7">
      <c r="A415" s="127" t="s">
        <v>1485</v>
      </c>
      <c r="B415" s="101">
        <v>451</v>
      </c>
      <c r="C415" s="101">
        <v>351</v>
      </c>
      <c r="D415" s="101">
        <v>100</v>
      </c>
      <c r="E415" s="97"/>
      <c r="F415" s="102">
        <v>40</v>
      </c>
      <c r="G415" s="103">
        <v>40</v>
      </c>
    </row>
    <row r="416" ht="14" customHeight="1" spans="1:7">
      <c r="A416" s="127" t="s">
        <v>1486</v>
      </c>
      <c r="B416" s="101">
        <v>151.8</v>
      </c>
      <c r="C416" s="101"/>
      <c r="D416" s="101">
        <v>151.8</v>
      </c>
      <c r="E416" s="97"/>
      <c r="F416" s="102"/>
      <c r="G416" s="103"/>
    </row>
    <row r="417" ht="14" customHeight="1" spans="1:7">
      <c r="A417" s="127" t="s">
        <v>1487</v>
      </c>
      <c r="B417" s="101">
        <v>295</v>
      </c>
      <c r="C417" s="101">
        <v>35</v>
      </c>
      <c r="D417" s="101">
        <v>260</v>
      </c>
      <c r="E417" s="97"/>
      <c r="F417" s="102">
        <v>104</v>
      </c>
      <c r="G417" s="103">
        <v>140</v>
      </c>
    </row>
    <row r="418" ht="14" customHeight="1" spans="1:7">
      <c r="A418" s="127" t="s">
        <v>1488</v>
      </c>
      <c r="B418" s="101">
        <v>874.5</v>
      </c>
      <c r="C418" s="101">
        <v>474.5</v>
      </c>
      <c r="D418" s="101">
        <v>400</v>
      </c>
      <c r="E418" s="97"/>
      <c r="F418" s="102">
        <v>160</v>
      </c>
      <c r="G418" s="103">
        <v>120</v>
      </c>
    </row>
    <row r="419" ht="14" customHeight="1" spans="1:7">
      <c r="A419" s="127" t="s">
        <v>1489</v>
      </c>
      <c r="B419" s="101">
        <v>2850</v>
      </c>
      <c r="C419" s="101"/>
      <c r="D419" s="101">
        <v>2850</v>
      </c>
      <c r="E419" s="102"/>
      <c r="F419" s="102">
        <v>2850</v>
      </c>
      <c r="G419" s="103">
        <v>1400</v>
      </c>
    </row>
    <row r="420" ht="14" customHeight="1" spans="1:7">
      <c r="A420" s="127" t="s">
        <v>1490</v>
      </c>
      <c r="B420" s="101">
        <v>230</v>
      </c>
      <c r="C420" s="101"/>
      <c r="D420" s="101">
        <v>230</v>
      </c>
      <c r="E420" s="141"/>
      <c r="F420" s="141">
        <v>92</v>
      </c>
      <c r="G420" s="103">
        <v>52</v>
      </c>
    </row>
    <row r="421" ht="14" customHeight="1" spans="1:7">
      <c r="A421" s="127" t="s">
        <v>1491</v>
      </c>
      <c r="B421" s="101">
        <v>176.8</v>
      </c>
      <c r="C421" s="101">
        <v>76.8</v>
      </c>
      <c r="D421" s="101">
        <v>100</v>
      </c>
      <c r="E421" s="102"/>
      <c r="F421" s="102">
        <v>40</v>
      </c>
      <c r="G421" s="103">
        <v>40</v>
      </c>
    </row>
    <row r="422" ht="14" customHeight="1" spans="1:7">
      <c r="A422" s="127" t="s">
        <v>1492</v>
      </c>
      <c r="B422" s="101">
        <v>320</v>
      </c>
      <c r="C422" s="101">
        <v>120</v>
      </c>
      <c r="D422" s="101">
        <v>200</v>
      </c>
      <c r="E422" s="102"/>
      <c r="F422" s="102">
        <v>80</v>
      </c>
      <c r="G422" s="103">
        <v>80</v>
      </c>
    </row>
    <row r="423" ht="14" customHeight="1" spans="1:7">
      <c r="A423" s="127" t="s">
        <v>1493</v>
      </c>
      <c r="B423" s="101">
        <v>2000</v>
      </c>
      <c r="C423" s="101">
        <v>1200</v>
      </c>
      <c r="D423" s="101">
        <v>800</v>
      </c>
      <c r="E423" s="102"/>
      <c r="F423" s="102">
        <v>200</v>
      </c>
      <c r="G423" s="103"/>
    </row>
    <row r="424" ht="14" customHeight="1" spans="1:7">
      <c r="A424" s="127" t="s">
        <v>1494</v>
      </c>
      <c r="B424" s="101">
        <v>1621.5</v>
      </c>
      <c r="C424" s="101"/>
      <c r="D424" s="101">
        <v>1621.5</v>
      </c>
      <c r="E424" s="102"/>
      <c r="F424" s="102">
        <v>400</v>
      </c>
      <c r="G424" s="103">
        <v>400</v>
      </c>
    </row>
    <row r="425" ht="14" customHeight="1" spans="1:7">
      <c r="A425" s="127" t="s">
        <v>1495</v>
      </c>
      <c r="B425" s="101">
        <v>136</v>
      </c>
      <c r="C425" s="101"/>
      <c r="D425" s="101">
        <v>136</v>
      </c>
      <c r="E425" s="102"/>
      <c r="F425" s="102">
        <v>50</v>
      </c>
      <c r="G425" s="103"/>
    </row>
  </sheetData>
  <autoFilter ref="A5:G425">
    <extLst/>
  </autoFilter>
  <mergeCells count="26">
    <mergeCell ref="A2:G2"/>
    <mergeCell ref="C4:D4"/>
    <mergeCell ref="A4:A5"/>
    <mergeCell ref="B4:B5"/>
    <mergeCell ref="B256:B259"/>
    <mergeCell ref="B318:B327"/>
    <mergeCell ref="B328:B329"/>
    <mergeCell ref="C256:C259"/>
    <mergeCell ref="C318:C327"/>
    <mergeCell ref="C328:C329"/>
    <mergeCell ref="D256:D259"/>
    <mergeCell ref="D318:D327"/>
    <mergeCell ref="D328:D329"/>
    <mergeCell ref="E4:E5"/>
    <mergeCell ref="E256:E259"/>
    <mergeCell ref="E278:E282"/>
    <mergeCell ref="E318:E327"/>
    <mergeCell ref="E328:E329"/>
    <mergeCell ref="F4:F5"/>
    <mergeCell ref="F256:F259"/>
    <mergeCell ref="F278:F282"/>
    <mergeCell ref="F285:F289"/>
    <mergeCell ref="F292:F297"/>
    <mergeCell ref="F318:F329"/>
    <mergeCell ref="G4:G5"/>
    <mergeCell ref="G278:G282"/>
  </mergeCells>
  <pageMargins left="0.393055555555556" right="0.156944444444444" top="0.511805555555556" bottom="0.511805555555556" header="0.236111111111111" footer="0.314583333333333"/>
  <pageSetup paperSize="9" orientation="landscape" horizontalDpi="1200" verticalDpi="1200"/>
  <headerFooter alignWithMargins="0">
    <oddFooter>&amp;C&amp;"宋体"&amp;12第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73"/>
  <sheetViews>
    <sheetView showZeros="0" workbookViewId="0">
      <pane xSplit="1" ySplit="5" topLeftCell="B9" activePane="bottomRight" state="frozen"/>
      <selection/>
      <selection pane="topRight"/>
      <selection pane="bottomLeft"/>
      <selection pane="bottomRight" activeCell="C5" sqref="C5"/>
    </sheetView>
  </sheetViews>
  <sheetFormatPr defaultColWidth="9" defaultRowHeight="14.25"/>
  <cols>
    <col min="1" max="1" width="34.625" style="49" customWidth="1"/>
    <col min="2" max="2" width="60" style="49" customWidth="1"/>
    <col min="3" max="3" width="19.9666666666667" style="49" customWidth="1"/>
    <col min="4" max="16363" width="9" style="49"/>
    <col min="16364" max="16382" width="9" style="50"/>
  </cols>
  <sheetData>
    <row r="1" s="46" customFormat="1" spans="1:2">
      <c r="A1" s="51" t="s">
        <v>1496</v>
      </c>
      <c r="B1" s="51"/>
    </row>
    <row r="2" ht="22" customHeight="1" spans="1:3">
      <c r="A2" s="52" t="s">
        <v>1497</v>
      </c>
      <c r="B2" s="52"/>
      <c r="C2" s="52"/>
    </row>
    <row r="3" customHeight="1" spans="1:3">
      <c r="A3" s="53"/>
      <c r="B3" s="53"/>
      <c r="C3" s="53" t="s">
        <v>14</v>
      </c>
    </row>
    <row r="4" s="47" customFormat="1" ht="14" customHeight="1" spans="1:3">
      <c r="A4" s="54" t="s">
        <v>1498</v>
      </c>
      <c r="B4" s="54" t="s">
        <v>1499</v>
      </c>
      <c r="C4" s="54" t="s">
        <v>1500</v>
      </c>
    </row>
    <row r="5" s="47" customFormat="1" ht="14" customHeight="1" spans="1:3">
      <c r="A5" s="55" t="s">
        <v>1501</v>
      </c>
      <c r="B5" s="56"/>
      <c r="C5" s="57">
        <f>SUM(C6:C173)</f>
        <v>4999.455544</v>
      </c>
    </row>
    <row r="6" s="47" customFormat="1" ht="14" customHeight="1" spans="1:3">
      <c r="A6" s="58" t="s">
        <v>1502</v>
      </c>
      <c r="B6" s="59" t="s">
        <v>661</v>
      </c>
      <c r="C6" s="60">
        <v>33</v>
      </c>
    </row>
    <row r="7" s="47" customFormat="1" ht="14" customHeight="1" spans="1:3">
      <c r="A7" s="61"/>
      <c r="B7" s="59" t="s">
        <v>1503</v>
      </c>
      <c r="C7" s="60">
        <v>26</v>
      </c>
    </row>
    <row r="8" s="47" customFormat="1" ht="14" customHeight="1" spans="1:3">
      <c r="A8" s="62"/>
      <c r="B8" s="59" t="s">
        <v>1504</v>
      </c>
      <c r="C8" s="60">
        <v>92.1</v>
      </c>
    </row>
    <row r="9" s="47" customFormat="1" ht="14" customHeight="1" spans="1:3">
      <c r="A9" s="58" t="s">
        <v>1505</v>
      </c>
      <c r="B9" s="59" t="s">
        <v>1506</v>
      </c>
      <c r="C9" s="60">
        <v>4.329</v>
      </c>
    </row>
    <row r="10" s="47" customFormat="1" ht="14" customHeight="1" spans="1:3">
      <c r="A10" s="61"/>
      <c r="B10" s="59" t="s">
        <v>1507</v>
      </c>
      <c r="C10" s="60">
        <v>51.315</v>
      </c>
    </row>
    <row r="11" s="47" customFormat="1" ht="14" customHeight="1" spans="1:3">
      <c r="A11" s="62"/>
      <c r="B11" s="59" t="s">
        <v>1508</v>
      </c>
      <c r="C11" s="60">
        <v>4.96</v>
      </c>
    </row>
    <row r="12" s="47" customFormat="1" ht="14" customHeight="1" spans="1:3">
      <c r="A12" s="63" t="s">
        <v>1509</v>
      </c>
      <c r="B12" s="59" t="s">
        <v>1510</v>
      </c>
      <c r="C12" s="64">
        <v>15</v>
      </c>
    </row>
    <row r="13" s="47" customFormat="1" ht="14" customHeight="1" spans="1:3">
      <c r="A13" s="58" t="s">
        <v>1511</v>
      </c>
      <c r="B13" s="59" t="s">
        <v>1512</v>
      </c>
      <c r="C13" s="60">
        <v>54.43</v>
      </c>
    </row>
    <row r="14" s="47" customFormat="1" ht="14" customHeight="1" spans="1:3">
      <c r="A14" s="61"/>
      <c r="B14" s="59" t="s">
        <v>1513</v>
      </c>
      <c r="C14" s="60">
        <v>46.07</v>
      </c>
    </row>
    <row r="15" s="47" customFormat="1" ht="14" customHeight="1" spans="1:16363">
      <c r="A15" s="62"/>
      <c r="B15" s="59" t="s">
        <v>1514</v>
      </c>
      <c r="C15" s="60">
        <v>20</v>
      </c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  <c r="DS15" s="65"/>
      <c r="DT15" s="65"/>
      <c r="DU15" s="65"/>
      <c r="DV15" s="65"/>
      <c r="DW15" s="65"/>
      <c r="DX15" s="65"/>
      <c r="DY15" s="65"/>
      <c r="DZ15" s="65"/>
      <c r="EA15" s="65"/>
      <c r="EB15" s="65"/>
      <c r="EC15" s="65"/>
      <c r="ED15" s="65"/>
      <c r="EE15" s="65"/>
      <c r="EF15" s="65"/>
      <c r="EG15" s="65"/>
      <c r="EH15" s="65"/>
      <c r="EI15" s="65"/>
      <c r="EJ15" s="65"/>
      <c r="EK15" s="65"/>
      <c r="EL15" s="65"/>
      <c r="EM15" s="65"/>
      <c r="EN15" s="65"/>
      <c r="EO15" s="65"/>
      <c r="EP15" s="65"/>
      <c r="EQ15" s="65"/>
      <c r="ER15" s="65"/>
      <c r="ES15" s="65"/>
      <c r="ET15" s="65"/>
      <c r="EU15" s="65"/>
      <c r="EV15" s="65"/>
      <c r="EW15" s="65"/>
      <c r="EX15" s="65"/>
      <c r="EY15" s="65"/>
      <c r="EZ15" s="65"/>
      <c r="FA15" s="65"/>
      <c r="FB15" s="65"/>
      <c r="FC15" s="65"/>
      <c r="FD15" s="65"/>
      <c r="FE15" s="65"/>
      <c r="FF15" s="65"/>
      <c r="FG15" s="65"/>
      <c r="FH15" s="65"/>
      <c r="FI15" s="65"/>
      <c r="FJ15" s="65"/>
      <c r="FK15" s="65"/>
      <c r="FL15" s="65"/>
      <c r="FM15" s="65"/>
      <c r="FN15" s="65"/>
      <c r="FO15" s="65"/>
      <c r="FP15" s="65"/>
      <c r="FQ15" s="65"/>
      <c r="FR15" s="65"/>
      <c r="FS15" s="65"/>
      <c r="FT15" s="65"/>
      <c r="FU15" s="65"/>
      <c r="FV15" s="65"/>
      <c r="FW15" s="65"/>
      <c r="FX15" s="65"/>
      <c r="FY15" s="65"/>
      <c r="FZ15" s="65"/>
      <c r="GA15" s="65"/>
      <c r="GB15" s="65"/>
      <c r="GC15" s="65"/>
      <c r="GD15" s="65"/>
      <c r="GE15" s="65"/>
      <c r="GF15" s="65"/>
      <c r="GG15" s="65"/>
      <c r="GH15" s="65"/>
      <c r="GI15" s="65"/>
      <c r="GJ15" s="65"/>
      <c r="GK15" s="65"/>
      <c r="GL15" s="65"/>
      <c r="GM15" s="65"/>
      <c r="GN15" s="65"/>
      <c r="GO15" s="65"/>
      <c r="GP15" s="65"/>
      <c r="GQ15" s="65"/>
      <c r="GR15" s="65"/>
      <c r="GS15" s="65"/>
      <c r="GT15" s="65"/>
      <c r="GU15" s="65"/>
      <c r="GV15" s="65"/>
      <c r="GW15" s="65"/>
      <c r="GX15" s="65"/>
      <c r="GY15" s="65"/>
      <c r="GZ15" s="65"/>
      <c r="HA15" s="65"/>
      <c r="HB15" s="65"/>
      <c r="HC15" s="65"/>
      <c r="HD15" s="65"/>
      <c r="HE15" s="65"/>
      <c r="HF15" s="65"/>
      <c r="HG15" s="65"/>
      <c r="HH15" s="65"/>
      <c r="HI15" s="65"/>
      <c r="HJ15" s="65"/>
      <c r="HK15" s="65"/>
      <c r="HL15" s="65"/>
      <c r="HM15" s="65"/>
      <c r="HN15" s="65"/>
      <c r="HO15" s="65"/>
      <c r="HP15" s="65"/>
      <c r="HQ15" s="65"/>
      <c r="HR15" s="65"/>
      <c r="HS15" s="65"/>
      <c r="HT15" s="65"/>
      <c r="HU15" s="65"/>
      <c r="HV15" s="65"/>
      <c r="HW15" s="65"/>
      <c r="HX15" s="65"/>
      <c r="HY15" s="65"/>
      <c r="HZ15" s="65"/>
      <c r="IA15" s="65"/>
      <c r="IB15" s="65"/>
      <c r="IC15" s="65"/>
      <c r="ID15" s="65"/>
      <c r="IE15" s="65"/>
      <c r="IF15" s="65"/>
      <c r="IG15" s="65"/>
      <c r="IH15" s="65"/>
      <c r="II15" s="65"/>
      <c r="IJ15" s="65"/>
      <c r="IK15" s="65"/>
      <c r="IL15" s="65"/>
      <c r="IM15" s="65"/>
      <c r="IN15" s="65"/>
      <c r="IO15" s="65"/>
      <c r="IP15" s="65"/>
      <c r="IQ15" s="65"/>
      <c r="IR15" s="65"/>
      <c r="IS15" s="65"/>
      <c r="IT15" s="65"/>
      <c r="IU15" s="65"/>
      <c r="IV15" s="65"/>
      <c r="IW15" s="65"/>
      <c r="IX15" s="65"/>
      <c r="IY15" s="65"/>
      <c r="IZ15" s="65"/>
      <c r="JA15" s="65"/>
      <c r="JB15" s="65"/>
      <c r="JC15" s="65"/>
      <c r="JD15" s="65"/>
      <c r="JE15" s="65"/>
      <c r="JF15" s="65"/>
      <c r="JG15" s="65"/>
      <c r="JH15" s="65"/>
      <c r="JI15" s="65"/>
      <c r="JJ15" s="65"/>
      <c r="JK15" s="65"/>
      <c r="JL15" s="65"/>
      <c r="JM15" s="65"/>
      <c r="JN15" s="65"/>
      <c r="JO15" s="65"/>
      <c r="JP15" s="65"/>
      <c r="JQ15" s="65"/>
      <c r="JR15" s="65"/>
      <c r="JS15" s="65"/>
      <c r="JT15" s="65"/>
      <c r="JU15" s="65"/>
      <c r="JV15" s="65"/>
      <c r="JW15" s="65"/>
      <c r="JX15" s="65"/>
      <c r="JY15" s="65"/>
      <c r="JZ15" s="65"/>
      <c r="KA15" s="65"/>
      <c r="KB15" s="65"/>
      <c r="KC15" s="65"/>
      <c r="KD15" s="65"/>
      <c r="KE15" s="65"/>
      <c r="KF15" s="65"/>
      <c r="KG15" s="65"/>
      <c r="KH15" s="65"/>
      <c r="KI15" s="65"/>
      <c r="KJ15" s="65"/>
      <c r="KK15" s="65"/>
      <c r="KL15" s="65"/>
      <c r="KM15" s="65"/>
      <c r="KN15" s="65"/>
      <c r="KO15" s="65"/>
      <c r="KP15" s="65"/>
      <c r="KQ15" s="65"/>
      <c r="KR15" s="65"/>
      <c r="KS15" s="65"/>
      <c r="KT15" s="65"/>
      <c r="KU15" s="65"/>
      <c r="KV15" s="65"/>
      <c r="KW15" s="65"/>
      <c r="KX15" s="65"/>
      <c r="KY15" s="65"/>
      <c r="KZ15" s="65"/>
      <c r="LA15" s="65"/>
      <c r="LB15" s="65"/>
      <c r="LC15" s="65"/>
      <c r="LD15" s="65"/>
      <c r="LE15" s="65"/>
      <c r="LF15" s="65"/>
      <c r="LG15" s="65"/>
      <c r="LH15" s="65"/>
      <c r="LI15" s="65"/>
      <c r="LJ15" s="65"/>
      <c r="LK15" s="65"/>
      <c r="LL15" s="65"/>
      <c r="LM15" s="65"/>
      <c r="LN15" s="65"/>
      <c r="LO15" s="65"/>
      <c r="LP15" s="65"/>
      <c r="LQ15" s="65"/>
      <c r="LR15" s="65"/>
      <c r="LS15" s="65"/>
      <c r="LT15" s="65"/>
      <c r="LU15" s="65"/>
      <c r="LV15" s="65"/>
      <c r="LW15" s="65"/>
      <c r="LX15" s="65"/>
      <c r="LY15" s="65"/>
      <c r="LZ15" s="65"/>
      <c r="MA15" s="65"/>
      <c r="MB15" s="65"/>
      <c r="MC15" s="65"/>
      <c r="MD15" s="65"/>
      <c r="ME15" s="65"/>
      <c r="MF15" s="65"/>
      <c r="MG15" s="65"/>
      <c r="MH15" s="65"/>
      <c r="MI15" s="65"/>
      <c r="MJ15" s="65"/>
      <c r="MK15" s="65"/>
      <c r="ML15" s="65"/>
      <c r="MM15" s="65"/>
      <c r="MN15" s="65"/>
      <c r="MO15" s="65"/>
      <c r="MP15" s="65"/>
      <c r="MQ15" s="65"/>
      <c r="MR15" s="65"/>
      <c r="MS15" s="65"/>
      <c r="MT15" s="65"/>
      <c r="MU15" s="65"/>
      <c r="MV15" s="65"/>
      <c r="MW15" s="65"/>
      <c r="MX15" s="65"/>
      <c r="MY15" s="65"/>
      <c r="MZ15" s="65"/>
      <c r="NA15" s="65"/>
      <c r="NB15" s="65"/>
      <c r="NC15" s="65"/>
      <c r="ND15" s="65"/>
      <c r="NE15" s="65"/>
      <c r="NF15" s="65"/>
      <c r="NG15" s="65"/>
      <c r="NH15" s="65"/>
      <c r="NI15" s="65"/>
      <c r="NJ15" s="65"/>
      <c r="NK15" s="65"/>
      <c r="NL15" s="65"/>
      <c r="NM15" s="65"/>
      <c r="NN15" s="65"/>
      <c r="NO15" s="65"/>
      <c r="NP15" s="65"/>
      <c r="NQ15" s="65"/>
      <c r="NR15" s="65"/>
      <c r="NS15" s="65"/>
      <c r="NT15" s="65"/>
      <c r="NU15" s="65"/>
      <c r="NV15" s="65"/>
      <c r="NW15" s="65"/>
      <c r="NX15" s="65"/>
      <c r="NY15" s="65"/>
      <c r="NZ15" s="65"/>
      <c r="OA15" s="65"/>
      <c r="OB15" s="65"/>
      <c r="OC15" s="65"/>
      <c r="OD15" s="65"/>
      <c r="OE15" s="65"/>
      <c r="OF15" s="65"/>
      <c r="OG15" s="65"/>
      <c r="OH15" s="65"/>
      <c r="OI15" s="65"/>
      <c r="OJ15" s="65"/>
      <c r="OK15" s="65"/>
      <c r="OL15" s="65"/>
      <c r="OM15" s="65"/>
      <c r="ON15" s="65"/>
      <c r="OO15" s="65"/>
      <c r="OP15" s="65"/>
      <c r="OQ15" s="65"/>
      <c r="OR15" s="65"/>
      <c r="OS15" s="65"/>
      <c r="OT15" s="65"/>
      <c r="OU15" s="65"/>
      <c r="OV15" s="65"/>
      <c r="OW15" s="65"/>
      <c r="OX15" s="65"/>
      <c r="OY15" s="65"/>
      <c r="OZ15" s="65"/>
      <c r="PA15" s="65"/>
      <c r="PB15" s="65"/>
      <c r="PC15" s="65"/>
      <c r="PD15" s="65"/>
      <c r="PE15" s="65"/>
      <c r="PF15" s="65"/>
      <c r="PG15" s="65"/>
      <c r="PH15" s="65"/>
      <c r="PI15" s="65"/>
      <c r="PJ15" s="65"/>
      <c r="PK15" s="65"/>
      <c r="PL15" s="65"/>
      <c r="PM15" s="65"/>
      <c r="PN15" s="65"/>
      <c r="PO15" s="65"/>
      <c r="PP15" s="65"/>
      <c r="PQ15" s="65"/>
      <c r="PR15" s="65"/>
      <c r="PS15" s="65"/>
      <c r="PT15" s="65"/>
      <c r="PU15" s="65"/>
      <c r="PV15" s="65"/>
      <c r="PW15" s="65"/>
      <c r="PX15" s="65"/>
      <c r="PY15" s="65"/>
      <c r="PZ15" s="65"/>
      <c r="QA15" s="65"/>
      <c r="QB15" s="65"/>
      <c r="QC15" s="65"/>
      <c r="QD15" s="65"/>
      <c r="QE15" s="65"/>
      <c r="QF15" s="65"/>
      <c r="QG15" s="65"/>
      <c r="QH15" s="65"/>
      <c r="QI15" s="65"/>
      <c r="QJ15" s="65"/>
      <c r="QK15" s="65"/>
      <c r="QL15" s="65"/>
      <c r="QM15" s="65"/>
      <c r="QN15" s="65"/>
      <c r="QO15" s="65"/>
      <c r="QP15" s="65"/>
      <c r="QQ15" s="65"/>
      <c r="QR15" s="65"/>
      <c r="QS15" s="65"/>
      <c r="QT15" s="65"/>
      <c r="QU15" s="65"/>
      <c r="QV15" s="65"/>
      <c r="QW15" s="65"/>
      <c r="QX15" s="65"/>
      <c r="QY15" s="65"/>
      <c r="QZ15" s="65"/>
      <c r="RA15" s="65"/>
      <c r="RB15" s="65"/>
      <c r="RC15" s="65"/>
      <c r="RD15" s="65"/>
      <c r="RE15" s="65"/>
      <c r="RF15" s="65"/>
      <c r="RG15" s="65"/>
      <c r="RH15" s="65"/>
      <c r="RI15" s="65"/>
      <c r="RJ15" s="65"/>
      <c r="RK15" s="65"/>
      <c r="RL15" s="65"/>
      <c r="RM15" s="65"/>
      <c r="RN15" s="65"/>
      <c r="RO15" s="65"/>
      <c r="RP15" s="65"/>
      <c r="RQ15" s="65"/>
      <c r="RR15" s="65"/>
      <c r="RS15" s="65"/>
      <c r="RT15" s="65"/>
      <c r="RU15" s="65"/>
      <c r="RV15" s="65"/>
      <c r="RW15" s="65"/>
      <c r="RX15" s="65"/>
      <c r="RY15" s="65"/>
      <c r="RZ15" s="65"/>
      <c r="SA15" s="65"/>
      <c r="SB15" s="65"/>
      <c r="SC15" s="65"/>
      <c r="SD15" s="65"/>
      <c r="SE15" s="65"/>
      <c r="SF15" s="65"/>
      <c r="SG15" s="65"/>
      <c r="SH15" s="65"/>
      <c r="SI15" s="65"/>
      <c r="SJ15" s="65"/>
      <c r="SK15" s="65"/>
      <c r="SL15" s="65"/>
      <c r="SM15" s="65"/>
      <c r="SN15" s="65"/>
      <c r="SO15" s="65"/>
      <c r="SP15" s="65"/>
      <c r="SQ15" s="65"/>
      <c r="SR15" s="65"/>
      <c r="SS15" s="65"/>
      <c r="ST15" s="65"/>
      <c r="SU15" s="65"/>
      <c r="SV15" s="65"/>
      <c r="SW15" s="65"/>
      <c r="SX15" s="65"/>
      <c r="SY15" s="65"/>
      <c r="SZ15" s="65"/>
      <c r="TA15" s="65"/>
      <c r="TB15" s="65"/>
      <c r="TC15" s="65"/>
      <c r="TD15" s="65"/>
      <c r="TE15" s="65"/>
      <c r="TF15" s="65"/>
      <c r="TG15" s="65"/>
      <c r="TH15" s="65"/>
      <c r="TI15" s="65"/>
      <c r="TJ15" s="65"/>
      <c r="TK15" s="65"/>
      <c r="TL15" s="65"/>
      <c r="TM15" s="65"/>
      <c r="TN15" s="65"/>
      <c r="TO15" s="65"/>
      <c r="TP15" s="65"/>
      <c r="TQ15" s="65"/>
      <c r="TR15" s="65"/>
      <c r="TS15" s="65"/>
      <c r="TT15" s="65"/>
      <c r="TU15" s="65"/>
      <c r="TV15" s="65"/>
      <c r="TW15" s="65"/>
      <c r="TX15" s="65"/>
      <c r="TY15" s="65"/>
      <c r="TZ15" s="65"/>
      <c r="UA15" s="65"/>
      <c r="UB15" s="65"/>
      <c r="UC15" s="65"/>
      <c r="UD15" s="65"/>
      <c r="UE15" s="65"/>
      <c r="UF15" s="65"/>
      <c r="UG15" s="65"/>
      <c r="UH15" s="65"/>
      <c r="UI15" s="65"/>
      <c r="UJ15" s="65"/>
      <c r="UK15" s="65"/>
      <c r="UL15" s="65"/>
      <c r="UM15" s="65"/>
      <c r="UN15" s="65"/>
      <c r="UO15" s="65"/>
      <c r="UP15" s="65"/>
      <c r="UQ15" s="65"/>
      <c r="UR15" s="65"/>
      <c r="US15" s="65"/>
      <c r="UT15" s="65"/>
      <c r="UU15" s="65"/>
      <c r="UV15" s="65"/>
      <c r="UW15" s="65"/>
      <c r="UX15" s="65"/>
      <c r="UY15" s="65"/>
      <c r="UZ15" s="65"/>
      <c r="VA15" s="65"/>
      <c r="VB15" s="65"/>
      <c r="VC15" s="65"/>
      <c r="VD15" s="65"/>
      <c r="VE15" s="65"/>
      <c r="VF15" s="65"/>
      <c r="VG15" s="65"/>
      <c r="VH15" s="65"/>
      <c r="VI15" s="65"/>
      <c r="VJ15" s="65"/>
      <c r="VK15" s="65"/>
      <c r="VL15" s="65"/>
      <c r="VM15" s="65"/>
      <c r="VN15" s="65"/>
      <c r="VO15" s="65"/>
      <c r="VP15" s="65"/>
      <c r="VQ15" s="65"/>
      <c r="VR15" s="65"/>
      <c r="VS15" s="65"/>
      <c r="VT15" s="65"/>
      <c r="VU15" s="65"/>
      <c r="VV15" s="65"/>
      <c r="VW15" s="65"/>
      <c r="VX15" s="65"/>
      <c r="VY15" s="65"/>
      <c r="VZ15" s="65"/>
      <c r="WA15" s="65"/>
      <c r="WB15" s="65"/>
      <c r="WC15" s="65"/>
      <c r="WD15" s="65"/>
      <c r="WE15" s="65"/>
      <c r="WF15" s="65"/>
      <c r="WG15" s="65"/>
      <c r="WH15" s="65"/>
      <c r="WI15" s="65"/>
      <c r="WJ15" s="65"/>
      <c r="WK15" s="65"/>
      <c r="WL15" s="65"/>
      <c r="WM15" s="65"/>
      <c r="WN15" s="65"/>
      <c r="WO15" s="65"/>
      <c r="WP15" s="65"/>
      <c r="WQ15" s="65"/>
      <c r="WR15" s="65"/>
      <c r="WS15" s="65"/>
      <c r="WT15" s="65"/>
      <c r="WU15" s="65"/>
      <c r="WV15" s="65"/>
      <c r="WW15" s="65"/>
      <c r="WX15" s="65"/>
      <c r="WY15" s="65"/>
      <c r="WZ15" s="65"/>
      <c r="XA15" s="65"/>
      <c r="XB15" s="65"/>
      <c r="XC15" s="65"/>
      <c r="XD15" s="65"/>
      <c r="XE15" s="65"/>
      <c r="XF15" s="65"/>
      <c r="XG15" s="65"/>
      <c r="XH15" s="65"/>
      <c r="XI15" s="65"/>
      <c r="XJ15" s="65"/>
      <c r="XK15" s="65"/>
      <c r="XL15" s="65"/>
      <c r="XM15" s="65"/>
      <c r="XN15" s="65"/>
      <c r="XO15" s="65"/>
      <c r="XP15" s="65"/>
      <c r="XQ15" s="65"/>
      <c r="XR15" s="65"/>
      <c r="XS15" s="65"/>
      <c r="XT15" s="65"/>
      <c r="XU15" s="65"/>
      <c r="XV15" s="65"/>
      <c r="XW15" s="65"/>
      <c r="XX15" s="65"/>
      <c r="XY15" s="65"/>
      <c r="XZ15" s="65"/>
      <c r="YA15" s="65"/>
      <c r="YB15" s="65"/>
      <c r="YC15" s="65"/>
      <c r="YD15" s="65"/>
      <c r="YE15" s="65"/>
      <c r="YF15" s="65"/>
      <c r="YG15" s="65"/>
      <c r="YH15" s="65"/>
      <c r="YI15" s="65"/>
      <c r="YJ15" s="65"/>
      <c r="YK15" s="65"/>
      <c r="YL15" s="65"/>
      <c r="YM15" s="65"/>
      <c r="YN15" s="65"/>
      <c r="YO15" s="65"/>
      <c r="YP15" s="65"/>
      <c r="YQ15" s="65"/>
      <c r="YR15" s="65"/>
      <c r="YS15" s="65"/>
      <c r="YT15" s="65"/>
      <c r="YU15" s="65"/>
      <c r="YV15" s="65"/>
      <c r="YW15" s="65"/>
      <c r="YX15" s="65"/>
      <c r="YY15" s="65"/>
      <c r="YZ15" s="65"/>
      <c r="ZA15" s="65"/>
      <c r="ZB15" s="65"/>
      <c r="ZC15" s="65"/>
      <c r="ZD15" s="65"/>
      <c r="ZE15" s="65"/>
      <c r="ZF15" s="65"/>
      <c r="ZG15" s="65"/>
      <c r="ZH15" s="65"/>
      <c r="ZI15" s="65"/>
      <c r="ZJ15" s="65"/>
      <c r="ZK15" s="65"/>
      <c r="ZL15" s="65"/>
      <c r="ZM15" s="65"/>
      <c r="ZN15" s="65"/>
      <c r="ZO15" s="65"/>
      <c r="ZP15" s="65"/>
      <c r="ZQ15" s="65"/>
      <c r="ZR15" s="65"/>
      <c r="ZS15" s="65"/>
      <c r="ZT15" s="65"/>
      <c r="ZU15" s="65"/>
      <c r="ZV15" s="65"/>
      <c r="ZW15" s="65"/>
      <c r="ZX15" s="65"/>
      <c r="ZY15" s="65"/>
      <c r="ZZ15" s="65"/>
      <c r="AAA15" s="65"/>
      <c r="AAB15" s="65"/>
      <c r="AAC15" s="65"/>
      <c r="AAD15" s="65"/>
      <c r="AAE15" s="65"/>
      <c r="AAF15" s="65"/>
      <c r="AAG15" s="65"/>
      <c r="AAH15" s="65"/>
      <c r="AAI15" s="65"/>
      <c r="AAJ15" s="65"/>
      <c r="AAK15" s="65"/>
      <c r="AAL15" s="65"/>
      <c r="AAM15" s="65"/>
      <c r="AAN15" s="65"/>
      <c r="AAO15" s="65"/>
      <c r="AAP15" s="65"/>
      <c r="AAQ15" s="65"/>
      <c r="AAR15" s="65"/>
      <c r="AAS15" s="65"/>
      <c r="AAT15" s="65"/>
      <c r="AAU15" s="65"/>
      <c r="AAV15" s="65"/>
      <c r="AAW15" s="65"/>
      <c r="AAX15" s="65"/>
      <c r="AAY15" s="65"/>
      <c r="AAZ15" s="65"/>
      <c r="ABA15" s="65"/>
      <c r="ABB15" s="65"/>
      <c r="ABC15" s="65"/>
      <c r="ABD15" s="65"/>
      <c r="ABE15" s="65"/>
      <c r="ABF15" s="65"/>
      <c r="ABG15" s="65"/>
      <c r="ABH15" s="65"/>
      <c r="ABI15" s="65"/>
      <c r="ABJ15" s="65"/>
      <c r="ABK15" s="65"/>
      <c r="ABL15" s="65"/>
      <c r="ABM15" s="65"/>
      <c r="ABN15" s="65"/>
      <c r="ABO15" s="65"/>
      <c r="ABP15" s="65"/>
      <c r="ABQ15" s="65"/>
      <c r="ABR15" s="65"/>
      <c r="ABS15" s="65"/>
      <c r="ABT15" s="65"/>
      <c r="ABU15" s="65"/>
      <c r="ABV15" s="65"/>
      <c r="ABW15" s="65"/>
      <c r="ABX15" s="65"/>
      <c r="ABY15" s="65"/>
      <c r="ABZ15" s="65"/>
      <c r="ACA15" s="65"/>
      <c r="ACB15" s="65"/>
      <c r="ACC15" s="65"/>
      <c r="ACD15" s="65"/>
      <c r="ACE15" s="65"/>
      <c r="ACF15" s="65"/>
      <c r="ACG15" s="65"/>
      <c r="ACH15" s="65"/>
      <c r="ACI15" s="65"/>
      <c r="ACJ15" s="65"/>
      <c r="ACK15" s="65"/>
      <c r="ACL15" s="65"/>
      <c r="ACM15" s="65"/>
      <c r="ACN15" s="65"/>
      <c r="ACO15" s="65"/>
      <c r="ACP15" s="65"/>
      <c r="ACQ15" s="65"/>
      <c r="ACR15" s="65"/>
      <c r="ACS15" s="65"/>
      <c r="ACT15" s="65"/>
      <c r="ACU15" s="65"/>
      <c r="ACV15" s="65"/>
      <c r="ACW15" s="65"/>
      <c r="ACX15" s="65"/>
      <c r="ACY15" s="65"/>
      <c r="ACZ15" s="65"/>
      <c r="ADA15" s="65"/>
      <c r="ADB15" s="65"/>
      <c r="ADC15" s="65"/>
      <c r="ADD15" s="65"/>
      <c r="ADE15" s="65"/>
      <c r="ADF15" s="65"/>
      <c r="ADG15" s="65"/>
      <c r="ADH15" s="65"/>
      <c r="ADI15" s="65"/>
      <c r="ADJ15" s="65"/>
      <c r="ADK15" s="65"/>
      <c r="ADL15" s="65"/>
      <c r="ADM15" s="65"/>
      <c r="ADN15" s="65"/>
      <c r="ADO15" s="65"/>
      <c r="ADP15" s="65"/>
      <c r="ADQ15" s="65"/>
      <c r="ADR15" s="65"/>
      <c r="ADS15" s="65"/>
      <c r="ADT15" s="65"/>
      <c r="ADU15" s="65"/>
      <c r="ADV15" s="65"/>
      <c r="ADW15" s="65"/>
      <c r="ADX15" s="65"/>
      <c r="ADY15" s="65"/>
      <c r="ADZ15" s="65"/>
      <c r="AEA15" s="65"/>
      <c r="AEB15" s="65"/>
      <c r="AEC15" s="65"/>
      <c r="AED15" s="65"/>
      <c r="AEE15" s="65"/>
      <c r="AEF15" s="65"/>
      <c r="AEG15" s="65"/>
      <c r="AEH15" s="65"/>
      <c r="AEI15" s="65"/>
      <c r="AEJ15" s="65"/>
      <c r="AEK15" s="65"/>
      <c r="AEL15" s="65"/>
      <c r="AEM15" s="65"/>
      <c r="AEN15" s="65"/>
      <c r="AEO15" s="65"/>
      <c r="AEP15" s="65"/>
      <c r="AEQ15" s="65"/>
      <c r="AER15" s="65"/>
      <c r="AES15" s="65"/>
      <c r="AET15" s="65"/>
      <c r="AEU15" s="65"/>
      <c r="AEV15" s="65"/>
      <c r="AEW15" s="65"/>
      <c r="AEX15" s="65"/>
      <c r="AEY15" s="65"/>
      <c r="AEZ15" s="65"/>
      <c r="AFA15" s="65"/>
      <c r="AFB15" s="65"/>
      <c r="AFC15" s="65"/>
      <c r="AFD15" s="65"/>
      <c r="AFE15" s="65"/>
      <c r="AFF15" s="65"/>
      <c r="AFG15" s="65"/>
      <c r="AFH15" s="65"/>
      <c r="AFI15" s="65"/>
      <c r="AFJ15" s="65"/>
      <c r="AFK15" s="65"/>
      <c r="AFL15" s="65"/>
      <c r="AFM15" s="65"/>
      <c r="AFN15" s="65"/>
      <c r="AFO15" s="65"/>
      <c r="AFP15" s="65"/>
      <c r="AFQ15" s="65"/>
      <c r="AFR15" s="65"/>
      <c r="AFS15" s="65"/>
      <c r="AFT15" s="65"/>
      <c r="AFU15" s="65"/>
      <c r="AFV15" s="65"/>
      <c r="AFW15" s="65"/>
      <c r="AFX15" s="65"/>
      <c r="AFY15" s="65"/>
      <c r="AFZ15" s="65"/>
      <c r="AGA15" s="65"/>
      <c r="AGB15" s="65"/>
      <c r="AGC15" s="65"/>
      <c r="AGD15" s="65"/>
      <c r="AGE15" s="65"/>
      <c r="AGF15" s="65"/>
      <c r="AGG15" s="65"/>
      <c r="AGH15" s="65"/>
      <c r="AGI15" s="65"/>
      <c r="AGJ15" s="65"/>
      <c r="AGK15" s="65"/>
      <c r="AGL15" s="65"/>
      <c r="AGM15" s="65"/>
      <c r="AGN15" s="65"/>
      <c r="AGO15" s="65"/>
      <c r="AGP15" s="65"/>
      <c r="AGQ15" s="65"/>
      <c r="AGR15" s="65"/>
      <c r="AGS15" s="65"/>
      <c r="AGT15" s="65"/>
      <c r="AGU15" s="65"/>
      <c r="AGV15" s="65"/>
      <c r="AGW15" s="65"/>
      <c r="AGX15" s="65"/>
      <c r="AGY15" s="65"/>
      <c r="AGZ15" s="65"/>
      <c r="AHA15" s="65"/>
      <c r="AHB15" s="65"/>
      <c r="AHC15" s="65"/>
      <c r="AHD15" s="65"/>
      <c r="AHE15" s="65"/>
      <c r="AHF15" s="65"/>
      <c r="AHG15" s="65"/>
      <c r="AHH15" s="65"/>
      <c r="AHI15" s="65"/>
      <c r="AHJ15" s="65"/>
      <c r="AHK15" s="65"/>
      <c r="AHL15" s="65"/>
      <c r="AHM15" s="65"/>
      <c r="AHN15" s="65"/>
      <c r="AHO15" s="65"/>
      <c r="AHP15" s="65"/>
      <c r="AHQ15" s="65"/>
      <c r="AHR15" s="65"/>
      <c r="AHS15" s="65"/>
      <c r="AHT15" s="65"/>
      <c r="AHU15" s="65"/>
      <c r="AHV15" s="65"/>
      <c r="AHW15" s="65"/>
      <c r="AHX15" s="65"/>
      <c r="AHY15" s="65"/>
      <c r="AHZ15" s="65"/>
      <c r="AIA15" s="65"/>
      <c r="AIB15" s="65"/>
      <c r="AIC15" s="65"/>
      <c r="AID15" s="65"/>
      <c r="AIE15" s="65"/>
      <c r="AIF15" s="65"/>
      <c r="AIG15" s="65"/>
      <c r="AIH15" s="65"/>
      <c r="AII15" s="65"/>
      <c r="AIJ15" s="65"/>
      <c r="AIK15" s="65"/>
      <c r="AIL15" s="65"/>
      <c r="AIM15" s="65"/>
      <c r="AIN15" s="65"/>
      <c r="AIO15" s="65"/>
      <c r="AIP15" s="65"/>
      <c r="AIQ15" s="65"/>
      <c r="AIR15" s="65"/>
      <c r="AIS15" s="65"/>
      <c r="AIT15" s="65"/>
      <c r="AIU15" s="65"/>
      <c r="AIV15" s="65"/>
      <c r="AIW15" s="65"/>
      <c r="AIX15" s="65"/>
      <c r="AIY15" s="65"/>
      <c r="AIZ15" s="65"/>
      <c r="AJA15" s="65"/>
      <c r="AJB15" s="65"/>
      <c r="AJC15" s="65"/>
      <c r="AJD15" s="65"/>
      <c r="AJE15" s="65"/>
      <c r="AJF15" s="65"/>
      <c r="AJG15" s="65"/>
      <c r="AJH15" s="65"/>
      <c r="AJI15" s="65"/>
      <c r="AJJ15" s="65"/>
      <c r="AJK15" s="65"/>
      <c r="AJL15" s="65"/>
      <c r="AJM15" s="65"/>
      <c r="AJN15" s="65"/>
      <c r="AJO15" s="65"/>
      <c r="AJP15" s="65"/>
      <c r="AJQ15" s="65"/>
      <c r="AJR15" s="65"/>
      <c r="AJS15" s="65"/>
      <c r="AJT15" s="65"/>
      <c r="AJU15" s="65"/>
      <c r="AJV15" s="65"/>
      <c r="AJW15" s="65"/>
      <c r="AJX15" s="65"/>
      <c r="AJY15" s="65"/>
      <c r="AJZ15" s="65"/>
      <c r="AKA15" s="65"/>
      <c r="AKB15" s="65"/>
      <c r="AKC15" s="65"/>
      <c r="AKD15" s="65"/>
      <c r="AKE15" s="65"/>
      <c r="AKF15" s="65"/>
      <c r="AKG15" s="65"/>
      <c r="AKH15" s="65"/>
      <c r="AKI15" s="65"/>
      <c r="AKJ15" s="65"/>
      <c r="AKK15" s="65"/>
      <c r="AKL15" s="65"/>
      <c r="AKM15" s="65"/>
      <c r="AKN15" s="65"/>
      <c r="AKO15" s="65"/>
      <c r="AKP15" s="65"/>
      <c r="AKQ15" s="65"/>
      <c r="AKR15" s="65"/>
      <c r="AKS15" s="65"/>
      <c r="AKT15" s="65"/>
      <c r="AKU15" s="65"/>
      <c r="AKV15" s="65"/>
      <c r="AKW15" s="65"/>
      <c r="AKX15" s="65"/>
      <c r="AKY15" s="65"/>
      <c r="AKZ15" s="65"/>
      <c r="ALA15" s="65"/>
      <c r="ALB15" s="65"/>
      <c r="ALC15" s="65"/>
      <c r="ALD15" s="65"/>
      <c r="ALE15" s="65"/>
      <c r="ALF15" s="65"/>
      <c r="ALG15" s="65"/>
      <c r="ALH15" s="65"/>
      <c r="ALI15" s="65"/>
      <c r="ALJ15" s="65"/>
      <c r="ALK15" s="65"/>
      <c r="ALL15" s="65"/>
      <c r="ALM15" s="65"/>
      <c r="ALN15" s="65"/>
      <c r="ALO15" s="65"/>
      <c r="ALP15" s="65"/>
      <c r="ALQ15" s="65"/>
      <c r="ALR15" s="65"/>
      <c r="ALS15" s="65"/>
      <c r="ALT15" s="65"/>
      <c r="ALU15" s="65"/>
      <c r="ALV15" s="65"/>
      <c r="ALW15" s="65"/>
      <c r="ALX15" s="65"/>
      <c r="ALY15" s="65"/>
      <c r="ALZ15" s="65"/>
      <c r="AMA15" s="65"/>
      <c r="AMB15" s="65"/>
      <c r="AMC15" s="65"/>
      <c r="AMD15" s="65"/>
      <c r="AME15" s="65"/>
      <c r="AMF15" s="65"/>
      <c r="AMG15" s="65"/>
      <c r="AMH15" s="65"/>
      <c r="AMI15" s="65"/>
      <c r="AMJ15" s="65"/>
      <c r="AMK15" s="65"/>
      <c r="AML15" s="65"/>
      <c r="AMM15" s="65"/>
      <c r="AMN15" s="65"/>
      <c r="AMO15" s="65"/>
      <c r="AMP15" s="65"/>
      <c r="AMQ15" s="65"/>
      <c r="AMR15" s="65"/>
      <c r="AMS15" s="65"/>
      <c r="AMT15" s="65"/>
      <c r="AMU15" s="65"/>
      <c r="AMV15" s="65"/>
      <c r="AMW15" s="65"/>
      <c r="AMX15" s="65"/>
      <c r="AMY15" s="65"/>
      <c r="AMZ15" s="65"/>
      <c r="ANA15" s="65"/>
      <c r="ANB15" s="65"/>
      <c r="ANC15" s="65"/>
      <c r="AND15" s="65"/>
      <c r="ANE15" s="65"/>
      <c r="ANF15" s="65"/>
      <c r="ANG15" s="65"/>
      <c r="ANH15" s="65"/>
      <c r="ANI15" s="65"/>
      <c r="ANJ15" s="65"/>
      <c r="ANK15" s="65"/>
      <c r="ANL15" s="65"/>
      <c r="ANM15" s="65"/>
      <c r="ANN15" s="65"/>
      <c r="ANO15" s="65"/>
      <c r="ANP15" s="65"/>
      <c r="ANQ15" s="65"/>
      <c r="ANR15" s="65"/>
      <c r="ANS15" s="65"/>
      <c r="ANT15" s="65"/>
      <c r="ANU15" s="65"/>
      <c r="ANV15" s="65"/>
      <c r="ANW15" s="65"/>
      <c r="ANX15" s="65"/>
      <c r="ANY15" s="65"/>
      <c r="ANZ15" s="65"/>
      <c r="AOA15" s="65"/>
      <c r="AOB15" s="65"/>
      <c r="AOC15" s="65"/>
      <c r="AOD15" s="65"/>
      <c r="AOE15" s="65"/>
      <c r="AOF15" s="65"/>
      <c r="AOG15" s="65"/>
      <c r="AOH15" s="65"/>
      <c r="AOI15" s="65"/>
      <c r="AOJ15" s="65"/>
      <c r="AOK15" s="65"/>
      <c r="AOL15" s="65"/>
      <c r="AOM15" s="65"/>
      <c r="AON15" s="65"/>
      <c r="AOO15" s="65"/>
      <c r="AOP15" s="65"/>
      <c r="AOQ15" s="65"/>
      <c r="AOR15" s="65"/>
      <c r="AOS15" s="65"/>
      <c r="AOT15" s="65"/>
      <c r="AOU15" s="65"/>
      <c r="AOV15" s="65"/>
      <c r="AOW15" s="65"/>
      <c r="AOX15" s="65"/>
      <c r="AOY15" s="65"/>
      <c r="AOZ15" s="65"/>
      <c r="APA15" s="65"/>
      <c r="APB15" s="65"/>
      <c r="APC15" s="65"/>
      <c r="APD15" s="65"/>
      <c r="APE15" s="65"/>
      <c r="APF15" s="65"/>
      <c r="APG15" s="65"/>
      <c r="APH15" s="65"/>
      <c r="API15" s="65"/>
      <c r="APJ15" s="65"/>
      <c r="APK15" s="65"/>
      <c r="APL15" s="65"/>
      <c r="APM15" s="65"/>
      <c r="APN15" s="65"/>
      <c r="APO15" s="65"/>
      <c r="APP15" s="65"/>
      <c r="APQ15" s="65"/>
      <c r="APR15" s="65"/>
      <c r="APS15" s="65"/>
      <c r="APT15" s="65"/>
      <c r="APU15" s="65"/>
      <c r="APV15" s="65"/>
      <c r="APW15" s="65"/>
      <c r="APX15" s="65"/>
      <c r="APY15" s="65"/>
      <c r="APZ15" s="65"/>
      <c r="AQA15" s="65"/>
      <c r="AQB15" s="65"/>
      <c r="AQC15" s="65"/>
      <c r="AQD15" s="65"/>
      <c r="AQE15" s="65"/>
      <c r="AQF15" s="65"/>
      <c r="AQG15" s="65"/>
      <c r="AQH15" s="65"/>
      <c r="AQI15" s="65"/>
      <c r="AQJ15" s="65"/>
      <c r="AQK15" s="65"/>
      <c r="AQL15" s="65"/>
      <c r="AQM15" s="65"/>
      <c r="AQN15" s="65"/>
      <c r="AQO15" s="65"/>
      <c r="AQP15" s="65"/>
      <c r="AQQ15" s="65"/>
      <c r="AQR15" s="65"/>
      <c r="AQS15" s="65"/>
      <c r="AQT15" s="65"/>
      <c r="AQU15" s="65"/>
      <c r="AQV15" s="65"/>
      <c r="AQW15" s="65"/>
      <c r="AQX15" s="65"/>
      <c r="AQY15" s="65"/>
      <c r="AQZ15" s="65"/>
      <c r="ARA15" s="65"/>
      <c r="ARB15" s="65"/>
      <c r="ARC15" s="65"/>
      <c r="ARD15" s="65"/>
      <c r="ARE15" s="65"/>
      <c r="ARF15" s="65"/>
      <c r="ARG15" s="65"/>
      <c r="ARH15" s="65"/>
      <c r="ARI15" s="65"/>
      <c r="ARJ15" s="65"/>
      <c r="ARK15" s="65"/>
      <c r="ARL15" s="65"/>
      <c r="ARM15" s="65"/>
      <c r="ARN15" s="65"/>
      <c r="ARO15" s="65"/>
      <c r="ARP15" s="65"/>
      <c r="ARQ15" s="65"/>
      <c r="ARR15" s="65"/>
      <c r="ARS15" s="65"/>
      <c r="ART15" s="65"/>
      <c r="ARU15" s="65"/>
      <c r="ARV15" s="65"/>
      <c r="ARW15" s="65"/>
      <c r="ARX15" s="65"/>
      <c r="ARY15" s="65"/>
      <c r="ARZ15" s="65"/>
      <c r="ASA15" s="65"/>
      <c r="ASB15" s="65"/>
      <c r="ASC15" s="65"/>
      <c r="ASD15" s="65"/>
      <c r="ASE15" s="65"/>
      <c r="ASF15" s="65"/>
      <c r="ASG15" s="65"/>
      <c r="ASH15" s="65"/>
      <c r="ASI15" s="65"/>
      <c r="ASJ15" s="65"/>
      <c r="ASK15" s="65"/>
      <c r="ASL15" s="65"/>
      <c r="ASM15" s="65"/>
      <c r="ASN15" s="65"/>
      <c r="ASO15" s="65"/>
      <c r="ASP15" s="65"/>
      <c r="ASQ15" s="65"/>
      <c r="ASR15" s="65"/>
      <c r="ASS15" s="65"/>
      <c r="AST15" s="65"/>
      <c r="ASU15" s="65"/>
      <c r="ASV15" s="65"/>
      <c r="ASW15" s="65"/>
      <c r="ASX15" s="65"/>
      <c r="ASY15" s="65"/>
      <c r="ASZ15" s="65"/>
      <c r="ATA15" s="65"/>
      <c r="ATB15" s="65"/>
      <c r="ATC15" s="65"/>
      <c r="ATD15" s="65"/>
      <c r="ATE15" s="65"/>
      <c r="ATF15" s="65"/>
      <c r="ATG15" s="65"/>
      <c r="ATH15" s="65"/>
      <c r="ATI15" s="65"/>
      <c r="ATJ15" s="65"/>
      <c r="ATK15" s="65"/>
      <c r="ATL15" s="65"/>
      <c r="ATM15" s="65"/>
      <c r="ATN15" s="65"/>
      <c r="ATO15" s="65"/>
      <c r="ATP15" s="65"/>
      <c r="ATQ15" s="65"/>
      <c r="ATR15" s="65"/>
      <c r="ATS15" s="65"/>
      <c r="ATT15" s="65"/>
      <c r="ATU15" s="65"/>
      <c r="ATV15" s="65"/>
      <c r="ATW15" s="65"/>
      <c r="ATX15" s="65"/>
      <c r="ATY15" s="65"/>
      <c r="ATZ15" s="65"/>
      <c r="AUA15" s="65"/>
      <c r="AUB15" s="65"/>
      <c r="AUC15" s="65"/>
      <c r="AUD15" s="65"/>
      <c r="AUE15" s="65"/>
      <c r="AUF15" s="65"/>
      <c r="AUG15" s="65"/>
      <c r="AUH15" s="65"/>
      <c r="AUI15" s="65"/>
      <c r="AUJ15" s="65"/>
      <c r="AUK15" s="65"/>
      <c r="AUL15" s="65"/>
      <c r="AUM15" s="65"/>
      <c r="AUN15" s="65"/>
      <c r="AUO15" s="65"/>
      <c r="AUP15" s="65"/>
      <c r="AUQ15" s="65"/>
      <c r="AUR15" s="65"/>
      <c r="AUS15" s="65"/>
      <c r="AUT15" s="65"/>
      <c r="AUU15" s="65"/>
      <c r="AUV15" s="65"/>
      <c r="AUW15" s="65"/>
      <c r="AUX15" s="65"/>
      <c r="AUY15" s="65"/>
      <c r="AUZ15" s="65"/>
      <c r="AVA15" s="65"/>
      <c r="AVB15" s="65"/>
      <c r="AVC15" s="65"/>
      <c r="AVD15" s="65"/>
      <c r="AVE15" s="65"/>
      <c r="AVF15" s="65"/>
      <c r="AVG15" s="65"/>
      <c r="AVH15" s="65"/>
      <c r="AVI15" s="65"/>
      <c r="AVJ15" s="65"/>
      <c r="AVK15" s="65"/>
      <c r="AVL15" s="65"/>
      <c r="AVM15" s="65"/>
      <c r="AVN15" s="65"/>
      <c r="AVO15" s="65"/>
      <c r="AVP15" s="65"/>
      <c r="AVQ15" s="65"/>
      <c r="AVR15" s="65"/>
      <c r="AVS15" s="65"/>
      <c r="AVT15" s="65"/>
      <c r="AVU15" s="65"/>
      <c r="AVV15" s="65"/>
      <c r="AVW15" s="65"/>
      <c r="AVX15" s="65"/>
      <c r="AVY15" s="65"/>
      <c r="AVZ15" s="65"/>
      <c r="AWA15" s="65"/>
      <c r="AWB15" s="65"/>
      <c r="AWC15" s="65"/>
      <c r="AWD15" s="65"/>
      <c r="AWE15" s="65"/>
      <c r="AWF15" s="65"/>
      <c r="AWG15" s="65"/>
      <c r="AWH15" s="65"/>
      <c r="AWI15" s="65"/>
      <c r="AWJ15" s="65"/>
      <c r="AWK15" s="65"/>
      <c r="AWL15" s="65"/>
      <c r="AWM15" s="65"/>
      <c r="AWN15" s="65"/>
      <c r="AWO15" s="65"/>
      <c r="AWP15" s="65"/>
      <c r="AWQ15" s="65"/>
      <c r="AWR15" s="65"/>
      <c r="AWS15" s="65"/>
      <c r="AWT15" s="65"/>
      <c r="AWU15" s="65"/>
      <c r="AWV15" s="65"/>
      <c r="AWW15" s="65"/>
      <c r="AWX15" s="65"/>
      <c r="AWY15" s="65"/>
      <c r="AWZ15" s="65"/>
      <c r="AXA15" s="65"/>
      <c r="AXB15" s="65"/>
      <c r="AXC15" s="65"/>
      <c r="AXD15" s="65"/>
      <c r="AXE15" s="65"/>
      <c r="AXF15" s="65"/>
      <c r="AXG15" s="65"/>
      <c r="AXH15" s="65"/>
      <c r="AXI15" s="65"/>
      <c r="AXJ15" s="65"/>
      <c r="AXK15" s="65"/>
      <c r="AXL15" s="65"/>
      <c r="AXM15" s="65"/>
      <c r="AXN15" s="65"/>
      <c r="AXO15" s="65"/>
      <c r="AXP15" s="65"/>
      <c r="AXQ15" s="65"/>
      <c r="AXR15" s="65"/>
      <c r="AXS15" s="65"/>
      <c r="AXT15" s="65"/>
      <c r="AXU15" s="65"/>
      <c r="AXV15" s="65"/>
      <c r="AXW15" s="65"/>
      <c r="AXX15" s="65"/>
      <c r="AXY15" s="65"/>
      <c r="AXZ15" s="65"/>
      <c r="AYA15" s="65"/>
      <c r="AYB15" s="65"/>
      <c r="AYC15" s="65"/>
      <c r="AYD15" s="65"/>
      <c r="AYE15" s="65"/>
      <c r="AYF15" s="65"/>
      <c r="AYG15" s="65"/>
      <c r="AYH15" s="65"/>
      <c r="AYI15" s="65"/>
      <c r="AYJ15" s="65"/>
      <c r="AYK15" s="65"/>
      <c r="AYL15" s="65"/>
      <c r="AYM15" s="65"/>
      <c r="AYN15" s="65"/>
      <c r="AYO15" s="65"/>
      <c r="AYP15" s="65"/>
      <c r="AYQ15" s="65"/>
      <c r="AYR15" s="65"/>
      <c r="AYS15" s="65"/>
      <c r="AYT15" s="65"/>
      <c r="AYU15" s="65"/>
      <c r="AYV15" s="65"/>
      <c r="AYW15" s="65"/>
      <c r="AYX15" s="65"/>
      <c r="AYY15" s="65"/>
      <c r="AYZ15" s="65"/>
      <c r="AZA15" s="65"/>
      <c r="AZB15" s="65"/>
      <c r="AZC15" s="65"/>
      <c r="AZD15" s="65"/>
      <c r="AZE15" s="65"/>
      <c r="AZF15" s="65"/>
      <c r="AZG15" s="65"/>
      <c r="AZH15" s="65"/>
      <c r="AZI15" s="65"/>
      <c r="AZJ15" s="65"/>
      <c r="AZK15" s="65"/>
      <c r="AZL15" s="65"/>
      <c r="AZM15" s="65"/>
      <c r="AZN15" s="65"/>
      <c r="AZO15" s="65"/>
      <c r="AZP15" s="65"/>
      <c r="AZQ15" s="65"/>
      <c r="AZR15" s="65"/>
      <c r="AZS15" s="65"/>
      <c r="AZT15" s="65"/>
      <c r="AZU15" s="65"/>
      <c r="AZV15" s="65"/>
      <c r="AZW15" s="65"/>
      <c r="AZX15" s="65"/>
      <c r="AZY15" s="65"/>
      <c r="AZZ15" s="65"/>
      <c r="BAA15" s="65"/>
      <c r="BAB15" s="65"/>
      <c r="BAC15" s="65"/>
      <c r="BAD15" s="65"/>
      <c r="BAE15" s="65"/>
      <c r="BAF15" s="65"/>
      <c r="BAG15" s="65"/>
      <c r="BAH15" s="65"/>
      <c r="BAI15" s="65"/>
      <c r="BAJ15" s="65"/>
      <c r="BAK15" s="65"/>
      <c r="BAL15" s="65"/>
      <c r="BAM15" s="65"/>
      <c r="BAN15" s="65"/>
      <c r="BAO15" s="65"/>
      <c r="BAP15" s="65"/>
      <c r="BAQ15" s="65"/>
      <c r="BAR15" s="65"/>
      <c r="BAS15" s="65"/>
      <c r="BAT15" s="65"/>
      <c r="BAU15" s="65"/>
      <c r="BAV15" s="65"/>
      <c r="BAW15" s="65"/>
      <c r="BAX15" s="65"/>
      <c r="BAY15" s="65"/>
      <c r="BAZ15" s="65"/>
      <c r="BBA15" s="65"/>
      <c r="BBB15" s="65"/>
      <c r="BBC15" s="65"/>
      <c r="BBD15" s="65"/>
      <c r="BBE15" s="65"/>
      <c r="BBF15" s="65"/>
      <c r="BBG15" s="65"/>
      <c r="BBH15" s="65"/>
      <c r="BBI15" s="65"/>
      <c r="BBJ15" s="65"/>
      <c r="BBK15" s="65"/>
      <c r="BBL15" s="65"/>
      <c r="BBM15" s="65"/>
      <c r="BBN15" s="65"/>
      <c r="BBO15" s="65"/>
      <c r="BBP15" s="65"/>
      <c r="BBQ15" s="65"/>
      <c r="BBR15" s="65"/>
      <c r="BBS15" s="65"/>
      <c r="BBT15" s="65"/>
      <c r="BBU15" s="65"/>
      <c r="BBV15" s="65"/>
      <c r="BBW15" s="65"/>
      <c r="BBX15" s="65"/>
      <c r="BBY15" s="65"/>
      <c r="BBZ15" s="65"/>
      <c r="BCA15" s="65"/>
      <c r="BCB15" s="65"/>
      <c r="BCC15" s="65"/>
      <c r="BCD15" s="65"/>
      <c r="BCE15" s="65"/>
      <c r="BCF15" s="65"/>
      <c r="BCG15" s="65"/>
      <c r="BCH15" s="65"/>
      <c r="BCI15" s="65"/>
      <c r="BCJ15" s="65"/>
      <c r="BCK15" s="65"/>
      <c r="BCL15" s="65"/>
      <c r="BCM15" s="65"/>
      <c r="BCN15" s="65"/>
      <c r="BCO15" s="65"/>
      <c r="BCP15" s="65"/>
      <c r="BCQ15" s="65"/>
      <c r="BCR15" s="65"/>
      <c r="BCS15" s="65"/>
      <c r="BCT15" s="65"/>
      <c r="BCU15" s="65"/>
      <c r="BCV15" s="65"/>
      <c r="BCW15" s="65"/>
      <c r="BCX15" s="65"/>
      <c r="BCY15" s="65"/>
      <c r="BCZ15" s="65"/>
      <c r="BDA15" s="65"/>
      <c r="BDB15" s="65"/>
      <c r="BDC15" s="65"/>
      <c r="BDD15" s="65"/>
      <c r="BDE15" s="65"/>
      <c r="BDF15" s="65"/>
      <c r="BDG15" s="65"/>
      <c r="BDH15" s="65"/>
      <c r="BDI15" s="65"/>
      <c r="BDJ15" s="65"/>
      <c r="BDK15" s="65"/>
      <c r="BDL15" s="65"/>
      <c r="BDM15" s="65"/>
      <c r="BDN15" s="65"/>
      <c r="BDO15" s="65"/>
      <c r="BDP15" s="65"/>
      <c r="BDQ15" s="65"/>
      <c r="BDR15" s="65"/>
      <c r="BDS15" s="65"/>
      <c r="BDT15" s="65"/>
      <c r="BDU15" s="65"/>
      <c r="BDV15" s="65"/>
      <c r="BDW15" s="65"/>
      <c r="BDX15" s="65"/>
      <c r="BDY15" s="65"/>
      <c r="BDZ15" s="65"/>
      <c r="BEA15" s="65"/>
      <c r="BEB15" s="65"/>
      <c r="BEC15" s="65"/>
      <c r="BED15" s="65"/>
      <c r="BEE15" s="65"/>
      <c r="BEF15" s="65"/>
      <c r="BEG15" s="65"/>
      <c r="BEH15" s="65"/>
      <c r="BEI15" s="65"/>
      <c r="BEJ15" s="65"/>
      <c r="BEK15" s="65"/>
      <c r="BEL15" s="65"/>
      <c r="BEM15" s="65"/>
      <c r="BEN15" s="65"/>
      <c r="BEO15" s="65"/>
      <c r="BEP15" s="65"/>
      <c r="BEQ15" s="65"/>
      <c r="BER15" s="65"/>
      <c r="BES15" s="65"/>
      <c r="BET15" s="65"/>
      <c r="BEU15" s="65"/>
      <c r="BEV15" s="65"/>
      <c r="BEW15" s="65"/>
      <c r="BEX15" s="65"/>
      <c r="BEY15" s="65"/>
      <c r="BEZ15" s="65"/>
      <c r="BFA15" s="65"/>
      <c r="BFB15" s="65"/>
      <c r="BFC15" s="65"/>
      <c r="BFD15" s="65"/>
      <c r="BFE15" s="65"/>
      <c r="BFF15" s="65"/>
      <c r="BFG15" s="65"/>
      <c r="BFH15" s="65"/>
      <c r="BFI15" s="65"/>
      <c r="BFJ15" s="65"/>
      <c r="BFK15" s="65"/>
      <c r="BFL15" s="65"/>
      <c r="BFM15" s="65"/>
      <c r="BFN15" s="65"/>
      <c r="BFO15" s="65"/>
      <c r="BFP15" s="65"/>
      <c r="BFQ15" s="65"/>
      <c r="BFR15" s="65"/>
      <c r="BFS15" s="65"/>
      <c r="BFT15" s="65"/>
      <c r="BFU15" s="65"/>
      <c r="BFV15" s="65"/>
      <c r="BFW15" s="65"/>
      <c r="BFX15" s="65"/>
      <c r="BFY15" s="65"/>
      <c r="BFZ15" s="65"/>
      <c r="BGA15" s="65"/>
      <c r="BGB15" s="65"/>
      <c r="BGC15" s="65"/>
      <c r="BGD15" s="65"/>
      <c r="BGE15" s="65"/>
      <c r="BGF15" s="65"/>
      <c r="BGG15" s="65"/>
      <c r="BGH15" s="65"/>
      <c r="BGI15" s="65"/>
      <c r="BGJ15" s="65"/>
      <c r="BGK15" s="65"/>
      <c r="BGL15" s="65"/>
      <c r="BGM15" s="65"/>
      <c r="BGN15" s="65"/>
      <c r="BGO15" s="65"/>
      <c r="BGP15" s="65"/>
      <c r="BGQ15" s="65"/>
      <c r="BGR15" s="65"/>
      <c r="BGS15" s="65"/>
      <c r="BGT15" s="65"/>
      <c r="BGU15" s="65"/>
      <c r="BGV15" s="65"/>
      <c r="BGW15" s="65"/>
      <c r="BGX15" s="65"/>
      <c r="BGY15" s="65"/>
      <c r="BGZ15" s="65"/>
      <c r="BHA15" s="65"/>
      <c r="BHB15" s="65"/>
      <c r="BHC15" s="65"/>
      <c r="BHD15" s="65"/>
      <c r="BHE15" s="65"/>
      <c r="BHF15" s="65"/>
      <c r="BHG15" s="65"/>
      <c r="BHH15" s="65"/>
      <c r="BHI15" s="65"/>
      <c r="BHJ15" s="65"/>
      <c r="BHK15" s="65"/>
      <c r="BHL15" s="65"/>
      <c r="BHM15" s="65"/>
      <c r="BHN15" s="65"/>
      <c r="BHO15" s="65"/>
      <c r="BHP15" s="65"/>
      <c r="BHQ15" s="65"/>
      <c r="BHR15" s="65"/>
      <c r="BHS15" s="65"/>
      <c r="BHT15" s="65"/>
      <c r="BHU15" s="65"/>
      <c r="BHV15" s="65"/>
      <c r="BHW15" s="65"/>
      <c r="BHX15" s="65"/>
      <c r="BHY15" s="65"/>
      <c r="BHZ15" s="65"/>
      <c r="BIA15" s="65"/>
      <c r="BIB15" s="65"/>
      <c r="BIC15" s="65"/>
      <c r="BID15" s="65"/>
      <c r="BIE15" s="65"/>
      <c r="BIF15" s="65"/>
      <c r="BIG15" s="65"/>
      <c r="BIH15" s="65"/>
      <c r="BII15" s="65"/>
      <c r="BIJ15" s="65"/>
      <c r="BIK15" s="65"/>
      <c r="BIL15" s="65"/>
      <c r="BIM15" s="65"/>
      <c r="BIN15" s="65"/>
      <c r="BIO15" s="65"/>
      <c r="BIP15" s="65"/>
      <c r="BIQ15" s="65"/>
      <c r="BIR15" s="65"/>
      <c r="BIS15" s="65"/>
      <c r="BIT15" s="65"/>
      <c r="BIU15" s="65"/>
      <c r="BIV15" s="65"/>
      <c r="BIW15" s="65"/>
      <c r="BIX15" s="65"/>
      <c r="BIY15" s="65"/>
      <c r="BIZ15" s="65"/>
      <c r="BJA15" s="65"/>
      <c r="BJB15" s="65"/>
      <c r="BJC15" s="65"/>
      <c r="BJD15" s="65"/>
      <c r="BJE15" s="65"/>
      <c r="BJF15" s="65"/>
      <c r="BJG15" s="65"/>
      <c r="BJH15" s="65"/>
      <c r="BJI15" s="65"/>
      <c r="BJJ15" s="65"/>
      <c r="BJK15" s="65"/>
      <c r="BJL15" s="65"/>
      <c r="BJM15" s="65"/>
      <c r="BJN15" s="65"/>
      <c r="BJO15" s="65"/>
      <c r="BJP15" s="65"/>
      <c r="BJQ15" s="65"/>
      <c r="BJR15" s="65"/>
      <c r="BJS15" s="65"/>
      <c r="BJT15" s="65"/>
      <c r="BJU15" s="65"/>
      <c r="BJV15" s="65"/>
      <c r="BJW15" s="65"/>
      <c r="BJX15" s="65"/>
      <c r="BJY15" s="65"/>
      <c r="BJZ15" s="65"/>
      <c r="BKA15" s="65"/>
      <c r="BKB15" s="65"/>
      <c r="BKC15" s="65"/>
      <c r="BKD15" s="65"/>
      <c r="BKE15" s="65"/>
      <c r="BKF15" s="65"/>
      <c r="BKG15" s="65"/>
      <c r="BKH15" s="65"/>
      <c r="BKI15" s="65"/>
      <c r="BKJ15" s="65"/>
      <c r="BKK15" s="65"/>
      <c r="BKL15" s="65"/>
      <c r="BKM15" s="65"/>
      <c r="BKN15" s="65"/>
      <c r="BKO15" s="65"/>
      <c r="BKP15" s="65"/>
      <c r="BKQ15" s="65"/>
      <c r="BKR15" s="65"/>
      <c r="BKS15" s="65"/>
      <c r="BKT15" s="65"/>
      <c r="BKU15" s="65"/>
      <c r="BKV15" s="65"/>
      <c r="BKW15" s="65"/>
      <c r="BKX15" s="65"/>
      <c r="BKY15" s="65"/>
      <c r="BKZ15" s="65"/>
      <c r="BLA15" s="65"/>
      <c r="BLB15" s="65"/>
      <c r="BLC15" s="65"/>
      <c r="BLD15" s="65"/>
      <c r="BLE15" s="65"/>
      <c r="BLF15" s="65"/>
      <c r="BLG15" s="65"/>
      <c r="BLH15" s="65"/>
      <c r="BLI15" s="65"/>
      <c r="BLJ15" s="65"/>
      <c r="BLK15" s="65"/>
      <c r="BLL15" s="65"/>
      <c r="BLM15" s="65"/>
      <c r="BLN15" s="65"/>
      <c r="BLO15" s="65"/>
      <c r="BLP15" s="65"/>
      <c r="BLQ15" s="65"/>
      <c r="BLR15" s="65"/>
      <c r="BLS15" s="65"/>
      <c r="BLT15" s="65"/>
      <c r="BLU15" s="65"/>
      <c r="BLV15" s="65"/>
      <c r="BLW15" s="65"/>
      <c r="BLX15" s="65"/>
      <c r="BLY15" s="65"/>
      <c r="BLZ15" s="65"/>
      <c r="BMA15" s="65"/>
      <c r="BMB15" s="65"/>
      <c r="BMC15" s="65"/>
      <c r="BMD15" s="65"/>
      <c r="BME15" s="65"/>
      <c r="BMF15" s="65"/>
      <c r="BMG15" s="65"/>
      <c r="BMH15" s="65"/>
      <c r="BMI15" s="65"/>
      <c r="BMJ15" s="65"/>
      <c r="BMK15" s="65"/>
      <c r="BML15" s="65"/>
      <c r="BMM15" s="65"/>
      <c r="BMN15" s="65"/>
      <c r="BMO15" s="65"/>
      <c r="BMP15" s="65"/>
      <c r="BMQ15" s="65"/>
      <c r="BMR15" s="65"/>
      <c r="BMS15" s="65"/>
      <c r="BMT15" s="65"/>
      <c r="BMU15" s="65"/>
      <c r="BMV15" s="65"/>
      <c r="BMW15" s="65"/>
      <c r="BMX15" s="65"/>
      <c r="BMY15" s="65"/>
      <c r="BMZ15" s="65"/>
      <c r="BNA15" s="65"/>
      <c r="BNB15" s="65"/>
      <c r="BNC15" s="65"/>
      <c r="BND15" s="65"/>
      <c r="BNE15" s="65"/>
      <c r="BNF15" s="65"/>
      <c r="BNG15" s="65"/>
      <c r="BNH15" s="65"/>
      <c r="BNI15" s="65"/>
      <c r="BNJ15" s="65"/>
      <c r="BNK15" s="65"/>
      <c r="BNL15" s="65"/>
      <c r="BNM15" s="65"/>
      <c r="BNN15" s="65"/>
      <c r="BNO15" s="65"/>
      <c r="BNP15" s="65"/>
      <c r="BNQ15" s="65"/>
      <c r="BNR15" s="65"/>
      <c r="BNS15" s="65"/>
      <c r="BNT15" s="65"/>
      <c r="BNU15" s="65"/>
      <c r="BNV15" s="65"/>
      <c r="BNW15" s="65"/>
      <c r="BNX15" s="65"/>
      <c r="BNY15" s="65"/>
      <c r="BNZ15" s="65"/>
      <c r="BOA15" s="65"/>
      <c r="BOB15" s="65"/>
      <c r="BOC15" s="65"/>
      <c r="BOD15" s="65"/>
      <c r="BOE15" s="65"/>
      <c r="BOF15" s="65"/>
      <c r="BOG15" s="65"/>
      <c r="BOH15" s="65"/>
      <c r="BOI15" s="65"/>
      <c r="BOJ15" s="65"/>
      <c r="BOK15" s="65"/>
      <c r="BOL15" s="65"/>
      <c r="BOM15" s="65"/>
      <c r="BON15" s="65"/>
      <c r="BOO15" s="65"/>
      <c r="BOP15" s="65"/>
      <c r="BOQ15" s="65"/>
      <c r="BOR15" s="65"/>
      <c r="BOS15" s="65"/>
      <c r="BOT15" s="65"/>
      <c r="BOU15" s="65"/>
      <c r="BOV15" s="65"/>
      <c r="BOW15" s="65"/>
      <c r="BOX15" s="65"/>
      <c r="BOY15" s="65"/>
      <c r="BOZ15" s="65"/>
      <c r="BPA15" s="65"/>
      <c r="BPB15" s="65"/>
      <c r="BPC15" s="65"/>
      <c r="BPD15" s="65"/>
      <c r="BPE15" s="65"/>
      <c r="BPF15" s="65"/>
      <c r="BPG15" s="65"/>
      <c r="BPH15" s="65"/>
      <c r="BPI15" s="65"/>
      <c r="BPJ15" s="65"/>
      <c r="BPK15" s="65"/>
      <c r="BPL15" s="65"/>
      <c r="BPM15" s="65"/>
      <c r="BPN15" s="65"/>
      <c r="BPO15" s="65"/>
      <c r="BPP15" s="65"/>
      <c r="BPQ15" s="65"/>
      <c r="BPR15" s="65"/>
      <c r="BPS15" s="65"/>
      <c r="BPT15" s="65"/>
      <c r="BPU15" s="65"/>
      <c r="BPV15" s="65"/>
      <c r="BPW15" s="65"/>
      <c r="BPX15" s="65"/>
      <c r="BPY15" s="65"/>
      <c r="BPZ15" s="65"/>
      <c r="BQA15" s="65"/>
      <c r="BQB15" s="65"/>
      <c r="BQC15" s="65"/>
      <c r="BQD15" s="65"/>
      <c r="BQE15" s="65"/>
      <c r="BQF15" s="65"/>
      <c r="BQG15" s="65"/>
      <c r="BQH15" s="65"/>
      <c r="BQI15" s="65"/>
      <c r="BQJ15" s="65"/>
      <c r="BQK15" s="65"/>
      <c r="BQL15" s="65"/>
      <c r="BQM15" s="65"/>
      <c r="BQN15" s="65"/>
      <c r="BQO15" s="65"/>
      <c r="BQP15" s="65"/>
      <c r="BQQ15" s="65"/>
      <c r="BQR15" s="65"/>
      <c r="BQS15" s="65"/>
      <c r="BQT15" s="65"/>
      <c r="BQU15" s="65"/>
      <c r="BQV15" s="65"/>
      <c r="BQW15" s="65"/>
      <c r="BQX15" s="65"/>
      <c r="BQY15" s="65"/>
      <c r="BQZ15" s="65"/>
      <c r="BRA15" s="65"/>
      <c r="BRB15" s="65"/>
      <c r="BRC15" s="65"/>
      <c r="BRD15" s="65"/>
      <c r="BRE15" s="65"/>
      <c r="BRF15" s="65"/>
      <c r="BRG15" s="65"/>
      <c r="BRH15" s="65"/>
      <c r="BRI15" s="65"/>
      <c r="BRJ15" s="65"/>
      <c r="BRK15" s="65"/>
      <c r="BRL15" s="65"/>
      <c r="BRM15" s="65"/>
      <c r="BRN15" s="65"/>
      <c r="BRO15" s="65"/>
      <c r="BRP15" s="65"/>
      <c r="BRQ15" s="65"/>
      <c r="BRR15" s="65"/>
      <c r="BRS15" s="65"/>
      <c r="BRT15" s="65"/>
      <c r="BRU15" s="65"/>
      <c r="BRV15" s="65"/>
      <c r="BRW15" s="65"/>
      <c r="BRX15" s="65"/>
      <c r="BRY15" s="65"/>
      <c r="BRZ15" s="65"/>
      <c r="BSA15" s="65"/>
      <c r="BSB15" s="65"/>
      <c r="BSC15" s="65"/>
      <c r="BSD15" s="65"/>
      <c r="BSE15" s="65"/>
      <c r="BSF15" s="65"/>
      <c r="BSG15" s="65"/>
      <c r="BSH15" s="65"/>
      <c r="BSI15" s="65"/>
      <c r="BSJ15" s="65"/>
      <c r="BSK15" s="65"/>
      <c r="BSL15" s="65"/>
      <c r="BSM15" s="65"/>
      <c r="BSN15" s="65"/>
      <c r="BSO15" s="65"/>
      <c r="BSP15" s="65"/>
      <c r="BSQ15" s="65"/>
      <c r="BSR15" s="65"/>
      <c r="BSS15" s="65"/>
      <c r="BST15" s="65"/>
      <c r="BSU15" s="65"/>
      <c r="BSV15" s="65"/>
      <c r="BSW15" s="65"/>
      <c r="BSX15" s="65"/>
      <c r="BSY15" s="65"/>
      <c r="BSZ15" s="65"/>
      <c r="BTA15" s="65"/>
      <c r="BTB15" s="65"/>
      <c r="BTC15" s="65"/>
      <c r="BTD15" s="65"/>
      <c r="BTE15" s="65"/>
      <c r="BTF15" s="65"/>
      <c r="BTG15" s="65"/>
      <c r="BTH15" s="65"/>
      <c r="BTI15" s="65"/>
      <c r="BTJ15" s="65"/>
      <c r="BTK15" s="65"/>
      <c r="BTL15" s="65"/>
      <c r="BTM15" s="65"/>
      <c r="BTN15" s="65"/>
      <c r="BTO15" s="65"/>
      <c r="BTP15" s="65"/>
      <c r="BTQ15" s="65"/>
      <c r="BTR15" s="65"/>
      <c r="BTS15" s="65"/>
      <c r="BTT15" s="65"/>
      <c r="BTU15" s="65"/>
      <c r="BTV15" s="65"/>
      <c r="BTW15" s="65"/>
      <c r="BTX15" s="65"/>
      <c r="BTY15" s="65"/>
      <c r="BTZ15" s="65"/>
      <c r="BUA15" s="65"/>
      <c r="BUB15" s="65"/>
      <c r="BUC15" s="65"/>
      <c r="BUD15" s="65"/>
      <c r="BUE15" s="65"/>
      <c r="BUF15" s="65"/>
      <c r="BUG15" s="65"/>
      <c r="BUH15" s="65"/>
      <c r="BUI15" s="65"/>
      <c r="BUJ15" s="65"/>
      <c r="BUK15" s="65"/>
      <c r="BUL15" s="65"/>
      <c r="BUM15" s="65"/>
      <c r="BUN15" s="65"/>
      <c r="BUO15" s="65"/>
      <c r="BUP15" s="65"/>
      <c r="BUQ15" s="65"/>
      <c r="BUR15" s="65"/>
      <c r="BUS15" s="65"/>
      <c r="BUT15" s="65"/>
      <c r="BUU15" s="65"/>
      <c r="BUV15" s="65"/>
      <c r="BUW15" s="65"/>
      <c r="BUX15" s="65"/>
      <c r="BUY15" s="65"/>
      <c r="BUZ15" s="65"/>
      <c r="BVA15" s="65"/>
      <c r="BVB15" s="65"/>
      <c r="BVC15" s="65"/>
      <c r="BVD15" s="65"/>
      <c r="BVE15" s="65"/>
      <c r="BVF15" s="65"/>
      <c r="BVG15" s="65"/>
      <c r="BVH15" s="65"/>
      <c r="BVI15" s="65"/>
      <c r="BVJ15" s="65"/>
      <c r="BVK15" s="65"/>
      <c r="BVL15" s="65"/>
      <c r="BVM15" s="65"/>
      <c r="BVN15" s="65"/>
      <c r="BVO15" s="65"/>
      <c r="BVP15" s="65"/>
      <c r="BVQ15" s="65"/>
      <c r="BVR15" s="65"/>
      <c r="BVS15" s="65"/>
      <c r="BVT15" s="65"/>
      <c r="BVU15" s="65"/>
      <c r="BVV15" s="65"/>
      <c r="BVW15" s="65"/>
      <c r="BVX15" s="65"/>
      <c r="BVY15" s="65"/>
      <c r="BVZ15" s="65"/>
      <c r="BWA15" s="65"/>
      <c r="BWB15" s="65"/>
      <c r="BWC15" s="65"/>
      <c r="BWD15" s="65"/>
      <c r="BWE15" s="65"/>
      <c r="BWF15" s="65"/>
      <c r="BWG15" s="65"/>
      <c r="BWH15" s="65"/>
      <c r="BWI15" s="65"/>
      <c r="BWJ15" s="65"/>
      <c r="BWK15" s="65"/>
      <c r="BWL15" s="65"/>
      <c r="BWM15" s="65"/>
      <c r="BWN15" s="65"/>
      <c r="BWO15" s="65"/>
      <c r="BWP15" s="65"/>
      <c r="BWQ15" s="65"/>
      <c r="BWR15" s="65"/>
      <c r="BWS15" s="65"/>
      <c r="BWT15" s="65"/>
      <c r="BWU15" s="65"/>
      <c r="BWV15" s="65"/>
      <c r="BWW15" s="65"/>
      <c r="BWX15" s="65"/>
      <c r="BWY15" s="65"/>
      <c r="BWZ15" s="65"/>
      <c r="BXA15" s="65"/>
      <c r="BXB15" s="65"/>
      <c r="BXC15" s="65"/>
      <c r="BXD15" s="65"/>
      <c r="BXE15" s="65"/>
      <c r="BXF15" s="65"/>
      <c r="BXG15" s="65"/>
      <c r="BXH15" s="65"/>
      <c r="BXI15" s="65"/>
      <c r="BXJ15" s="65"/>
      <c r="BXK15" s="65"/>
      <c r="BXL15" s="65"/>
      <c r="BXM15" s="65"/>
      <c r="BXN15" s="65"/>
      <c r="BXO15" s="65"/>
      <c r="BXP15" s="65"/>
      <c r="BXQ15" s="65"/>
      <c r="BXR15" s="65"/>
      <c r="BXS15" s="65"/>
      <c r="BXT15" s="65"/>
      <c r="BXU15" s="65"/>
      <c r="BXV15" s="65"/>
      <c r="BXW15" s="65"/>
      <c r="BXX15" s="65"/>
      <c r="BXY15" s="65"/>
      <c r="BXZ15" s="65"/>
      <c r="BYA15" s="65"/>
      <c r="BYB15" s="65"/>
      <c r="BYC15" s="65"/>
      <c r="BYD15" s="65"/>
      <c r="BYE15" s="65"/>
      <c r="BYF15" s="65"/>
      <c r="BYG15" s="65"/>
      <c r="BYH15" s="65"/>
      <c r="BYI15" s="65"/>
      <c r="BYJ15" s="65"/>
      <c r="BYK15" s="65"/>
      <c r="BYL15" s="65"/>
      <c r="BYM15" s="65"/>
      <c r="BYN15" s="65"/>
      <c r="BYO15" s="65"/>
      <c r="BYP15" s="65"/>
      <c r="BYQ15" s="65"/>
      <c r="BYR15" s="65"/>
      <c r="BYS15" s="65"/>
      <c r="BYT15" s="65"/>
      <c r="BYU15" s="65"/>
      <c r="BYV15" s="65"/>
      <c r="BYW15" s="65"/>
      <c r="BYX15" s="65"/>
      <c r="BYY15" s="65"/>
      <c r="BYZ15" s="65"/>
      <c r="BZA15" s="65"/>
      <c r="BZB15" s="65"/>
      <c r="BZC15" s="65"/>
      <c r="BZD15" s="65"/>
      <c r="BZE15" s="65"/>
      <c r="BZF15" s="65"/>
      <c r="BZG15" s="65"/>
      <c r="BZH15" s="65"/>
      <c r="BZI15" s="65"/>
      <c r="BZJ15" s="65"/>
      <c r="BZK15" s="65"/>
      <c r="BZL15" s="65"/>
      <c r="BZM15" s="65"/>
      <c r="BZN15" s="65"/>
      <c r="BZO15" s="65"/>
      <c r="BZP15" s="65"/>
      <c r="BZQ15" s="65"/>
      <c r="BZR15" s="65"/>
      <c r="BZS15" s="65"/>
      <c r="BZT15" s="65"/>
      <c r="BZU15" s="65"/>
      <c r="BZV15" s="65"/>
      <c r="BZW15" s="65"/>
      <c r="BZX15" s="65"/>
      <c r="BZY15" s="65"/>
      <c r="BZZ15" s="65"/>
      <c r="CAA15" s="65"/>
      <c r="CAB15" s="65"/>
      <c r="CAC15" s="65"/>
      <c r="CAD15" s="65"/>
      <c r="CAE15" s="65"/>
      <c r="CAF15" s="65"/>
      <c r="CAG15" s="65"/>
      <c r="CAH15" s="65"/>
      <c r="CAI15" s="65"/>
      <c r="CAJ15" s="65"/>
      <c r="CAK15" s="65"/>
      <c r="CAL15" s="65"/>
      <c r="CAM15" s="65"/>
      <c r="CAN15" s="65"/>
      <c r="CAO15" s="65"/>
      <c r="CAP15" s="65"/>
      <c r="CAQ15" s="65"/>
      <c r="CAR15" s="65"/>
      <c r="CAS15" s="65"/>
      <c r="CAT15" s="65"/>
      <c r="CAU15" s="65"/>
      <c r="CAV15" s="65"/>
      <c r="CAW15" s="65"/>
      <c r="CAX15" s="65"/>
      <c r="CAY15" s="65"/>
      <c r="CAZ15" s="65"/>
      <c r="CBA15" s="65"/>
      <c r="CBB15" s="65"/>
      <c r="CBC15" s="65"/>
      <c r="CBD15" s="65"/>
      <c r="CBE15" s="65"/>
      <c r="CBF15" s="65"/>
      <c r="CBG15" s="65"/>
      <c r="CBH15" s="65"/>
      <c r="CBI15" s="65"/>
      <c r="CBJ15" s="65"/>
      <c r="CBK15" s="65"/>
      <c r="CBL15" s="65"/>
      <c r="CBM15" s="65"/>
      <c r="CBN15" s="65"/>
      <c r="CBO15" s="65"/>
      <c r="CBP15" s="65"/>
      <c r="CBQ15" s="65"/>
      <c r="CBR15" s="65"/>
      <c r="CBS15" s="65"/>
      <c r="CBT15" s="65"/>
      <c r="CBU15" s="65"/>
      <c r="CBV15" s="65"/>
      <c r="CBW15" s="65"/>
      <c r="CBX15" s="65"/>
      <c r="CBY15" s="65"/>
      <c r="CBZ15" s="65"/>
      <c r="CCA15" s="65"/>
      <c r="CCB15" s="65"/>
      <c r="CCC15" s="65"/>
      <c r="CCD15" s="65"/>
      <c r="CCE15" s="65"/>
      <c r="CCF15" s="65"/>
      <c r="CCG15" s="65"/>
      <c r="CCH15" s="65"/>
      <c r="CCI15" s="65"/>
      <c r="CCJ15" s="65"/>
      <c r="CCK15" s="65"/>
      <c r="CCL15" s="65"/>
      <c r="CCM15" s="65"/>
      <c r="CCN15" s="65"/>
      <c r="CCO15" s="65"/>
      <c r="CCP15" s="65"/>
      <c r="CCQ15" s="65"/>
      <c r="CCR15" s="65"/>
      <c r="CCS15" s="65"/>
      <c r="CCT15" s="65"/>
      <c r="CCU15" s="65"/>
      <c r="CCV15" s="65"/>
      <c r="CCW15" s="65"/>
      <c r="CCX15" s="65"/>
      <c r="CCY15" s="65"/>
      <c r="CCZ15" s="65"/>
      <c r="CDA15" s="65"/>
      <c r="CDB15" s="65"/>
      <c r="CDC15" s="65"/>
      <c r="CDD15" s="65"/>
      <c r="CDE15" s="65"/>
      <c r="CDF15" s="65"/>
      <c r="CDG15" s="65"/>
      <c r="CDH15" s="65"/>
      <c r="CDI15" s="65"/>
      <c r="CDJ15" s="65"/>
      <c r="CDK15" s="65"/>
      <c r="CDL15" s="65"/>
      <c r="CDM15" s="65"/>
      <c r="CDN15" s="65"/>
      <c r="CDO15" s="65"/>
      <c r="CDP15" s="65"/>
      <c r="CDQ15" s="65"/>
      <c r="CDR15" s="65"/>
      <c r="CDS15" s="65"/>
      <c r="CDT15" s="65"/>
      <c r="CDU15" s="65"/>
      <c r="CDV15" s="65"/>
      <c r="CDW15" s="65"/>
      <c r="CDX15" s="65"/>
      <c r="CDY15" s="65"/>
      <c r="CDZ15" s="65"/>
      <c r="CEA15" s="65"/>
      <c r="CEB15" s="65"/>
      <c r="CEC15" s="65"/>
      <c r="CED15" s="65"/>
      <c r="CEE15" s="65"/>
      <c r="CEF15" s="65"/>
      <c r="CEG15" s="65"/>
      <c r="CEH15" s="65"/>
      <c r="CEI15" s="65"/>
      <c r="CEJ15" s="65"/>
      <c r="CEK15" s="65"/>
      <c r="CEL15" s="65"/>
      <c r="CEM15" s="65"/>
      <c r="CEN15" s="65"/>
      <c r="CEO15" s="65"/>
      <c r="CEP15" s="65"/>
      <c r="CEQ15" s="65"/>
      <c r="CER15" s="65"/>
      <c r="CES15" s="65"/>
      <c r="CET15" s="65"/>
      <c r="CEU15" s="65"/>
      <c r="CEV15" s="65"/>
      <c r="CEW15" s="65"/>
      <c r="CEX15" s="65"/>
      <c r="CEY15" s="65"/>
      <c r="CEZ15" s="65"/>
      <c r="CFA15" s="65"/>
      <c r="CFB15" s="65"/>
      <c r="CFC15" s="65"/>
      <c r="CFD15" s="65"/>
      <c r="CFE15" s="65"/>
      <c r="CFF15" s="65"/>
      <c r="CFG15" s="65"/>
      <c r="CFH15" s="65"/>
      <c r="CFI15" s="65"/>
      <c r="CFJ15" s="65"/>
      <c r="CFK15" s="65"/>
      <c r="CFL15" s="65"/>
      <c r="CFM15" s="65"/>
      <c r="CFN15" s="65"/>
      <c r="CFO15" s="65"/>
      <c r="CFP15" s="65"/>
      <c r="CFQ15" s="65"/>
      <c r="CFR15" s="65"/>
      <c r="CFS15" s="65"/>
      <c r="CFT15" s="65"/>
      <c r="CFU15" s="65"/>
      <c r="CFV15" s="65"/>
      <c r="CFW15" s="65"/>
      <c r="CFX15" s="65"/>
      <c r="CFY15" s="65"/>
      <c r="CFZ15" s="65"/>
      <c r="CGA15" s="65"/>
      <c r="CGB15" s="65"/>
      <c r="CGC15" s="65"/>
      <c r="CGD15" s="65"/>
      <c r="CGE15" s="65"/>
      <c r="CGF15" s="65"/>
      <c r="CGG15" s="65"/>
      <c r="CGH15" s="65"/>
      <c r="CGI15" s="65"/>
      <c r="CGJ15" s="65"/>
      <c r="CGK15" s="65"/>
      <c r="CGL15" s="65"/>
      <c r="CGM15" s="65"/>
      <c r="CGN15" s="65"/>
      <c r="CGO15" s="65"/>
      <c r="CGP15" s="65"/>
      <c r="CGQ15" s="65"/>
      <c r="CGR15" s="65"/>
      <c r="CGS15" s="65"/>
      <c r="CGT15" s="65"/>
      <c r="CGU15" s="65"/>
      <c r="CGV15" s="65"/>
      <c r="CGW15" s="65"/>
      <c r="CGX15" s="65"/>
      <c r="CGY15" s="65"/>
      <c r="CGZ15" s="65"/>
      <c r="CHA15" s="65"/>
      <c r="CHB15" s="65"/>
      <c r="CHC15" s="65"/>
      <c r="CHD15" s="65"/>
      <c r="CHE15" s="65"/>
      <c r="CHF15" s="65"/>
      <c r="CHG15" s="65"/>
      <c r="CHH15" s="65"/>
      <c r="CHI15" s="65"/>
      <c r="CHJ15" s="65"/>
      <c r="CHK15" s="65"/>
      <c r="CHL15" s="65"/>
      <c r="CHM15" s="65"/>
      <c r="CHN15" s="65"/>
      <c r="CHO15" s="65"/>
      <c r="CHP15" s="65"/>
      <c r="CHQ15" s="65"/>
      <c r="CHR15" s="65"/>
      <c r="CHS15" s="65"/>
      <c r="CHT15" s="65"/>
      <c r="CHU15" s="65"/>
      <c r="CHV15" s="65"/>
      <c r="CHW15" s="65"/>
      <c r="CHX15" s="65"/>
      <c r="CHY15" s="65"/>
      <c r="CHZ15" s="65"/>
      <c r="CIA15" s="65"/>
      <c r="CIB15" s="65"/>
      <c r="CIC15" s="65"/>
      <c r="CID15" s="65"/>
      <c r="CIE15" s="65"/>
      <c r="CIF15" s="65"/>
      <c r="CIG15" s="65"/>
      <c r="CIH15" s="65"/>
      <c r="CII15" s="65"/>
      <c r="CIJ15" s="65"/>
      <c r="CIK15" s="65"/>
      <c r="CIL15" s="65"/>
      <c r="CIM15" s="65"/>
      <c r="CIN15" s="65"/>
      <c r="CIO15" s="65"/>
      <c r="CIP15" s="65"/>
      <c r="CIQ15" s="65"/>
      <c r="CIR15" s="65"/>
      <c r="CIS15" s="65"/>
      <c r="CIT15" s="65"/>
      <c r="CIU15" s="65"/>
      <c r="CIV15" s="65"/>
      <c r="CIW15" s="65"/>
      <c r="CIX15" s="65"/>
      <c r="CIY15" s="65"/>
      <c r="CIZ15" s="65"/>
      <c r="CJA15" s="65"/>
      <c r="CJB15" s="65"/>
      <c r="CJC15" s="65"/>
      <c r="CJD15" s="65"/>
      <c r="CJE15" s="65"/>
      <c r="CJF15" s="65"/>
      <c r="CJG15" s="65"/>
      <c r="CJH15" s="65"/>
      <c r="CJI15" s="65"/>
      <c r="CJJ15" s="65"/>
      <c r="CJK15" s="65"/>
      <c r="CJL15" s="65"/>
      <c r="CJM15" s="65"/>
      <c r="CJN15" s="65"/>
      <c r="CJO15" s="65"/>
      <c r="CJP15" s="65"/>
      <c r="CJQ15" s="65"/>
      <c r="CJR15" s="65"/>
      <c r="CJS15" s="65"/>
      <c r="CJT15" s="65"/>
      <c r="CJU15" s="65"/>
      <c r="CJV15" s="65"/>
      <c r="CJW15" s="65"/>
      <c r="CJX15" s="65"/>
      <c r="CJY15" s="65"/>
      <c r="CJZ15" s="65"/>
      <c r="CKA15" s="65"/>
      <c r="CKB15" s="65"/>
      <c r="CKC15" s="65"/>
      <c r="CKD15" s="65"/>
      <c r="CKE15" s="65"/>
      <c r="CKF15" s="65"/>
      <c r="CKG15" s="65"/>
      <c r="CKH15" s="65"/>
      <c r="CKI15" s="65"/>
      <c r="CKJ15" s="65"/>
      <c r="CKK15" s="65"/>
      <c r="CKL15" s="65"/>
      <c r="CKM15" s="65"/>
      <c r="CKN15" s="65"/>
      <c r="CKO15" s="65"/>
      <c r="CKP15" s="65"/>
      <c r="CKQ15" s="65"/>
      <c r="CKR15" s="65"/>
      <c r="CKS15" s="65"/>
      <c r="CKT15" s="65"/>
      <c r="CKU15" s="65"/>
      <c r="CKV15" s="65"/>
      <c r="CKW15" s="65"/>
      <c r="CKX15" s="65"/>
      <c r="CKY15" s="65"/>
      <c r="CKZ15" s="65"/>
      <c r="CLA15" s="65"/>
      <c r="CLB15" s="65"/>
      <c r="CLC15" s="65"/>
      <c r="CLD15" s="65"/>
      <c r="CLE15" s="65"/>
      <c r="CLF15" s="65"/>
      <c r="CLG15" s="65"/>
      <c r="CLH15" s="65"/>
      <c r="CLI15" s="65"/>
      <c r="CLJ15" s="65"/>
      <c r="CLK15" s="65"/>
      <c r="CLL15" s="65"/>
      <c r="CLM15" s="65"/>
      <c r="CLN15" s="65"/>
      <c r="CLO15" s="65"/>
      <c r="CLP15" s="65"/>
      <c r="CLQ15" s="65"/>
      <c r="CLR15" s="65"/>
      <c r="CLS15" s="65"/>
      <c r="CLT15" s="65"/>
      <c r="CLU15" s="65"/>
      <c r="CLV15" s="65"/>
      <c r="CLW15" s="65"/>
      <c r="CLX15" s="65"/>
      <c r="CLY15" s="65"/>
      <c r="CLZ15" s="65"/>
      <c r="CMA15" s="65"/>
      <c r="CMB15" s="65"/>
      <c r="CMC15" s="65"/>
      <c r="CMD15" s="65"/>
      <c r="CME15" s="65"/>
      <c r="CMF15" s="65"/>
      <c r="CMG15" s="65"/>
      <c r="CMH15" s="65"/>
      <c r="CMI15" s="65"/>
      <c r="CMJ15" s="65"/>
      <c r="CMK15" s="65"/>
      <c r="CML15" s="65"/>
      <c r="CMM15" s="65"/>
      <c r="CMN15" s="65"/>
      <c r="CMO15" s="65"/>
      <c r="CMP15" s="65"/>
      <c r="CMQ15" s="65"/>
      <c r="CMR15" s="65"/>
      <c r="CMS15" s="65"/>
      <c r="CMT15" s="65"/>
      <c r="CMU15" s="65"/>
      <c r="CMV15" s="65"/>
      <c r="CMW15" s="65"/>
      <c r="CMX15" s="65"/>
      <c r="CMY15" s="65"/>
      <c r="CMZ15" s="65"/>
      <c r="CNA15" s="65"/>
      <c r="CNB15" s="65"/>
      <c r="CNC15" s="65"/>
      <c r="CND15" s="65"/>
      <c r="CNE15" s="65"/>
      <c r="CNF15" s="65"/>
      <c r="CNG15" s="65"/>
      <c r="CNH15" s="65"/>
      <c r="CNI15" s="65"/>
      <c r="CNJ15" s="65"/>
      <c r="CNK15" s="65"/>
      <c r="CNL15" s="65"/>
      <c r="CNM15" s="65"/>
      <c r="CNN15" s="65"/>
      <c r="CNO15" s="65"/>
      <c r="CNP15" s="65"/>
      <c r="CNQ15" s="65"/>
      <c r="CNR15" s="65"/>
      <c r="CNS15" s="65"/>
      <c r="CNT15" s="65"/>
      <c r="CNU15" s="65"/>
      <c r="CNV15" s="65"/>
      <c r="CNW15" s="65"/>
      <c r="CNX15" s="65"/>
      <c r="CNY15" s="65"/>
      <c r="CNZ15" s="65"/>
      <c r="COA15" s="65"/>
      <c r="COB15" s="65"/>
      <c r="COC15" s="65"/>
      <c r="COD15" s="65"/>
      <c r="COE15" s="65"/>
      <c r="COF15" s="65"/>
      <c r="COG15" s="65"/>
      <c r="COH15" s="65"/>
      <c r="COI15" s="65"/>
      <c r="COJ15" s="65"/>
      <c r="COK15" s="65"/>
      <c r="COL15" s="65"/>
      <c r="COM15" s="65"/>
      <c r="CON15" s="65"/>
      <c r="COO15" s="65"/>
      <c r="COP15" s="65"/>
      <c r="COQ15" s="65"/>
      <c r="COR15" s="65"/>
      <c r="COS15" s="65"/>
      <c r="COT15" s="65"/>
      <c r="COU15" s="65"/>
      <c r="COV15" s="65"/>
      <c r="COW15" s="65"/>
      <c r="COX15" s="65"/>
      <c r="COY15" s="65"/>
      <c r="COZ15" s="65"/>
      <c r="CPA15" s="65"/>
      <c r="CPB15" s="65"/>
      <c r="CPC15" s="65"/>
      <c r="CPD15" s="65"/>
      <c r="CPE15" s="65"/>
      <c r="CPF15" s="65"/>
      <c r="CPG15" s="65"/>
      <c r="CPH15" s="65"/>
      <c r="CPI15" s="65"/>
      <c r="CPJ15" s="65"/>
      <c r="CPK15" s="65"/>
      <c r="CPL15" s="65"/>
      <c r="CPM15" s="65"/>
      <c r="CPN15" s="65"/>
      <c r="CPO15" s="65"/>
      <c r="CPP15" s="65"/>
      <c r="CPQ15" s="65"/>
      <c r="CPR15" s="65"/>
      <c r="CPS15" s="65"/>
      <c r="CPT15" s="65"/>
      <c r="CPU15" s="65"/>
      <c r="CPV15" s="65"/>
      <c r="CPW15" s="65"/>
      <c r="CPX15" s="65"/>
      <c r="CPY15" s="65"/>
      <c r="CPZ15" s="65"/>
      <c r="CQA15" s="65"/>
      <c r="CQB15" s="65"/>
      <c r="CQC15" s="65"/>
      <c r="CQD15" s="65"/>
      <c r="CQE15" s="65"/>
      <c r="CQF15" s="65"/>
      <c r="CQG15" s="65"/>
      <c r="CQH15" s="65"/>
      <c r="CQI15" s="65"/>
      <c r="CQJ15" s="65"/>
      <c r="CQK15" s="65"/>
      <c r="CQL15" s="65"/>
      <c r="CQM15" s="65"/>
      <c r="CQN15" s="65"/>
      <c r="CQO15" s="65"/>
      <c r="CQP15" s="65"/>
      <c r="CQQ15" s="65"/>
      <c r="CQR15" s="65"/>
      <c r="CQS15" s="65"/>
      <c r="CQT15" s="65"/>
      <c r="CQU15" s="65"/>
      <c r="CQV15" s="65"/>
      <c r="CQW15" s="65"/>
      <c r="CQX15" s="65"/>
      <c r="CQY15" s="65"/>
      <c r="CQZ15" s="65"/>
      <c r="CRA15" s="65"/>
      <c r="CRB15" s="65"/>
      <c r="CRC15" s="65"/>
      <c r="CRD15" s="65"/>
      <c r="CRE15" s="65"/>
      <c r="CRF15" s="65"/>
      <c r="CRG15" s="65"/>
      <c r="CRH15" s="65"/>
      <c r="CRI15" s="65"/>
      <c r="CRJ15" s="65"/>
      <c r="CRK15" s="65"/>
      <c r="CRL15" s="65"/>
      <c r="CRM15" s="65"/>
      <c r="CRN15" s="65"/>
      <c r="CRO15" s="65"/>
      <c r="CRP15" s="65"/>
      <c r="CRQ15" s="65"/>
      <c r="CRR15" s="65"/>
      <c r="CRS15" s="65"/>
      <c r="CRT15" s="65"/>
      <c r="CRU15" s="65"/>
      <c r="CRV15" s="65"/>
      <c r="CRW15" s="65"/>
      <c r="CRX15" s="65"/>
      <c r="CRY15" s="65"/>
      <c r="CRZ15" s="65"/>
      <c r="CSA15" s="65"/>
      <c r="CSB15" s="65"/>
      <c r="CSC15" s="65"/>
      <c r="CSD15" s="65"/>
      <c r="CSE15" s="65"/>
      <c r="CSF15" s="65"/>
      <c r="CSG15" s="65"/>
      <c r="CSH15" s="65"/>
      <c r="CSI15" s="65"/>
      <c r="CSJ15" s="65"/>
      <c r="CSK15" s="65"/>
      <c r="CSL15" s="65"/>
      <c r="CSM15" s="65"/>
      <c r="CSN15" s="65"/>
      <c r="CSO15" s="65"/>
      <c r="CSP15" s="65"/>
      <c r="CSQ15" s="65"/>
      <c r="CSR15" s="65"/>
      <c r="CSS15" s="65"/>
      <c r="CST15" s="65"/>
      <c r="CSU15" s="65"/>
      <c r="CSV15" s="65"/>
      <c r="CSW15" s="65"/>
      <c r="CSX15" s="65"/>
      <c r="CSY15" s="65"/>
      <c r="CSZ15" s="65"/>
      <c r="CTA15" s="65"/>
      <c r="CTB15" s="65"/>
      <c r="CTC15" s="65"/>
      <c r="CTD15" s="65"/>
      <c r="CTE15" s="65"/>
      <c r="CTF15" s="65"/>
      <c r="CTG15" s="65"/>
      <c r="CTH15" s="65"/>
      <c r="CTI15" s="65"/>
      <c r="CTJ15" s="65"/>
      <c r="CTK15" s="65"/>
      <c r="CTL15" s="65"/>
      <c r="CTM15" s="65"/>
      <c r="CTN15" s="65"/>
      <c r="CTO15" s="65"/>
      <c r="CTP15" s="65"/>
      <c r="CTQ15" s="65"/>
      <c r="CTR15" s="65"/>
      <c r="CTS15" s="65"/>
      <c r="CTT15" s="65"/>
      <c r="CTU15" s="65"/>
      <c r="CTV15" s="65"/>
      <c r="CTW15" s="65"/>
      <c r="CTX15" s="65"/>
      <c r="CTY15" s="65"/>
      <c r="CTZ15" s="65"/>
      <c r="CUA15" s="65"/>
      <c r="CUB15" s="65"/>
      <c r="CUC15" s="65"/>
      <c r="CUD15" s="65"/>
      <c r="CUE15" s="65"/>
      <c r="CUF15" s="65"/>
      <c r="CUG15" s="65"/>
      <c r="CUH15" s="65"/>
      <c r="CUI15" s="65"/>
      <c r="CUJ15" s="65"/>
      <c r="CUK15" s="65"/>
      <c r="CUL15" s="65"/>
      <c r="CUM15" s="65"/>
      <c r="CUN15" s="65"/>
      <c r="CUO15" s="65"/>
      <c r="CUP15" s="65"/>
      <c r="CUQ15" s="65"/>
      <c r="CUR15" s="65"/>
      <c r="CUS15" s="65"/>
      <c r="CUT15" s="65"/>
      <c r="CUU15" s="65"/>
      <c r="CUV15" s="65"/>
      <c r="CUW15" s="65"/>
      <c r="CUX15" s="65"/>
      <c r="CUY15" s="65"/>
      <c r="CUZ15" s="65"/>
      <c r="CVA15" s="65"/>
      <c r="CVB15" s="65"/>
      <c r="CVC15" s="65"/>
      <c r="CVD15" s="65"/>
      <c r="CVE15" s="65"/>
      <c r="CVF15" s="65"/>
      <c r="CVG15" s="65"/>
      <c r="CVH15" s="65"/>
      <c r="CVI15" s="65"/>
      <c r="CVJ15" s="65"/>
      <c r="CVK15" s="65"/>
      <c r="CVL15" s="65"/>
      <c r="CVM15" s="65"/>
      <c r="CVN15" s="65"/>
      <c r="CVO15" s="65"/>
      <c r="CVP15" s="65"/>
      <c r="CVQ15" s="65"/>
      <c r="CVR15" s="65"/>
      <c r="CVS15" s="65"/>
      <c r="CVT15" s="65"/>
      <c r="CVU15" s="65"/>
      <c r="CVV15" s="65"/>
      <c r="CVW15" s="65"/>
      <c r="CVX15" s="65"/>
      <c r="CVY15" s="65"/>
      <c r="CVZ15" s="65"/>
      <c r="CWA15" s="65"/>
      <c r="CWB15" s="65"/>
      <c r="CWC15" s="65"/>
      <c r="CWD15" s="65"/>
      <c r="CWE15" s="65"/>
      <c r="CWF15" s="65"/>
      <c r="CWG15" s="65"/>
      <c r="CWH15" s="65"/>
      <c r="CWI15" s="65"/>
      <c r="CWJ15" s="65"/>
      <c r="CWK15" s="65"/>
      <c r="CWL15" s="65"/>
      <c r="CWM15" s="65"/>
      <c r="CWN15" s="65"/>
      <c r="CWO15" s="65"/>
      <c r="CWP15" s="65"/>
      <c r="CWQ15" s="65"/>
      <c r="CWR15" s="65"/>
      <c r="CWS15" s="65"/>
      <c r="CWT15" s="65"/>
      <c r="CWU15" s="65"/>
      <c r="CWV15" s="65"/>
      <c r="CWW15" s="65"/>
      <c r="CWX15" s="65"/>
      <c r="CWY15" s="65"/>
      <c r="CWZ15" s="65"/>
      <c r="CXA15" s="65"/>
      <c r="CXB15" s="65"/>
      <c r="CXC15" s="65"/>
      <c r="CXD15" s="65"/>
      <c r="CXE15" s="65"/>
      <c r="CXF15" s="65"/>
      <c r="CXG15" s="65"/>
      <c r="CXH15" s="65"/>
      <c r="CXI15" s="65"/>
      <c r="CXJ15" s="65"/>
      <c r="CXK15" s="65"/>
      <c r="CXL15" s="65"/>
      <c r="CXM15" s="65"/>
      <c r="CXN15" s="65"/>
      <c r="CXO15" s="65"/>
      <c r="CXP15" s="65"/>
      <c r="CXQ15" s="65"/>
      <c r="CXR15" s="65"/>
      <c r="CXS15" s="65"/>
      <c r="CXT15" s="65"/>
      <c r="CXU15" s="65"/>
      <c r="CXV15" s="65"/>
      <c r="CXW15" s="65"/>
      <c r="CXX15" s="65"/>
      <c r="CXY15" s="65"/>
      <c r="CXZ15" s="65"/>
      <c r="CYA15" s="65"/>
      <c r="CYB15" s="65"/>
      <c r="CYC15" s="65"/>
      <c r="CYD15" s="65"/>
      <c r="CYE15" s="65"/>
      <c r="CYF15" s="65"/>
      <c r="CYG15" s="65"/>
      <c r="CYH15" s="65"/>
      <c r="CYI15" s="65"/>
      <c r="CYJ15" s="65"/>
      <c r="CYK15" s="65"/>
      <c r="CYL15" s="65"/>
      <c r="CYM15" s="65"/>
      <c r="CYN15" s="65"/>
      <c r="CYO15" s="65"/>
      <c r="CYP15" s="65"/>
      <c r="CYQ15" s="65"/>
      <c r="CYR15" s="65"/>
      <c r="CYS15" s="65"/>
      <c r="CYT15" s="65"/>
      <c r="CYU15" s="65"/>
      <c r="CYV15" s="65"/>
      <c r="CYW15" s="65"/>
      <c r="CYX15" s="65"/>
      <c r="CYY15" s="65"/>
      <c r="CYZ15" s="65"/>
      <c r="CZA15" s="65"/>
      <c r="CZB15" s="65"/>
      <c r="CZC15" s="65"/>
      <c r="CZD15" s="65"/>
      <c r="CZE15" s="65"/>
      <c r="CZF15" s="65"/>
      <c r="CZG15" s="65"/>
      <c r="CZH15" s="65"/>
      <c r="CZI15" s="65"/>
      <c r="CZJ15" s="65"/>
      <c r="CZK15" s="65"/>
      <c r="CZL15" s="65"/>
      <c r="CZM15" s="65"/>
      <c r="CZN15" s="65"/>
      <c r="CZO15" s="65"/>
      <c r="CZP15" s="65"/>
      <c r="CZQ15" s="65"/>
      <c r="CZR15" s="65"/>
      <c r="CZS15" s="65"/>
      <c r="CZT15" s="65"/>
      <c r="CZU15" s="65"/>
      <c r="CZV15" s="65"/>
      <c r="CZW15" s="65"/>
      <c r="CZX15" s="65"/>
      <c r="CZY15" s="65"/>
      <c r="CZZ15" s="65"/>
      <c r="DAA15" s="65"/>
      <c r="DAB15" s="65"/>
      <c r="DAC15" s="65"/>
      <c r="DAD15" s="65"/>
      <c r="DAE15" s="65"/>
      <c r="DAF15" s="65"/>
      <c r="DAG15" s="65"/>
      <c r="DAH15" s="65"/>
      <c r="DAI15" s="65"/>
      <c r="DAJ15" s="65"/>
      <c r="DAK15" s="65"/>
      <c r="DAL15" s="65"/>
      <c r="DAM15" s="65"/>
      <c r="DAN15" s="65"/>
      <c r="DAO15" s="65"/>
      <c r="DAP15" s="65"/>
      <c r="DAQ15" s="65"/>
      <c r="DAR15" s="65"/>
      <c r="DAS15" s="65"/>
      <c r="DAT15" s="65"/>
      <c r="DAU15" s="65"/>
      <c r="DAV15" s="65"/>
      <c r="DAW15" s="65"/>
      <c r="DAX15" s="65"/>
      <c r="DAY15" s="65"/>
      <c r="DAZ15" s="65"/>
      <c r="DBA15" s="65"/>
      <c r="DBB15" s="65"/>
      <c r="DBC15" s="65"/>
      <c r="DBD15" s="65"/>
      <c r="DBE15" s="65"/>
      <c r="DBF15" s="65"/>
      <c r="DBG15" s="65"/>
      <c r="DBH15" s="65"/>
      <c r="DBI15" s="65"/>
      <c r="DBJ15" s="65"/>
      <c r="DBK15" s="65"/>
      <c r="DBL15" s="65"/>
      <c r="DBM15" s="65"/>
      <c r="DBN15" s="65"/>
      <c r="DBO15" s="65"/>
      <c r="DBP15" s="65"/>
      <c r="DBQ15" s="65"/>
      <c r="DBR15" s="65"/>
      <c r="DBS15" s="65"/>
      <c r="DBT15" s="65"/>
      <c r="DBU15" s="65"/>
      <c r="DBV15" s="65"/>
      <c r="DBW15" s="65"/>
      <c r="DBX15" s="65"/>
      <c r="DBY15" s="65"/>
      <c r="DBZ15" s="65"/>
      <c r="DCA15" s="65"/>
      <c r="DCB15" s="65"/>
      <c r="DCC15" s="65"/>
      <c r="DCD15" s="65"/>
      <c r="DCE15" s="65"/>
      <c r="DCF15" s="65"/>
      <c r="DCG15" s="65"/>
      <c r="DCH15" s="65"/>
      <c r="DCI15" s="65"/>
      <c r="DCJ15" s="65"/>
      <c r="DCK15" s="65"/>
      <c r="DCL15" s="65"/>
      <c r="DCM15" s="65"/>
      <c r="DCN15" s="65"/>
      <c r="DCO15" s="65"/>
      <c r="DCP15" s="65"/>
      <c r="DCQ15" s="65"/>
      <c r="DCR15" s="65"/>
      <c r="DCS15" s="65"/>
      <c r="DCT15" s="65"/>
      <c r="DCU15" s="65"/>
      <c r="DCV15" s="65"/>
      <c r="DCW15" s="65"/>
      <c r="DCX15" s="65"/>
      <c r="DCY15" s="65"/>
      <c r="DCZ15" s="65"/>
      <c r="DDA15" s="65"/>
      <c r="DDB15" s="65"/>
      <c r="DDC15" s="65"/>
      <c r="DDD15" s="65"/>
      <c r="DDE15" s="65"/>
      <c r="DDF15" s="65"/>
      <c r="DDG15" s="65"/>
      <c r="DDH15" s="65"/>
      <c r="DDI15" s="65"/>
      <c r="DDJ15" s="65"/>
      <c r="DDK15" s="65"/>
      <c r="DDL15" s="65"/>
      <c r="DDM15" s="65"/>
      <c r="DDN15" s="65"/>
      <c r="DDO15" s="65"/>
      <c r="DDP15" s="65"/>
      <c r="DDQ15" s="65"/>
      <c r="DDR15" s="65"/>
      <c r="DDS15" s="65"/>
      <c r="DDT15" s="65"/>
      <c r="DDU15" s="65"/>
      <c r="DDV15" s="65"/>
      <c r="DDW15" s="65"/>
      <c r="DDX15" s="65"/>
      <c r="DDY15" s="65"/>
      <c r="DDZ15" s="65"/>
      <c r="DEA15" s="65"/>
      <c r="DEB15" s="65"/>
      <c r="DEC15" s="65"/>
      <c r="DED15" s="65"/>
      <c r="DEE15" s="65"/>
      <c r="DEF15" s="65"/>
      <c r="DEG15" s="65"/>
      <c r="DEH15" s="65"/>
      <c r="DEI15" s="65"/>
      <c r="DEJ15" s="65"/>
      <c r="DEK15" s="65"/>
      <c r="DEL15" s="65"/>
      <c r="DEM15" s="65"/>
      <c r="DEN15" s="65"/>
      <c r="DEO15" s="65"/>
      <c r="DEP15" s="65"/>
      <c r="DEQ15" s="65"/>
      <c r="DER15" s="65"/>
      <c r="DES15" s="65"/>
      <c r="DET15" s="65"/>
      <c r="DEU15" s="65"/>
      <c r="DEV15" s="65"/>
      <c r="DEW15" s="65"/>
      <c r="DEX15" s="65"/>
      <c r="DEY15" s="65"/>
      <c r="DEZ15" s="65"/>
      <c r="DFA15" s="65"/>
      <c r="DFB15" s="65"/>
      <c r="DFC15" s="65"/>
      <c r="DFD15" s="65"/>
      <c r="DFE15" s="65"/>
      <c r="DFF15" s="65"/>
      <c r="DFG15" s="65"/>
      <c r="DFH15" s="65"/>
      <c r="DFI15" s="65"/>
      <c r="DFJ15" s="65"/>
      <c r="DFK15" s="65"/>
      <c r="DFL15" s="65"/>
      <c r="DFM15" s="65"/>
      <c r="DFN15" s="65"/>
      <c r="DFO15" s="65"/>
      <c r="DFP15" s="65"/>
      <c r="DFQ15" s="65"/>
      <c r="DFR15" s="65"/>
      <c r="DFS15" s="65"/>
      <c r="DFT15" s="65"/>
      <c r="DFU15" s="65"/>
      <c r="DFV15" s="65"/>
      <c r="DFW15" s="65"/>
      <c r="DFX15" s="65"/>
      <c r="DFY15" s="65"/>
      <c r="DFZ15" s="65"/>
      <c r="DGA15" s="65"/>
      <c r="DGB15" s="65"/>
      <c r="DGC15" s="65"/>
      <c r="DGD15" s="65"/>
      <c r="DGE15" s="65"/>
      <c r="DGF15" s="65"/>
      <c r="DGG15" s="65"/>
      <c r="DGH15" s="65"/>
      <c r="DGI15" s="65"/>
      <c r="DGJ15" s="65"/>
      <c r="DGK15" s="65"/>
      <c r="DGL15" s="65"/>
      <c r="DGM15" s="65"/>
      <c r="DGN15" s="65"/>
      <c r="DGO15" s="65"/>
      <c r="DGP15" s="65"/>
      <c r="DGQ15" s="65"/>
      <c r="DGR15" s="65"/>
      <c r="DGS15" s="65"/>
      <c r="DGT15" s="65"/>
      <c r="DGU15" s="65"/>
      <c r="DGV15" s="65"/>
      <c r="DGW15" s="65"/>
      <c r="DGX15" s="65"/>
      <c r="DGY15" s="65"/>
      <c r="DGZ15" s="65"/>
      <c r="DHA15" s="65"/>
      <c r="DHB15" s="65"/>
      <c r="DHC15" s="65"/>
      <c r="DHD15" s="65"/>
      <c r="DHE15" s="65"/>
      <c r="DHF15" s="65"/>
      <c r="DHG15" s="65"/>
      <c r="DHH15" s="65"/>
      <c r="DHI15" s="65"/>
      <c r="DHJ15" s="65"/>
      <c r="DHK15" s="65"/>
      <c r="DHL15" s="65"/>
      <c r="DHM15" s="65"/>
      <c r="DHN15" s="65"/>
      <c r="DHO15" s="65"/>
      <c r="DHP15" s="65"/>
      <c r="DHQ15" s="65"/>
      <c r="DHR15" s="65"/>
      <c r="DHS15" s="65"/>
      <c r="DHT15" s="65"/>
      <c r="DHU15" s="65"/>
      <c r="DHV15" s="65"/>
      <c r="DHW15" s="65"/>
      <c r="DHX15" s="65"/>
      <c r="DHY15" s="65"/>
      <c r="DHZ15" s="65"/>
      <c r="DIA15" s="65"/>
      <c r="DIB15" s="65"/>
      <c r="DIC15" s="65"/>
      <c r="DID15" s="65"/>
      <c r="DIE15" s="65"/>
      <c r="DIF15" s="65"/>
      <c r="DIG15" s="65"/>
      <c r="DIH15" s="65"/>
      <c r="DII15" s="65"/>
      <c r="DIJ15" s="65"/>
      <c r="DIK15" s="65"/>
      <c r="DIL15" s="65"/>
      <c r="DIM15" s="65"/>
      <c r="DIN15" s="65"/>
      <c r="DIO15" s="65"/>
      <c r="DIP15" s="65"/>
      <c r="DIQ15" s="65"/>
      <c r="DIR15" s="65"/>
      <c r="DIS15" s="65"/>
      <c r="DIT15" s="65"/>
      <c r="DIU15" s="65"/>
      <c r="DIV15" s="65"/>
      <c r="DIW15" s="65"/>
      <c r="DIX15" s="65"/>
      <c r="DIY15" s="65"/>
      <c r="DIZ15" s="65"/>
      <c r="DJA15" s="65"/>
      <c r="DJB15" s="65"/>
      <c r="DJC15" s="65"/>
      <c r="DJD15" s="65"/>
      <c r="DJE15" s="65"/>
      <c r="DJF15" s="65"/>
      <c r="DJG15" s="65"/>
      <c r="DJH15" s="65"/>
      <c r="DJI15" s="65"/>
      <c r="DJJ15" s="65"/>
      <c r="DJK15" s="65"/>
      <c r="DJL15" s="65"/>
      <c r="DJM15" s="65"/>
      <c r="DJN15" s="65"/>
      <c r="DJO15" s="65"/>
      <c r="DJP15" s="65"/>
      <c r="DJQ15" s="65"/>
      <c r="DJR15" s="65"/>
      <c r="DJS15" s="65"/>
      <c r="DJT15" s="65"/>
      <c r="DJU15" s="65"/>
      <c r="DJV15" s="65"/>
      <c r="DJW15" s="65"/>
      <c r="DJX15" s="65"/>
      <c r="DJY15" s="65"/>
      <c r="DJZ15" s="65"/>
      <c r="DKA15" s="65"/>
      <c r="DKB15" s="65"/>
      <c r="DKC15" s="65"/>
      <c r="DKD15" s="65"/>
      <c r="DKE15" s="65"/>
      <c r="DKF15" s="65"/>
      <c r="DKG15" s="65"/>
      <c r="DKH15" s="65"/>
      <c r="DKI15" s="65"/>
      <c r="DKJ15" s="65"/>
      <c r="DKK15" s="65"/>
      <c r="DKL15" s="65"/>
      <c r="DKM15" s="65"/>
      <c r="DKN15" s="65"/>
      <c r="DKO15" s="65"/>
      <c r="DKP15" s="65"/>
      <c r="DKQ15" s="65"/>
      <c r="DKR15" s="65"/>
      <c r="DKS15" s="65"/>
      <c r="DKT15" s="65"/>
      <c r="DKU15" s="65"/>
      <c r="DKV15" s="65"/>
      <c r="DKW15" s="65"/>
      <c r="DKX15" s="65"/>
      <c r="DKY15" s="65"/>
      <c r="DKZ15" s="65"/>
      <c r="DLA15" s="65"/>
      <c r="DLB15" s="65"/>
      <c r="DLC15" s="65"/>
      <c r="DLD15" s="65"/>
      <c r="DLE15" s="65"/>
      <c r="DLF15" s="65"/>
      <c r="DLG15" s="65"/>
      <c r="DLH15" s="65"/>
      <c r="DLI15" s="65"/>
      <c r="DLJ15" s="65"/>
      <c r="DLK15" s="65"/>
      <c r="DLL15" s="65"/>
      <c r="DLM15" s="65"/>
      <c r="DLN15" s="65"/>
      <c r="DLO15" s="65"/>
      <c r="DLP15" s="65"/>
      <c r="DLQ15" s="65"/>
      <c r="DLR15" s="65"/>
      <c r="DLS15" s="65"/>
      <c r="DLT15" s="65"/>
      <c r="DLU15" s="65"/>
      <c r="DLV15" s="65"/>
      <c r="DLW15" s="65"/>
      <c r="DLX15" s="65"/>
      <c r="DLY15" s="65"/>
      <c r="DLZ15" s="65"/>
      <c r="DMA15" s="65"/>
      <c r="DMB15" s="65"/>
      <c r="DMC15" s="65"/>
      <c r="DMD15" s="65"/>
      <c r="DME15" s="65"/>
      <c r="DMF15" s="65"/>
      <c r="DMG15" s="65"/>
      <c r="DMH15" s="65"/>
      <c r="DMI15" s="65"/>
      <c r="DMJ15" s="65"/>
      <c r="DMK15" s="65"/>
      <c r="DML15" s="65"/>
      <c r="DMM15" s="65"/>
      <c r="DMN15" s="65"/>
      <c r="DMO15" s="65"/>
      <c r="DMP15" s="65"/>
      <c r="DMQ15" s="65"/>
      <c r="DMR15" s="65"/>
      <c r="DMS15" s="65"/>
      <c r="DMT15" s="65"/>
      <c r="DMU15" s="65"/>
      <c r="DMV15" s="65"/>
      <c r="DMW15" s="65"/>
      <c r="DMX15" s="65"/>
      <c r="DMY15" s="65"/>
      <c r="DMZ15" s="65"/>
      <c r="DNA15" s="65"/>
      <c r="DNB15" s="65"/>
      <c r="DNC15" s="65"/>
      <c r="DND15" s="65"/>
      <c r="DNE15" s="65"/>
      <c r="DNF15" s="65"/>
      <c r="DNG15" s="65"/>
      <c r="DNH15" s="65"/>
      <c r="DNI15" s="65"/>
      <c r="DNJ15" s="65"/>
      <c r="DNK15" s="65"/>
      <c r="DNL15" s="65"/>
      <c r="DNM15" s="65"/>
      <c r="DNN15" s="65"/>
      <c r="DNO15" s="65"/>
      <c r="DNP15" s="65"/>
      <c r="DNQ15" s="65"/>
      <c r="DNR15" s="65"/>
      <c r="DNS15" s="65"/>
      <c r="DNT15" s="65"/>
      <c r="DNU15" s="65"/>
      <c r="DNV15" s="65"/>
      <c r="DNW15" s="65"/>
      <c r="DNX15" s="65"/>
      <c r="DNY15" s="65"/>
      <c r="DNZ15" s="65"/>
      <c r="DOA15" s="65"/>
      <c r="DOB15" s="65"/>
      <c r="DOC15" s="65"/>
      <c r="DOD15" s="65"/>
      <c r="DOE15" s="65"/>
      <c r="DOF15" s="65"/>
      <c r="DOG15" s="65"/>
      <c r="DOH15" s="65"/>
      <c r="DOI15" s="65"/>
      <c r="DOJ15" s="65"/>
      <c r="DOK15" s="65"/>
      <c r="DOL15" s="65"/>
      <c r="DOM15" s="65"/>
      <c r="DON15" s="65"/>
      <c r="DOO15" s="65"/>
      <c r="DOP15" s="65"/>
      <c r="DOQ15" s="65"/>
      <c r="DOR15" s="65"/>
      <c r="DOS15" s="65"/>
      <c r="DOT15" s="65"/>
      <c r="DOU15" s="65"/>
      <c r="DOV15" s="65"/>
      <c r="DOW15" s="65"/>
      <c r="DOX15" s="65"/>
      <c r="DOY15" s="65"/>
      <c r="DOZ15" s="65"/>
      <c r="DPA15" s="65"/>
      <c r="DPB15" s="65"/>
      <c r="DPC15" s="65"/>
      <c r="DPD15" s="65"/>
      <c r="DPE15" s="65"/>
      <c r="DPF15" s="65"/>
      <c r="DPG15" s="65"/>
      <c r="DPH15" s="65"/>
      <c r="DPI15" s="65"/>
      <c r="DPJ15" s="65"/>
      <c r="DPK15" s="65"/>
      <c r="DPL15" s="65"/>
      <c r="DPM15" s="65"/>
      <c r="DPN15" s="65"/>
      <c r="DPO15" s="65"/>
      <c r="DPP15" s="65"/>
      <c r="DPQ15" s="65"/>
      <c r="DPR15" s="65"/>
      <c r="DPS15" s="65"/>
      <c r="DPT15" s="65"/>
      <c r="DPU15" s="65"/>
      <c r="DPV15" s="65"/>
      <c r="DPW15" s="65"/>
      <c r="DPX15" s="65"/>
      <c r="DPY15" s="65"/>
      <c r="DPZ15" s="65"/>
      <c r="DQA15" s="65"/>
      <c r="DQB15" s="65"/>
      <c r="DQC15" s="65"/>
      <c r="DQD15" s="65"/>
      <c r="DQE15" s="65"/>
      <c r="DQF15" s="65"/>
      <c r="DQG15" s="65"/>
      <c r="DQH15" s="65"/>
      <c r="DQI15" s="65"/>
      <c r="DQJ15" s="65"/>
      <c r="DQK15" s="65"/>
      <c r="DQL15" s="65"/>
      <c r="DQM15" s="65"/>
      <c r="DQN15" s="65"/>
      <c r="DQO15" s="65"/>
      <c r="DQP15" s="65"/>
      <c r="DQQ15" s="65"/>
      <c r="DQR15" s="65"/>
      <c r="DQS15" s="65"/>
      <c r="DQT15" s="65"/>
      <c r="DQU15" s="65"/>
      <c r="DQV15" s="65"/>
      <c r="DQW15" s="65"/>
      <c r="DQX15" s="65"/>
      <c r="DQY15" s="65"/>
      <c r="DQZ15" s="65"/>
      <c r="DRA15" s="65"/>
      <c r="DRB15" s="65"/>
      <c r="DRC15" s="65"/>
      <c r="DRD15" s="65"/>
      <c r="DRE15" s="65"/>
      <c r="DRF15" s="65"/>
      <c r="DRG15" s="65"/>
      <c r="DRH15" s="65"/>
      <c r="DRI15" s="65"/>
      <c r="DRJ15" s="65"/>
      <c r="DRK15" s="65"/>
      <c r="DRL15" s="65"/>
      <c r="DRM15" s="65"/>
      <c r="DRN15" s="65"/>
      <c r="DRO15" s="65"/>
      <c r="DRP15" s="65"/>
      <c r="DRQ15" s="65"/>
      <c r="DRR15" s="65"/>
      <c r="DRS15" s="65"/>
      <c r="DRT15" s="65"/>
      <c r="DRU15" s="65"/>
      <c r="DRV15" s="65"/>
      <c r="DRW15" s="65"/>
      <c r="DRX15" s="65"/>
      <c r="DRY15" s="65"/>
      <c r="DRZ15" s="65"/>
      <c r="DSA15" s="65"/>
      <c r="DSB15" s="65"/>
      <c r="DSC15" s="65"/>
      <c r="DSD15" s="65"/>
      <c r="DSE15" s="65"/>
      <c r="DSF15" s="65"/>
      <c r="DSG15" s="65"/>
      <c r="DSH15" s="65"/>
      <c r="DSI15" s="65"/>
      <c r="DSJ15" s="65"/>
      <c r="DSK15" s="65"/>
      <c r="DSL15" s="65"/>
      <c r="DSM15" s="65"/>
      <c r="DSN15" s="65"/>
      <c r="DSO15" s="65"/>
      <c r="DSP15" s="65"/>
      <c r="DSQ15" s="65"/>
      <c r="DSR15" s="65"/>
      <c r="DSS15" s="65"/>
      <c r="DST15" s="65"/>
      <c r="DSU15" s="65"/>
      <c r="DSV15" s="65"/>
      <c r="DSW15" s="65"/>
      <c r="DSX15" s="65"/>
      <c r="DSY15" s="65"/>
      <c r="DSZ15" s="65"/>
      <c r="DTA15" s="65"/>
      <c r="DTB15" s="65"/>
      <c r="DTC15" s="65"/>
      <c r="DTD15" s="65"/>
      <c r="DTE15" s="65"/>
      <c r="DTF15" s="65"/>
      <c r="DTG15" s="65"/>
      <c r="DTH15" s="65"/>
      <c r="DTI15" s="65"/>
      <c r="DTJ15" s="65"/>
      <c r="DTK15" s="65"/>
      <c r="DTL15" s="65"/>
      <c r="DTM15" s="65"/>
      <c r="DTN15" s="65"/>
      <c r="DTO15" s="65"/>
      <c r="DTP15" s="65"/>
      <c r="DTQ15" s="65"/>
      <c r="DTR15" s="65"/>
      <c r="DTS15" s="65"/>
      <c r="DTT15" s="65"/>
      <c r="DTU15" s="65"/>
      <c r="DTV15" s="65"/>
      <c r="DTW15" s="65"/>
      <c r="DTX15" s="65"/>
      <c r="DTY15" s="65"/>
      <c r="DTZ15" s="65"/>
      <c r="DUA15" s="65"/>
      <c r="DUB15" s="65"/>
      <c r="DUC15" s="65"/>
      <c r="DUD15" s="65"/>
      <c r="DUE15" s="65"/>
      <c r="DUF15" s="65"/>
      <c r="DUG15" s="65"/>
      <c r="DUH15" s="65"/>
      <c r="DUI15" s="65"/>
      <c r="DUJ15" s="65"/>
      <c r="DUK15" s="65"/>
      <c r="DUL15" s="65"/>
      <c r="DUM15" s="65"/>
      <c r="DUN15" s="65"/>
      <c r="DUO15" s="65"/>
      <c r="DUP15" s="65"/>
      <c r="DUQ15" s="65"/>
      <c r="DUR15" s="65"/>
      <c r="DUS15" s="65"/>
      <c r="DUT15" s="65"/>
      <c r="DUU15" s="65"/>
      <c r="DUV15" s="65"/>
      <c r="DUW15" s="65"/>
      <c r="DUX15" s="65"/>
      <c r="DUY15" s="65"/>
      <c r="DUZ15" s="65"/>
      <c r="DVA15" s="65"/>
      <c r="DVB15" s="65"/>
      <c r="DVC15" s="65"/>
      <c r="DVD15" s="65"/>
      <c r="DVE15" s="65"/>
      <c r="DVF15" s="65"/>
      <c r="DVG15" s="65"/>
      <c r="DVH15" s="65"/>
      <c r="DVI15" s="65"/>
      <c r="DVJ15" s="65"/>
      <c r="DVK15" s="65"/>
      <c r="DVL15" s="65"/>
      <c r="DVM15" s="65"/>
      <c r="DVN15" s="65"/>
      <c r="DVO15" s="65"/>
      <c r="DVP15" s="65"/>
      <c r="DVQ15" s="65"/>
      <c r="DVR15" s="65"/>
      <c r="DVS15" s="65"/>
      <c r="DVT15" s="65"/>
      <c r="DVU15" s="65"/>
      <c r="DVV15" s="65"/>
      <c r="DVW15" s="65"/>
      <c r="DVX15" s="65"/>
      <c r="DVY15" s="65"/>
      <c r="DVZ15" s="65"/>
      <c r="DWA15" s="65"/>
      <c r="DWB15" s="65"/>
      <c r="DWC15" s="65"/>
      <c r="DWD15" s="65"/>
      <c r="DWE15" s="65"/>
      <c r="DWF15" s="65"/>
      <c r="DWG15" s="65"/>
      <c r="DWH15" s="65"/>
      <c r="DWI15" s="65"/>
      <c r="DWJ15" s="65"/>
      <c r="DWK15" s="65"/>
      <c r="DWL15" s="65"/>
      <c r="DWM15" s="65"/>
      <c r="DWN15" s="65"/>
      <c r="DWO15" s="65"/>
      <c r="DWP15" s="65"/>
      <c r="DWQ15" s="65"/>
      <c r="DWR15" s="65"/>
      <c r="DWS15" s="65"/>
      <c r="DWT15" s="65"/>
      <c r="DWU15" s="65"/>
      <c r="DWV15" s="65"/>
      <c r="DWW15" s="65"/>
      <c r="DWX15" s="65"/>
      <c r="DWY15" s="65"/>
      <c r="DWZ15" s="65"/>
      <c r="DXA15" s="65"/>
      <c r="DXB15" s="65"/>
      <c r="DXC15" s="65"/>
      <c r="DXD15" s="65"/>
      <c r="DXE15" s="65"/>
      <c r="DXF15" s="65"/>
      <c r="DXG15" s="65"/>
      <c r="DXH15" s="65"/>
      <c r="DXI15" s="65"/>
      <c r="DXJ15" s="65"/>
      <c r="DXK15" s="65"/>
      <c r="DXL15" s="65"/>
      <c r="DXM15" s="65"/>
      <c r="DXN15" s="65"/>
      <c r="DXO15" s="65"/>
      <c r="DXP15" s="65"/>
      <c r="DXQ15" s="65"/>
      <c r="DXR15" s="65"/>
      <c r="DXS15" s="65"/>
      <c r="DXT15" s="65"/>
      <c r="DXU15" s="65"/>
      <c r="DXV15" s="65"/>
      <c r="DXW15" s="65"/>
      <c r="DXX15" s="65"/>
      <c r="DXY15" s="65"/>
      <c r="DXZ15" s="65"/>
      <c r="DYA15" s="65"/>
      <c r="DYB15" s="65"/>
      <c r="DYC15" s="65"/>
      <c r="DYD15" s="65"/>
      <c r="DYE15" s="65"/>
      <c r="DYF15" s="65"/>
      <c r="DYG15" s="65"/>
      <c r="DYH15" s="65"/>
      <c r="DYI15" s="65"/>
      <c r="DYJ15" s="65"/>
      <c r="DYK15" s="65"/>
      <c r="DYL15" s="65"/>
      <c r="DYM15" s="65"/>
      <c r="DYN15" s="65"/>
      <c r="DYO15" s="65"/>
      <c r="DYP15" s="65"/>
      <c r="DYQ15" s="65"/>
      <c r="DYR15" s="65"/>
      <c r="DYS15" s="65"/>
      <c r="DYT15" s="65"/>
      <c r="DYU15" s="65"/>
      <c r="DYV15" s="65"/>
      <c r="DYW15" s="65"/>
      <c r="DYX15" s="65"/>
      <c r="DYY15" s="65"/>
      <c r="DYZ15" s="65"/>
      <c r="DZA15" s="65"/>
      <c r="DZB15" s="65"/>
      <c r="DZC15" s="65"/>
      <c r="DZD15" s="65"/>
      <c r="DZE15" s="65"/>
      <c r="DZF15" s="65"/>
      <c r="DZG15" s="65"/>
      <c r="DZH15" s="65"/>
      <c r="DZI15" s="65"/>
      <c r="DZJ15" s="65"/>
      <c r="DZK15" s="65"/>
      <c r="DZL15" s="65"/>
      <c r="DZM15" s="65"/>
      <c r="DZN15" s="65"/>
      <c r="DZO15" s="65"/>
      <c r="DZP15" s="65"/>
      <c r="DZQ15" s="65"/>
      <c r="DZR15" s="65"/>
      <c r="DZS15" s="65"/>
      <c r="DZT15" s="65"/>
      <c r="DZU15" s="65"/>
      <c r="DZV15" s="65"/>
      <c r="DZW15" s="65"/>
      <c r="DZX15" s="65"/>
      <c r="DZY15" s="65"/>
      <c r="DZZ15" s="65"/>
      <c r="EAA15" s="65"/>
      <c r="EAB15" s="65"/>
      <c r="EAC15" s="65"/>
      <c r="EAD15" s="65"/>
      <c r="EAE15" s="65"/>
      <c r="EAF15" s="65"/>
      <c r="EAG15" s="65"/>
      <c r="EAH15" s="65"/>
      <c r="EAI15" s="65"/>
      <c r="EAJ15" s="65"/>
      <c r="EAK15" s="65"/>
      <c r="EAL15" s="65"/>
      <c r="EAM15" s="65"/>
      <c r="EAN15" s="65"/>
      <c r="EAO15" s="65"/>
      <c r="EAP15" s="65"/>
      <c r="EAQ15" s="65"/>
      <c r="EAR15" s="65"/>
      <c r="EAS15" s="65"/>
      <c r="EAT15" s="65"/>
      <c r="EAU15" s="65"/>
      <c r="EAV15" s="65"/>
      <c r="EAW15" s="65"/>
      <c r="EAX15" s="65"/>
      <c r="EAY15" s="65"/>
      <c r="EAZ15" s="65"/>
      <c r="EBA15" s="65"/>
      <c r="EBB15" s="65"/>
      <c r="EBC15" s="65"/>
      <c r="EBD15" s="65"/>
      <c r="EBE15" s="65"/>
      <c r="EBF15" s="65"/>
      <c r="EBG15" s="65"/>
      <c r="EBH15" s="65"/>
      <c r="EBI15" s="65"/>
      <c r="EBJ15" s="65"/>
      <c r="EBK15" s="65"/>
      <c r="EBL15" s="65"/>
      <c r="EBM15" s="65"/>
      <c r="EBN15" s="65"/>
      <c r="EBO15" s="65"/>
      <c r="EBP15" s="65"/>
      <c r="EBQ15" s="65"/>
      <c r="EBR15" s="65"/>
      <c r="EBS15" s="65"/>
      <c r="EBT15" s="65"/>
      <c r="EBU15" s="65"/>
      <c r="EBV15" s="65"/>
      <c r="EBW15" s="65"/>
      <c r="EBX15" s="65"/>
      <c r="EBY15" s="65"/>
      <c r="EBZ15" s="65"/>
      <c r="ECA15" s="65"/>
      <c r="ECB15" s="65"/>
      <c r="ECC15" s="65"/>
      <c r="ECD15" s="65"/>
      <c r="ECE15" s="65"/>
      <c r="ECF15" s="65"/>
      <c r="ECG15" s="65"/>
      <c r="ECH15" s="65"/>
      <c r="ECI15" s="65"/>
      <c r="ECJ15" s="65"/>
      <c r="ECK15" s="65"/>
      <c r="ECL15" s="65"/>
      <c r="ECM15" s="65"/>
      <c r="ECN15" s="65"/>
      <c r="ECO15" s="65"/>
      <c r="ECP15" s="65"/>
      <c r="ECQ15" s="65"/>
      <c r="ECR15" s="65"/>
      <c r="ECS15" s="65"/>
      <c r="ECT15" s="65"/>
      <c r="ECU15" s="65"/>
      <c r="ECV15" s="65"/>
      <c r="ECW15" s="65"/>
      <c r="ECX15" s="65"/>
      <c r="ECY15" s="65"/>
      <c r="ECZ15" s="65"/>
      <c r="EDA15" s="65"/>
      <c r="EDB15" s="65"/>
      <c r="EDC15" s="65"/>
      <c r="EDD15" s="65"/>
      <c r="EDE15" s="65"/>
      <c r="EDF15" s="65"/>
      <c r="EDG15" s="65"/>
      <c r="EDH15" s="65"/>
      <c r="EDI15" s="65"/>
      <c r="EDJ15" s="65"/>
      <c r="EDK15" s="65"/>
      <c r="EDL15" s="65"/>
      <c r="EDM15" s="65"/>
      <c r="EDN15" s="65"/>
      <c r="EDO15" s="65"/>
      <c r="EDP15" s="65"/>
      <c r="EDQ15" s="65"/>
      <c r="EDR15" s="65"/>
      <c r="EDS15" s="65"/>
      <c r="EDT15" s="65"/>
      <c r="EDU15" s="65"/>
      <c r="EDV15" s="65"/>
      <c r="EDW15" s="65"/>
      <c r="EDX15" s="65"/>
      <c r="EDY15" s="65"/>
      <c r="EDZ15" s="65"/>
      <c r="EEA15" s="65"/>
      <c r="EEB15" s="65"/>
      <c r="EEC15" s="65"/>
      <c r="EED15" s="65"/>
      <c r="EEE15" s="65"/>
      <c r="EEF15" s="65"/>
      <c r="EEG15" s="65"/>
      <c r="EEH15" s="65"/>
      <c r="EEI15" s="65"/>
      <c r="EEJ15" s="65"/>
      <c r="EEK15" s="65"/>
      <c r="EEL15" s="65"/>
      <c r="EEM15" s="65"/>
      <c r="EEN15" s="65"/>
      <c r="EEO15" s="65"/>
      <c r="EEP15" s="65"/>
      <c r="EEQ15" s="65"/>
      <c r="EER15" s="65"/>
      <c r="EES15" s="65"/>
      <c r="EET15" s="65"/>
      <c r="EEU15" s="65"/>
      <c r="EEV15" s="65"/>
      <c r="EEW15" s="65"/>
      <c r="EEX15" s="65"/>
      <c r="EEY15" s="65"/>
      <c r="EEZ15" s="65"/>
      <c r="EFA15" s="65"/>
      <c r="EFB15" s="65"/>
      <c r="EFC15" s="65"/>
      <c r="EFD15" s="65"/>
      <c r="EFE15" s="65"/>
      <c r="EFF15" s="65"/>
      <c r="EFG15" s="65"/>
      <c r="EFH15" s="65"/>
      <c r="EFI15" s="65"/>
      <c r="EFJ15" s="65"/>
      <c r="EFK15" s="65"/>
      <c r="EFL15" s="65"/>
      <c r="EFM15" s="65"/>
      <c r="EFN15" s="65"/>
      <c r="EFO15" s="65"/>
      <c r="EFP15" s="65"/>
      <c r="EFQ15" s="65"/>
      <c r="EFR15" s="65"/>
      <c r="EFS15" s="65"/>
      <c r="EFT15" s="65"/>
      <c r="EFU15" s="65"/>
      <c r="EFV15" s="65"/>
      <c r="EFW15" s="65"/>
      <c r="EFX15" s="65"/>
      <c r="EFY15" s="65"/>
      <c r="EFZ15" s="65"/>
      <c r="EGA15" s="65"/>
      <c r="EGB15" s="65"/>
      <c r="EGC15" s="65"/>
      <c r="EGD15" s="65"/>
      <c r="EGE15" s="65"/>
      <c r="EGF15" s="65"/>
      <c r="EGG15" s="65"/>
      <c r="EGH15" s="65"/>
      <c r="EGI15" s="65"/>
      <c r="EGJ15" s="65"/>
      <c r="EGK15" s="65"/>
      <c r="EGL15" s="65"/>
      <c r="EGM15" s="65"/>
      <c r="EGN15" s="65"/>
      <c r="EGO15" s="65"/>
      <c r="EGP15" s="65"/>
      <c r="EGQ15" s="65"/>
      <c r="EGR15" s="65"/>
      <c r="EGS15" s="65"/>
      <c r="EGT15" s="65"/>
      <c r="EGU15" s="65"/>
      <c r="EGV15" s="65"/>
      <c r="EGW15" s="65"/>
      <c r="EGX15" s="65"/>
      <c r="EGY15" s="65"/>
      <c r="EGZ15" s="65"/>
      <c r="EHA15" s="65"/>
      <c r="EHB15" s="65"/>
      <c r="EHC15" s="65"/>
      <c r="EHD15" s="65"/>
      <c r="EHE15" s="65"/>
      <c r="EHF15" s="65"/>
      <c r="EHG15" s="65"/>
      <c r="EHH15" s="65"/>
      <c r="EHI15" s="65"/>
      <c r="EHJ15" s="65"/>
      <c r="EHK15" s="65"/>
      <c r="EHL15" s="65"/>
      <c r="EHM15" s="65"/>
      <c r="EHN15" s="65"/>
      <c r="EHO15" s="65"/>
      <c r="EHP15" s="65"/>
      <c r="EHQ15" s="65"/>
      <c r="EHR15" s="65"/>
      <c r="EHS15" s="65"/>
      <c r="EHT15" s="65"/>
      <c r="EHU15" s="65"/>
      <c r="EHV15" s="65"/>
      <c r="EHW15" s="65"/>
      <c r="EHX15" s="65"/>
      <c r="EHY15" s="65"/>
      <c r="EHZ15" s="65"/>
      <c r="EIA15" s="65"/>
      <c r="EIB15" s="65"/>
      <c r="EIC15" s="65"/>
      <c r="EID15" s="65"/>
      <c r="EIE15" s="65"/>
      <c r="EIF15" s="65"/>
      <c r="EIG15" s="65"/>
      <c r="EIH15" s="65"/>
      <c r="EII15" s="65"/>
      <c r="EIJ15" s="65"/>
      <c r="EIK15" s="65"/>
      <c r="EIL15" s="65"/>
      <c r="EIM15" s="65"/>
      <c r="EIN15" s="65"/>
      <c r="EIO15" s="65"/>
      <c r="EIP15" s="65"/>
      <c r="EIQ15" s="65"/>
      <c r="EIR15" s="65"/>
      <c r="EIS15" s="65"/>
      <c r="EIT15" s="65"/>
      <c r="EIU15" s="65"/>
      <c r="EIV15" s="65"/>
      <c r="EIW15" s="65"/>
      <c r="EIX15" s="65"/>
      <c r="EIY15" s="65"/>
      <c r="EIZ15" s="65"/>
      <c r="EJA15" s="65"/>
      <c r="EJB15" s="65"/>
      <c r="EJC15" s="65"/>
      <c r="EJD15" s="65"/>
      <c r="EJE15" s="65"/>
      <c r="EJF15" s="65"/>
      <c r="EJG15" s="65"/>
      <c r="EJH15" s="65"/>
      <c r="EJI15" s="65"/>
      <c r="EJJ15" s="65"/>
      <c r="EJK15" s="65"/>
      <c r="EJL15" s="65"/>
      <c r="EJM15" s="65"/>
      <c r="EJN15" s="65"/>
      <c r="EJO15" s="65"/>
      <c r="EJP15" s="65"/>
      <c r="EJQ15" s="65"/>
      <c r="EJR15" s="65"/>
      <c r="EJS15" s="65"/>
      <c r="EJT15" s="65"/>
      <c r="EJU15" s="65"/>
      <c r="EJV15" s="65"/>
      <c r="EJW15" s="65"/>
      <c r="EJX15" s="65"/>
      <c r="EJY15" s="65"/>
      <c r="EJZ15" s="65"/>
      <c r="EKA15" s="65"/>
      <c r="EKB15" s="65"/>
      <c r="EKC15" s="65"/>
      <c r="EKD15" s="65"/>
      <c r="EKE15" s="65"/>
      <c r="EKF15" s="65"/>
      <c r="EKG15" s="65"/>
      <c r="EKH15" s="65"/>
      <c r="EKI15" s="65"/>
      <c r="EKJ15" s="65"/>
      <c r="EKK15" s="65"/>
      <c r="EKL15" s="65"/>
      <c r="EKM15" s="65"/>
      <c r="EKN15" s="65"/>
      <c r="EKO15" s="65"/>
      <c r="EKP15" s="65"/>
      <c r="EKQ15" s="65"/>
      <c r="EKR15" s="65"/>
      <c r="EKS15" s="65"/>
      <c r="EKT15" s="65"/>
      <c r="EKU15" s="65"/>
      <c r="EKV15" s="65"/>
      <c r="EKW15" s="65"/>
      <c r="EKX15" s="65"/>
      <c r="EKY15" s="65"/>
      <c r="EKZ15" s="65"/>
      <c r="ELA15" s="65"/>
      <c r="ELB15" s="65"/>
      <c r="ELC15" s="65"/>
      <c r="ELD15" s="65"/>
      <c r="ELE15" s="65"/>
      <c r="ELF15" s="65"/>
      <c r="ELG15" s="65"/>
      <c r="ELH15" s="65"/>
      <c r="ELI15" s="65"/>
      <c r="ELJ15" s="65"/>
      <c r="ELK15" s="65"/>
      <c r="ELL15" s="65"/>
      <c r="ELM15" s="65"/>
      <c r="ELN15" s="65"/>
      <c r="ELO15" s="65"/>
      <c r="ELP15" s="65"/>
      <c r="ELQ15" s="65"/>
      <c r="ELR15" s="65"/>
      <c r="ELS15" s="65"/>
      <c r="ELT15" s="65"/>
      <c r="ELU15" s="65"/>
      <c r="ELV15" s="65"/>
      <c r="ELW15" s="65"/>
      <c r="ELX15" s="65"/>
      <c r="ELY15" s="65"/>
      <c r="ELZ15" s="65"/>
      <c r="EMA15" s="65"/>
      <c r="EMB15" s="65"/>
      <c r="EMC15" s="65"/>
      <c r="EMD15" s="65"/>
      <c r="EME15" s="65"/>
      <c r="EMF15" s="65"/>
      <c r="EMG15" s="65"/>
      <c r="EMH15" s="65"/>
      <c r="EMI15" s="65"/>
      <c r="EMJ15" s="65"/>
      <c r="EMK15" s="65"/>
      <c r="EML15" s="65"/>
      <c r="EMM15" s="65"/>
      <c r="EMN15" s="65"/>
      <c r="EMO15" s="65"/>
      <c r="EMP15" s="65"/>
      <c r="EMQ15" s="65"/>
      <c r="EMR15" s="65"/>
      <c r="EMS15" s="65"/>
      <c r="EMT15" s="65"/>
      <c r="EMU15" s="65"/>
      <c r="EMV15" s="65"/>
      <c r="EMW15" s="65"/>
      <c r="EMX15" s="65"/>
      <c r="EMY15" s="65"/>
      <c r="EMZ15" s="65"/>
      <c r="ENA15" s="65"/>
      <c r="ENB15" s="65"/>
      <c r="ENC15" s="65"/>
      <c r="END15" s="65"/>
      <c r="ENE15" s="65"/>
      <c r="ENF15" s="65"/>
      <c r="ENG15" s="65"/>
      <c r="ENH15" s="65"/>
      <c r="ENI15" s="65"/>
      <c r="ENJ15" s="65"/>
      <c r="ENK15" s="65"/>
      <c r="ENL15" s="65"/>
      <c r="ENM15" s="65"/>
      <c r="ENN15" s="65"/>
      <c r="ENO15" s="65"/>
      <c r="ENP15" s="65"/>
      <c r="ENQ15" s="65"/>
      <c r="ENR15" s="65"/>
      <c r="ENS15" s="65"/>
      <c r="ENT15" s="65"/>
      <c r="ENU15" s="65"/>
      <c r="ENV15" s="65"/>
      <c r="ENW15" s="65"/>
      <c r="ENX15" s="65"/>
      <c r="ENY15" s="65"/>
      <c r="ENZ15" s="65"/>
      <c r="EOA15" s="65"/>
      <c r="EOB15" s="65"/>
      <c r="EOC15" s="65"/>
      <c r="EOD15" s="65"/>
      <c r="EOE15" s="65"/>
      <c r="EOF15" s="65"/>
      <c r="EOG15" s="65"/>
      <c r="EOH15" s="65"/>
      <c r="EOI15" s="65"/>
      <c r="EOJ15" s="65"/>
      <c r="EOK15" s="65"/>
      <c r="EOL15" s="65"/>
      <c r="EOM15" s="65"/>
      <c r="EON15" s="65"/>
      <c r="EOO15" s="65"/>
      <c r="EOP15" s="65"/>
      <c r="EOQ15" s="65"/>
      <c r="EOR15" s="65"/>
      <c r="EOS15" s="65"/>
      <c r="EOT15" s="65"/>
      <c r="EOU15" s="65"/>
      <c r="EOV15" s="65"/>
      <c r="EOW15" s="65"/>
      <c r="EOX15" s="65"/>
      <c r="EOY15" s="65"/>
      <c r="EOZ15" s="65"/>
      <c r="EPA15" s="65"/>
      <c r="EPB15" s="65"/>
      <c r="EPC15" s="65"/>
      <c r="EPD15" s="65"/>
      <c r="EPE15" s="65"/>
      <c r="EPF15" s="65"/>
      <c r="EPG15" s="65"/>
      <c r="EPH15" s="65"/>
      <c r="EPI15" s="65"/>
      <c r="EPJ15" s="65"/>
      <c r="EPK15" s="65"/>
      <c r="EPL15" s="65"/>
      <c r="EPM15" s="65"/>
      <c r="EPN15" s="65"/>
      <c r="EPO15" s="65"/>
      <c r="EPP15" s="65"/>
      <c r="EPQ15" s="65"/>
      <c r="EPR15" s="65"/>
      <c r="EPS15" s="65"/>
      <c r="EPT15" s="65"/>
      <c r="EPU15" s="65"/>
      <c r="EPV15" s="65"/>
      <c r="EPW15" s="65"/>
      <c r="EPX15" s="65"/>
      <c r="EPY15" s="65"/>
      <c r="EPZ15" s="65"/>
      <c r="EQA15" s="65"/>
      <c r="EQB15" s="65"/>
      <c r="EQC15" s="65"/>
      <c r="EQD15" s="65"/>
      <c r="EQE15" s="65"/>
      <c r="EQF15" s="65"/>
      <c r="EQG15" s="65"/>
      <c r="EQH15" s="65"/>
      <c r="EQI15" s="65"/>
      <c r="EQJ15" s="65"/>
      <c r="EQK15" s="65"/>
      <c r="EQL15" s="65"/>
      <c r="EQM15" s="65"/>
      <c r="EQN15" s="65"/>
      <c r="EQO15" s="65"/>
      <c r="EQP15" s="65"/>
      <c r="EQQ15" s="65"/>
      <c r="EQR15" s="65"/>
      <c r="EQS15" s="65"/>
      <c r="EQT15" s="65"/>
      <c r="EQU15" s="65"/>
      <c r="EQV15" s="65"/>
      <c r="EQW15" s="65"/>
      <c r="EQX15" s="65"/>
      <c r="EQY15" s="65"/>
      <c r="EQZ15" s="65"/>
      <c r="ERA15" s="65"/>
      <c r="ERB15" s="65"/>
      <c r="ERC15" s="65"/>
      <c r="ERD15" s="65"/>
      <c r="ERE15" s="65"/>
      <c r="ERF15" s="65"/>
      <c r="ERG15" s="65"/>
      <c r="ERH15" s="65"/>
      <c r="ERI15" s="65"/>
      <c r="ERJ15" s="65"/>
      <c r="ERK15" s="65"/>
      <c r="ERL15" s="65"/>
      <c r="ERM15" s="65"/>
      <c r="ERN15" s="65"/>
      <c r="ERO15" s="65"/>
      <c r="ERP15" s="65"/>
      <c r="ERQ15" s="65"/>
      <c r="ERR15" s="65"/>
      <c r="ERS15" s="65"/>
      <c r="ERT15" s="65"/>
      <c r="ERU15" s="65"/>
      <c r="ERV15" s="65"/>
      <c r="ERW15" s="65"/>
      <c r="ERX15" s="65"/>
      <c r="ERY15" s="65"/>
      <c r="ERZ15" s="65"/>
      <c r="ESA15" s="65"/>
      <c r="ESB15" s="65"/>
      <c r="ESC15" s="65"/>
      <c r="ESD15" s="65"/>
      <c r="ESE15" s="65"/>
      <c r="ESF15" s="65"/>
      <c r="ESG15" s="65"/>
      <c r="ESH15" s="65"/>
      <c r="ESI15" s="65"/>
      <c r="ESJ15" s="65"/>
      <c r="ESK15" s="65"/>
      <c r="ESL15" s="65"/>
      <c r="ESM15" s="65"/>
      <c r="ESN15" s="65"/>
      <c r="ESO15" s="65"/>
      <c r="ESP15" s="65"/>
      <c r="ESQ15" s="65"/>
      <c r="ESR15" s="65"/>
      <c r="ESS15" s="65"/>
      <c r="EST15" s="65"/>
      <c r="ESU15" s="65"/>
      <c r="ESV15" s="65"/>
      <c r="ESW15" s="65"/>
      <c r="ESX15" s="65"/>
      <c r="ESY15" s="65"/>
      <c r="ESZ15" s="65"/>
      <c r="ETA15" s="65"/>
      <c r="ETB15" s="65"/>
      <c r="ETC15" s="65"/>
      <c r="ETD15" s="65"/>
      <c r="ETE15" s="65"/>
      <c r="ETF15" s="65"/>
      <c r="ETG15" s="65"/>
      <c r="ETH15" s="65"/>
      <c r="ETI15" s="65"/>
      <c r="ETJ15" s="65"/>
      <c r="ETK15" s="65"/>
      <c r="ETL15" s="65"/>
      <c r="ETM15" s="65"/>
      <c r="ETN15" s="65"/>
      <c r="ETO15" s="65"/>
      <c r="ETP15" s="65"/>
      <c r="ETQ15" s="65"/>
      <c r="ETR15" s="65"/>
      <c r="ETS15" s="65"/>
      <c r="ETT15" s="65"/>
      <c r="ETU15" s="65"/>
      <c r="ETV15" s="65"/>
      <c r="ETW15" s="65"/>
      <c r="ETX15" s="65"/>
      <c r="ETY15" s="65"/>
      <c r="ETZ15" s="65"/>
      <c r="EUA15" s="65"/>
      <c r="EUB15" s="65"/>
      <c r="EUC15" s="65"/>
      <c r="EUD15" s="65"/>
      <c r="EUE15" s="65"/>
      <c r="EUF15" s="65"/>
      <c r="EUG15" s="65"/>
      <c r="EUH15" s="65"/>
      <c r="EUI15" s="65"/>
      <c r="EUJ15" s="65"/>
      <c r="EUK15" s="65"/>
      <c r="EUL15" s="65"/>
      <c r="EUM15" s="65"/>
      <c r="EUN15" s="65"/>
      <c r="EUO15" s="65"/>
      <c r="EUP15" s="65"/>
      <c r="EUQ15" s="65"/>
      <c r="EUR15" s="65"/>
      <c r="EUS15" s="65"/>
      <c r="EUT15" s="65"/>
      <c r="EUU15" s="65"/>
      <c r="EUV15" s="65"/>
      <c r="EUW15" s="65"/>
      <c r="EUX15" s="65"/>
      <c r="EUY15" s="65"/>
      <c r="EUZ15" s="65"/>
      <c r="EVA15" s="65"/>
      <c r="EVB15" s="65"/>
      <c r="EVC15" s="65"/>
      <c r="EVD15" s="65"/>
      <c r="EVE15" s="65"/>
      <c r="EVF15" s="65"/>
      <c r="EVG15" s="65"/>
      <c r="EVH15" s="65"/>
      <c r="EVI15" s="65"/>
      <c r="EVJ15" s="65"/>
      <c r="EVK15" s="65"/>
      <c r="EVL15" s="65"/>
      <c r="EVM15" s="65"/>
      <c r="EVN15" s="65"/>
      <c r="EVO15" s="65"/>
      <c r="EVP15" s="65"/>
      <c r="EVQ15" s="65"/>
      <c r="EVR15" s="65"/>
      <c r="EVS15" s="65"/>
      <c r="EVT15" s="65"/>
      <c r="EVU15" s="65"/>
      <c r="EVV15" s="65"/>
      <c r="EVW15" s="65"/>
      <c r="EVX15" s="65"/>
      <c r="EVY15" s="65"/>
      <c r="EVZ15" s="65"/>
      <c r="EWA15" s="65"/>
      <c r="EWB15" s="65"/>
      <c r="EWC15" s="65"/>
      <c r="EWD15" s="65"/>
      <c r="EWE15" s="65"/>
      <c r="EWF15" s="65"/>
      <c r="EWG15" s="65"/>
      <c r="EWH15" s="65"/>
      <c r="EWI15" s="65"/>
      <c r="EWJ15" s="65"/>
      <c r="EWK15" s="65"/>
      <c r="EWL15" s="65"/>
      <c r="EWM15" s="65"/>
      <c r="EWN15" s="65"/>
      <c r="EWO15" s="65"/>
      <c r="EWP15" s="65"/>
      <c r="EWQ15" s="65"/>
      <c r="EWR15" s="65"/>
      <c r="EWS15" s="65"/>
      <c r="EWT15" s="65"/>
      <c r="EWU15" s="65"/>
      <c r="EWV15" s="65"/>
      <c r="EWW15" s="65"/>
      <c r="EWX15" s="65"/>
      <c r="EWY15" s="65"/>
      <c r="EWZ15" s="65"/>
      <c r="EXA15" s="65"/>
      <c r="EXB15" s="65"/>
      <c r="EXC15" s="65"/>
      <c r="EXD15" s="65"/>
      <c r="EXE15" s="65"/>
      <c r="EXF15" s="65"/>
      <c r="EXG15" s="65"/>
      <c r="EXH15" s="65"/>
      <c r="EXI15" s="65"/>
      <c r="EXJ15" s="65"/>
      <c r="EXK15" s="65"/>
      <c r="EXL15" s="65"/>
      <c r="EXM15" s="65"/>
      <c r="EXN15" s="65"/>
      <c r="EXO15" s="65"/>
      <c r="EXP15" s="65"/>
      <c r="EXQ15" s="65"/>
      <c r="EXR15" s="65"/>
      <c r="EXS15" s="65"/>
      <c r="EXT15" s="65"/>
      <c r="EXU15" s="65"/>
      <c r="EXV15" s="65"/>
      <c r="EXW15" s="65"/>
      <c r="EXX15" s="65"/>
      <c r="EXY15" s="65"/>
      <c r="EXZ15" s="65"/>
      <c r="EYA15" s="65"/>
      <c r="EYB15" s="65"/>
      <c r="EYC15" s="65"/>
      <c r="EYD15" s="65"/>
      <c r="EYE15" s="65"/>
      <c r="EYF15" s="65"/>
      <c r="EYG15" s="65"/>
      <c r="EYH15" s="65"/>
      <c r="EYI15" s="65"/>
      <c r="EYJ15" s="65"/>
      <c r="EYK15" s="65"/>
      <c r="EYL15" s="65"/>
      <c r="EYM15" s="65"/>
      <c r="EYN15" s="65"/>
      <c r="EYO15" s="65"/>
      <c r="EYP15" s="65"/>
      <c r="EYQ15" s="65"/>
      <c r="EYR15" s="65"/>
      <c r="EYS15" s="65"/>
      <c r="EYT15" s="65"/>
      <c r="EYU15" s="65"/>
      <c r="EYV15" s="65"/>
      <c r="EYW15" s="65"/>
      <c r="EYX15" s="65"/>
      <c r="EYY15" s="65"/>
      <c r="EYZ15" s="65"/>
      <c r="EZA15" s="65"/>
      <c r="EZB15" s="65"/>
      <c r="EZC15" s="65"/>
      <c r="EZD15" s="65"/>
      <c r="EZE15" s="65"/>
      <c r="EZF15" s="65"/>
      <c r="EZG15" s="65"/>
      <c r="EZH15" s="65"/>
      <c r="EZI15" s="65"/>
      <c r="EZJ15" s="65"/>
      <c r="EZK15" s="65"/>
      <c r="EZL15" s="65"/>
      <c r="EZM15" s="65"/>
      <c r="EZN15" s="65"/>
      <c r="EZO15" s="65"/>
      <c r="EZP15" s="65"/>
      <c r="EZQ15" s="65"/>
      <c r="EZR15" s="65"/>
      <c r="EZS15" s="65"/>
      <c r="EZT15" s="65"/>
      <c r="EZU15" s="65"/>
      <c r="EZV15" s="65"/>
      <c r="EZW15" s="65"/>
      <c r="EZX15" s="65"/>
      <c r="EZY15" s="65"/>
      <c r="EZZ15" s="65"/>
      <c r="FAA15" s="65"/>
      <c r="FAB15" s="65"/>
      <c r="FAC15" s="65"/>
      <c r="FAD15" s="65"/>
      <c r="FAE15" s="65"/>
      <c r="FAF15" s="65"/>
      <c r="FAG15" s="65"/>
      <c r="FAH15" s="65"/>
      <c r="FAI15" s="65"/>
      <c r="FAJ15" s="65"/>
      <c r="FAK15" s="65"/>
      <c r="FAL15" s="65"/>
      <c r="FAM15" s="65"/>
      <c r="FAN15" s="65"/>
      <c r="FAO15" s="65"/>
      <c r="FAP15" s="65"/>
      <c r="FAQ15" s="65"/>
      <c r="FAR15" s="65"/>
      <c r="FAS15" s="65"/>
      <c r="FAT15" s="65"/>
      <c r="FAU15" s="65"/>
      <c r="FAV15" s="65"/>
      <c r="FAW15" s="65"/>
      <c r="FAX15" s="65"/>
      <c r="FAY15" s="65"/>
      <c r="FAZ15" s="65"/>
      <c r="FBA15" s="65"/>
      <c r="FBB15" s="65"/>
      <c r="FBC15" s="65"/>
      <c r="FBD15" s="65"/>
      <c r="FBE15" s="65"/>
      <c r="FBF15" s="65"/>
      <c r="FBG15" s="65"/>
      <c r="FBH15" s="65"/>
      <c r="FBI15" s="65"/>
      <c r="FBJ15" s="65"/>
      <c r="FBK15" s="65"/>
      <c r="FBL15" s="65"/>
      <c r="FBM15" s="65"/>
      <c r="FBN15" s="65"/>
      <c r="FBO15" s="65"/>
      <c r="FBP15" s="65"/>
      <c r="FBQ15" s="65"/>
      <c r="FBR15" s="65"/>
      <c r="FBS15" s="65"/>
      <c r="FBT15" s="65"/>
      <c r="FBU15" s="65"/>
      <c r="FBV15" s="65"/>
      <c r="FBW15" s="65"/>
      <c r="FBX15" s="65"/>
      <c r="FBY15" s="65"/>
      <c r="FBZ15" s="65"/>
      <c r="FCA15" s="65"/>
      <c r="FCB15" s="65"/>
      <c r="FCC15" s="65"/>
      <c r="FCD15" s="65"/>
      <c r="FCE15" s="65"/>
      <c r="FCF15" s="65"/>
      <c r="FCG15" s="65"/>
      <c r="FCH15" s="65"/>
      <c r="FCI15" s="65"/>
      <c r="FCJ15" s="65"/>
      <c r="FCK15" s="65"/>
      <c r="FCL15" s="65"/>
      <c r="FCM15" s="65"/>
      <c r="FCN15" s="65"/>
      <c r="FCO15" s="65"/>
      <c r="FCP15" s="65"/>
      <c r="FCQ15" s="65"/>
      <c r="FCR15" s="65"/>
      <c r="FCS15" s="65"/>
      <c r="FCT15" s="65"/>
      <c r="FCU15" s="65"/>
      <c r="FCV15" s="65"/>
      <c r="FCW15" s="65"/>
      <c r="FCX15" s="65"/>
      <c r="FCY15" s="65"/>
      <c r="FCZ15" s="65"/>
      <c r="FDA15" s="65"/>
      <c r="FDB15" s="65"/>
      <c r="FDC15" s="65"/>
      <c r="FDD15" s="65"/>
      <c r="FDE15" s="65"/>
      <c r="FDF15" s="65"/>
      <c r="FDG15" s="65"/>
      <c r="FDH15" s="65"/>
      <c r="FDI15" s="65"/>
      <c r="FDJ15" s="65"/>
      <c r="FDK15" s="65"/>
      <c r="FDL15" s="65"/>
      <c r="FDM15" s="65"/>
      <c r="FDN15" s="65"/>
      <c r="FDO15" s="65"/>
      <c r="FDP15" s="65"/>
      <c r="FDQ15" s="65"/>
      <c r="FDR15" s="65"/>
      <c r="FDS15" s="65"/>
      <c r="FDT15" s="65"/>
      <c r="FDU15" s="65"/>
      <c r="FDV15" s="65"/>
      <c r="FDW15" s="65"/>
      <c r="FDX15" s="65"/>
      <c r="FDY15" s="65"/>
      <c r="FDZ15" s="65"/>
      <c r="FEA15" s="65"/>
      <c r="FEB15" s="65"/>
      <c r="FEC15" s="65"/>
      <c r="FED15" s="65"/>
      <c r="FEE15" s="65"/>
      <c r="FEF15" s="65"/>
      <c r="FEG15" s="65"/>
      <c r="FEH15" s="65"/>
      <c r="FEI15" s="65"/>
      <c r="FEJ15" s="65"/>
      <c r="FEK15" s="65"/>
      <c r="FEL15" s="65"/>
      <c r="FEM15" s="65"/>
      <c r="FEN15" s="65"/>
      <c r="FEO15" s="65"/>
      <c r="FEP15" s="65"/>
      <c r="FEQ15" s="65"/>
      <c r="FER15" s="65"/>
      <c r="FES15" s="65"/>
      <c r="FET15" s="65"/>
      <c r="FEU15" s="65"/>
      <c r="FEV15" s="65"/>
      <c r="FEW15" s="65"/>
      <c r="FEX15" s="65"/>
      <c r="FEY15" s="65"/>
      <c r="FEZ15" s="65"/>
      <c r="FFA15" s="65"/>
      <c r="FFB15" s="65"/>
      <c r="FFC15" s="65"/>
      <c r="FFD15" s="65"/>
      <c r="FFE15" s="65"/>
      <c r="FFF15" s="65"/>
      <c r="FFG15" s="65"/>
      <c r="FFH15" s="65"/>
      <c r="FFI15" s="65"/>
      <c r="FFJ15" s="65"/>
      <c r="FFK15" s="65"/>
      <c r="FFL15" s="65"/>
      <c r="FFM15" s="65"/>
      <c r="FFN15" s="65"/>
      <c r="FFO15" s="65"/>
      <c r="FFP15" s="65"/>
      <c r="FFQ15" s="65"/>
      <c r="FFR15" s="65"/>
      <c r="FFS15" s="65"/>
      <c r="FFT15" s="65"/>
      <c r="FFU15" s="65"/>
      <c r="FFV15" s="65"/>
      <c r="FFW15" s="65"/>
      <c r="FFX15" s="65"/>
      <c r="FFY15" s="65"/>
      <c r="FFZ15" s="65"/>
      <c r="FGA15" s="65"/>
      <c r="FGB15" s="65"/>
      <c r="FGC15" s="65"/>
      <c r="FGD15" s="65"/>
      <c r="FGE15" s="65"/>
      <c r="FGF15" s="65"/>
      <c r="FGG15" s="65"/>
      <c r="FGH15" s="65"/>
      <c r="FGI15" s="65"/>
      <c r="FGJ15" s="65"/>
      <c r="FGK15" s="65"/>
      <c r="FGL15" s="65"/>
      <c r="FGM15" s="65"/>
      <c r="FGN15" s="65"/>
      <c r="FGO15" s="65"/>
      <c r="FGP15" s="65"/>
      <c r="FGQ15" s="65"/>
      <c r="FGR15" s="65"/>
      <c r="FGS15" s="65"/>
      <c r="FGT15" s="65"/>
      <c r="FGU15" s="65"/>
      <c r="FGV15" s="65"/>
      <c r="FGW15" s="65"/>
      <c r="FGX15" s="65"/>
      <c r="FGY15" s="65"/>
      <c r="FGZ15" s="65"/>
      <c r="FHA15" s="65"/>
      <c r="FHB15" s="65"/>
      <c r="FHC15" s="65"/>
      <c r="FHD15" s="65"/>
      <c r="FHE15" s="65"/>
      <c r="FHF15" s="65"/>
      <c r="FHG15" s="65"/>
      <c r="FHH15" s="65"/>
      <c r="FHI15" s="65"/>
      <c r="FHJ15" s="65"/>
      <c r="FHK15" s="65"/>
      <c r="FHL15" s="65"/>
      <c r="FHM15" s="65"/>
      <c r="FHN15" s="65"/>
      <c r="FHO15" s="65"/>
      <c r="FHP15" s="65"/>
      <c r="FHQ15" s="65"/>
      <c r="FHR15" s="65"/>
      <c r="FHS15" s="65"/>
      <c r="FHT15" s="65"/>
      <c r="FHU15" s="65"/>
      <c r="FHV15" s="65"/>
      <c r="FHW15" s="65"/>
      <c r="FHX15" s="65"/>
      <c r="FHY15" s="65"/>
      <c r="FHZ15" s="65"/>
      <c r="FIA15" s="65"/>
      <c r="FIB15" s="65"/>
      <c r="FIC15" s="65"/>
      <c r="FID15" s="65"/>
      <c r="FIE15" s="65"/>
      <c r="FIF15" s="65"/>
      <c r="FIG15" s="65"/>
      <c r="FIH15" s="65"/>
      <c r="FII15" s="65"/>
      <c r="FIJ15" s="65"/>
      <c r="FIK15" s="65"/>
      <c r="FIL15" s="65"/>
      <c r="FIM15" s="65"/>
      <c r="FIN15" s="65"/>
      <c r="FIO15" s="65"/>
      <c r="FIP15" s="65"/>
      <c r="FIQ15" s="65"/>
      <c r="FIR15" s="65"/>
      <c r="FIS15" s="65"/>
      <c r="FIT15" s="65"/>
      <c r="FIU15" s="65"/>
      <c r="FIV15" s="65"/>
      <c r="FIW15" s="65"/>
      <c r="FIX15" s="65"/>
      <c r="FIY15" s="65"/>
      <c r="FIZ15" s="65"/>
      <c r="FJA15" s="65"/>
      <c r="FJB15" s="65"/>
      <c r="FJC15" s="65"/>
      <c r="FJD15" s="65"/>
      <c r="FJE15" s="65"/>
      <c r="FJF15" s="65"/>
      <c r="FJG15" s="65"/>
      <c r="FJH15" s="65"/>
      <c r="FJI15" s="65"/>
      <c r="FJJ15" s="65"/>
      <c r="FJK15" s="65"/>
      <c r="FJL15" s="65"/>
      <c r="FJM15" s="65"/>
      <c r="FJN15" s="65"/>
      <c r="FJO15" s="65"/>
      <c r="FJP15" s="65"/>
      <c r="FJQ15" s="65"/>
      <c r="FJR15" s="65"/>
      <c r="FJS15" s="65"/>
      <c r="FJT15" s="65"/>
      <c r="FJU15" s="65"/>
      <c r="FJV15" s="65"/>
      <c r="FJW15" s="65"/>
      <c r="FJX15" s="65"/>
      <c r="FJY15" s="65"/>
      <c r="FJZ15" s="65"/>
      <c r="FKA15" s="65"/>
      <c r="FKB15" s="65"/>
      <c r="FKC15" s="65"/>
      <c r="FKD15" s="65"/>
      <c r="FKE15" s="65"/>
      <c r="FKF15" s="65"/>
      <c r="FKG15" s="65"/>
      <c r="FKH15" s="65"/>
      <c r="FKI15" s="65"/>
      <c r="FKJ15" s="65"/>
      <c r="FKK15" s="65"/>
      <c r="FKL15" s="65"/>
      <c r="FKM15" s="65"/>
      <c r="FKN15" s="65"/>
      <c r="FKO15" s="65"/>
      <c r="FKP15" s="65"/>
      <c r="FKQ15" s="65"/>
      <c r="FKR15" s="65"/>
      <c r="FKS15" s="65"/>
      <c r="FKT15" s="65"/>
      <c r="FKU15" s="65"/>
      <c r="FKV15" s="65"/>
      <c r="FKW15" s="65"/>
      <c r="FKX15" s="65"/>
      <c r="FKY15" s="65"/>
      <c r="FKZ15" s="65"/>
      <c r="FLA15" s="65"/>
      <c r="FLB15" s="65"/>
      <c r="FLC15" s="65"/>
      <c r="FLD15" s="65"/>
      <c r="FLE15" s="65"/>
      <c r="FLF15" s="65"/>
      <c r="FLG15" s="65"/>
      <c r="FLH15" s="65"/>
      <c r="FLI15" s="65"/>
      <c r="FLJ15" s="65"/>
      <c r="FLK15" s="65"/>
      <c r="FLL15" s="65"/>
      <c r="FLM15" s="65"/>
      <c r="FLN15" s="65"/>
      <c r="FLO15" s="65"/>
      <c r="FLP15" s="65"/>
      <c r="FLQ15" s="65"/>
      <c r="FLR15" s="65"/>
      <c r="FLS15" s="65"/>
      <c r="FLT15" s="65"/>
      <c r="FLU15" s="65"/>
      <c r="FLV15" s="65"/>
      <c r="FLW15" s="65"/>
      <c r="FLX15" s="65"/>
      <c r="FLY15" s="65"/>
      <c r="FLZ15" s="65"/>
      <c r="FMA15" s="65"/>
      <c r="FMB15" s="65"/>
      <c r="FMC15" s="65"/>
      <c r="FMD15" s="65"/>
      <c r="FME15" s="65"/>
      <c r="FMF15" s="65"/>
      <c r="FMG15" s="65"/>
      <c r="FMH15" s="65"/>
      <c r="FMI15" s="65"/>
      <c r="FMJ15" s="65"/>
      <c r="FMK15" s="65"/>
      <c r="FML15" s="65"/>
      <c r="FMM15" s="65"/>
      <c r="FMN15" s="65"/>
      <c r="FMO15" s="65"/>
      <c r="FMP15" s="65"/>
      <c r="FMQ15" s="65"/>
      <c r="FMR15" s="65"/>
      <c r="FMS15" s="65"/>
      <c r="FMT15" s="65"/>
      <c r="FMU15" s="65"/>
      <c r="FMV15" s="65"/>
      <c r="FMW15" s="65"/>
      <c r="FMX15" s="65"/>
      <c r="FMY15" s="65"/>
      <c r="FMZ15" s="65"/>
      <c r="FNA15" s="65"/>
      <c r="FNB15" s="65"/>
      <c r="FNC15" s="65"/>
      <c r="FND15" s="65"/>
      <c r="FNE15" s="65"/>
      <c r="FNF15" s="65"/>
      <c r="FNG15" s="65"/>
      <c r="FNH15" s="65"/>
      <c r="FNI15" s="65"/>
      <c r="FNJ15" s="65"/>
      <c r="FNK15" s="65"/>
      <c r="FNL15" s="65"/>
      <c r="FNM15" s="65"/>
      <c r="FNN15" s="65"/>
      <c r="FNO15" s="65"/>
      <c r="FNP15" s="65"/>
      <c r="FNQ15" s="65"/>
      <c r="FNR15" s="65"/>
      <c r="FNS15" s="65"/>
      <c r="FNT15" s="65"/>
      <c r="FNU15" s="65"/>
      <c r="FNV15" s="65"/>
      <c r="FNW15" s="65"/>
      <c r="FNX15" s="65"/>
      <c r="FNY15" s="65"/>
      <c r="FNZ15" s="65"/>
      <c r="FOA15" s="65"/>
      <c r="FOB15" s="65"/>
      <c r="FOC15" s="65"/>
      <c r="FOD15" s="65"/>
      <c r="FOE15" s="65"/>
      <c r="FOF15" s="65"/>
      <c r="FOG15" s="65"/>
      <c r="FOH15" s="65"/>
      <c r="FOI15" s="65"/>
      <c r="FOJ15" s="65"/>
      <c r="FOK15" s="65"/>
      <c r="FOL15" s="65"/>
      <c r="FOM15" s="65"/>
      <c r="FON15" s="65"/>
      <c r="FOO15" s="65"/>
      <c r="FOP15" s="65"/>
      <c r="FOQ15" s="65"/>
      <c r="FOR15" s="65"/>
      <c r="FOS15" s="65"/>
      <c r="FOT15" s="65"/>
      <c r="FOU15" s="65"/>
      <c r="FOV15" s="65"/>
      <c r="FOW15" s="65"/>
      <c r="FOX15" s="65"/>
      <c r="FOY15" s="65"/>
      <c r="FOZ15" s="65"/>
      <c r="FPA15" s="65"/>
      <c r="FPB15" s="65"/>
      <c r="FPC15" s="65"/>
      <c r="FPD15" s="65"/>
      <c r="FPE15" s="65"/>
      <c r="FPF15" s="65"/>
      <c r="FPG15" s="65"/>
      <c r="FPH15" s="65"/>
      <c r="FPI15" s="65"/>
      <c r="FPJ15" s="65"/>
      <c r="FPK15" s="65"/>
      <c r="FPL15" s="65"/>
      <c r="FPM15" s="65"/>
      <c r="FPN15" s="65"/>
      <c r="FPO15" s="65"/>
      <c r="FPP15" s="65"/>
      <c r="FPQ15" s="65"/>
      <c r="FPR15" s="65"/>
      <c r="FPS15" s="65"/>
      <c r="FPT15" s="65"/>
      <c r="FPU15" s="65"/>
      <c r="FPV15" s="65"/>
      <c r="FPW15" s="65"/>
      <c r="FPX15" s="65"/>
      <c r="FPY15" s="65"/>
      <c r="FPZ15" s="65"/>
      <c r="FQA15" s="65"/>
      <c r="FQB15" s="65"/>
      <c r="FQC15" s="65"/>
      <c r="FQD15" s="65"/>
      <c r="FQE15" s="65"/>
      <c r="FQF15" s="65"/>
      <c r="FQG15" s="65"/>
      <c r="FQH15" s="65"/>
      <c r="FQI15" s="65"/>
      <c r="FQJ15" s="65"/>
      <c r="FQK15" s="65"/>
      <c r="FQL15" s="65"/>
      <c r="FQM15" s="65"/>
      <c r="FQN15" s="65"/>
      <c r="FQO15" s="65"/>
      <c r="FQP15" s="65"/>
      <c r="FQQ15" s="65"/>
      <c r="FQR15" s="65"/>
      <c r="FQS15" s="65"/>
      <c r="FQT15" s="65"/>
      <c r="FQU15" s="65"/>
      <c r="FQV15" s="65"/>
      <c r="FQW15" s="65"/>
      <c r="FQX15" s="65"/>
      <c r="FQY15" s="65"/>
      <c r="FQZ15" s="65"/>
      <c r="FRA15" s="65"/>
      <c r="FRB15" s="65"/>
      <c r="FRC15" s="65"/>
      <c r="FRD15" s="65"/>
      <c r="FRE15" s="65"/>
      <c r="FRF15" s="65"/>
      <c r="FRG15" s="65"/>
      <c r="FRH15" s="65"/>
      <c r="FRI15" s="65"/>
      <c r="FRJ15" s="65"/>
      <c r="FRK15" s="65"/>
      <c r="FRL15" s="65"/>
      <c r="FRM15" s="65"/>
      <c r="FRN15" s="65"/>
      <c r="FRO15" s="65"/>
      <c r="FRP15" s="65"/>
      <c r="FRQ15" s="65"/>
      <c r="FRR15" s="65"/>
      <c r="FRS15" s="65"/>
      <c r="FRT15" s="65"/>
      <c r="FRU15" s="65"/>
      <c r="FRV15" s="65"/>
      <c r="FRW15" s="65"/>
      <c r="FRX15" s="65"/>
      <c r="FRY15" s="65"/>
      <c r="FRZ15" s="65"/>
      <c r="FSA15" s="65"/>
      <c r="FSB15" s="65"/>
      <c r="FSC15" s="65"/>
      <c r="FSD15" s="65"/>
      <c r="FSE15" s="65"/>
      <c r="FSF15" s="65"/>
      <c r="FSG15" s="65"/>
      <c r="FSH15" s="65"/>
      <c r="FSI15" s="65"/>
      <c r="FSJ15" s="65"/>
      <c r="FSK15" s="65"/>
      <c r="FSL15" s="65"/>
      <c r="FSM15" s="65"/>
      <c r="FSN15" s="65"/>
      <c r="FSO15" s="65"/>
      <c r="FSP15" s="65"/>
      <c r="FSQ15" s="65"/>
      <c r="FSR15" s="65"/>
      <c r="FSS15" s="65"/>
      <c r="FST15" s="65"/>
      <c r="FSU15" s="65"/>
      <c r="FSV15" s="65"/>
      <c r="FSW15" s="65"/>
      <c r="FSX15" s="65"/>
      <c r="FSY15" s="65"/>
      <c r="FSZ15" s="65"/>
      <c r="FTA15" s="65"/>
      <c r="FTB15" s="65"/>
      <c r="FTC15" s="65"/>
      <c r="FTD15" s="65"/>
      <c r="FTE15" s="65"/>
      <c r="FTF15" s="65"/>
      <c r="FTG15" s="65"/>
      <c r="FTH15" s="65"/>
      <c r="FTI15" s="65"/>
      <c r="FTJ15" s="65"/>
      <c r="FTK15" s="65"/>
      <c r="FTL15" s="65"/>
      <c r="FTM15" s="65"/>
      <c r="FTN15" s="65"/>
      <c r="FTO15" s="65"/>
      <c r="FTP15" s="65"/>
      <c r="FTQ15" s="65"/>
      <c r="FTR15" s="65"/>
      <c r="FTS15" s="65"/>
      <c r="FTT15" s="65"/>
      <c r="FTU15" s="65"/>
      <c r="FTV15" s="65"/>
      <c r="FTW15" s="65"/>
      <c r="FTX15" s="65"/>
      <c r="FTY15" s="65"/>
      <c r="FTZ15" s="65"/>
      <c r="FUA15" s="65"/>
      <c r="FUB15" s="65"/>
      <c r="FUC15" s="65"/>
      <c r="FUD15" s="65"/>
      <c r="FUE15" s="65"/>
      <c r="FUF15" s="65"/>
      <c r="FUG15" s="65"/>
      <c r="FUH15" s="65"/>
      <c r="FUI15" s="65"/>
      <c r="FUJ15" s="65"/>
      <c r="FUK15" s="65"/>
      <c r="FUL15" s="65"/>
      <c r="FUM15" s="65"/>
      <c r="FUN15" s="65"/>
      <c r="FUO15" s="65"/>
      <c r="FUP15" s="65"/>
      <c r="FUQ15" s="65"/>
      <c r="FUR15" s="65"/>
      <c r="FUS15" s="65"/>
      <c r="FUT15" s="65"/>
      <c r="FUU15" s="65"/>
      <c r="FUV15" s="65"/>
      <c r="FUW15" s="65"/>
      <c r="FUX15" s="65"/>
      <c r="FUY15" s="65"/>
      <c r="FUZ15" s="65"/>
      <c r="FVA15" s="65"/>
      <c r="FVB15" s="65"/>
      <c r="FVC15" s="65"/>
      <c r="FVD15" s="65"/>
      <c r="FVE15" s="65"/>
      <c r="FVF15" s="65"/>
      <c r="FVG15" s="65"/>
      <c r="FVH15" s="65"/>
      <c r="FVI15" s="65"/>
      <c r="FVJ15" s="65"/>
      <c r="FVK15" s="65"/>
      <c r="FVL15" s="65"/>
      <c r="FVM15" s="65"/>
      <c r="FVN15" s="65"/>
      <c r="FVO15" s="65"/>
      <c r="FVP15" s="65"/>
      <c r="FVQ15" s="65"/>
      <c r="FVR15" s="65"/>
      <c r="FVS15" s="65"/>
      <c r="FVT15" s="65"/>
      <c r="FVU15" s="65"/>
      <c r="FVV15" s="65"/>
      <c r="FVW15" s="65"/>
      <c r="FVX15" s="65"/>
      <c r="FVY15" s="65"/>
      <c r="FVZ15" s="65"/>
      <c r="FWA15" s="65"/>
      <c r="FWB15" s="65"/>
      <c r="FWC15" s="65"/>
      <c r="FWD15" s="65"/>
      <c r="FWE15" s="65"/>
      <c r="FWF15" s="65"/>
      <c r="FWG15" s="65"/>
      <c r="FWH15" s="65"/>
      <c r="FWI15" s="65"/>
      <c r="FWJ15" s="65"/>
      <c r="FWK15" s="65"/>
      <c r="FWL15" s="65"/>
      <c r="FWM15" s="65"/>
      <c r="FWN15" s="65"/>
      <c r="FWO15" s="65"/>
      <c r="FWP15" s="65"/>
      <c r="FWQ15" s="65"/>
      <c r="FWR15" s="65"/>
      <c r="FWS15" s="65"/>
      <c r="FWT15" s="65"/>
      <c r="FWU15" s="65"/>
      <c r="FWV15" s="65"/>
      <c r="FWW15" s="65"/>
      <c r="FWX15" s="65"/>
      <c r="FWY15" s="65"/>
      <c r="FWZ15" s="65"/>
      <c r="FXA15" s="65"/>
      <c r="FXB15" s="65"/>
      <c r="FXC15" s="65"/>
      <c r="FXD15" s="65"/>
      <c r="FXE15" s="65"/>
      <c r="FXF15" s="65"/>
      <c r="FXG15" s="65"/>
      <c r="FXH15" s="65"/>
      <c r="FXI15" s="65"/>
      <c r="FXJ15" s="65"/>
      <c r="FXK15" s="65"/>
      <c r="FXL15" s="65"/>
      <c r="FXM15" s="65"/>
      <c r="FXN15" s="65"/>
      <c r="FXO15" s="65"/>
      <c r="FXP15" s="65"/>
      <c r="FXQ15" s="65"/>
      <c r="FXR15" s="65"/>
      <c r="FXS15" s="65"/>
      <c r="FXT15" s="65"/>
      <c r="FXU15" s="65"/>
      <c r="FXV15" s="65"/>
      <c r="FXW15" s="65"/>
      <c r="FXX15" s="65"/>
      <c r="FXY15" s="65"/>
      <c r="FXZ15" s="65"/>
      <c r="FYA15" s="65"/>
      <c r="FYB15" s="65"/>
      <c r="FYC15" s="65"/>
      <c r="FYD15" s="65"/>
      <c r="FYE15" s="65"/>
      <c r="FYF15" s="65"/>
      <c r="FYG15" s="65"/>
      <c r="FYH15" s="65"/>
      <c r="FYI15" s="65"/>
      <c r="FYJ15" s="65"/>
      <c r="FYK15" s="65"/>
      <c r="FYL15" s="65"/>
      <c r="FYM15" s="65"/>
      <c r="FYN15" s="65"/>
      <c r="FYO15" s="65"/>
      <c r="FYP15" s="65"/>
      <c r="FYQ15" s="65"/>
      <c r="FYR15" s="65"/>
      <c r="FYS15" s="65"/>
      <c r="FYT15" s="65"/>
      <c r="FYU15" s="65"/>
      <c r="FYV15" s="65"/>
      <c r="FYW15" s="65"/>
      <c r="FYX15" s="65"/>
      <c r="FYY15" s="65"/>
      <c r="FYZ15" s="65"/>
      <c r="FZA15" s="65"/>
      <c r="FZB15" s="65"/>
      <c r="FZC15" s="65"/>
      <c r="FZD15" s="65"/>
      <c r="FZE15" s="65"/>
      <c r="FZF15" s="65"/>
      <c r="FZG15" s="65"/>
      <c r="FZH15" s="65"/>
      <c r="FZI15" s="65"/>
      <c r="FZJ15" s="65"/>
      <c r="FZK15" s="65"/>
      <c r="FZL15" s="65"/>
      <c r="FZM15" s="65"/>
      <c r="FZN15" s="65"/>
      <c r="FZO15" s="65"/>
      <c r="FZP15" s="65"/>
      <c r="FZQ15" s="65"/>
      <c r="FZR15" s="65"/>
      <c r="FZS15" s="65"/>
      <c r="FZT15" s="65"/>
      <c r="FZU15" s="65"/>
      <c r="FZV15" s="65"/>
      <c r="FZW15" s="65"/>
      <c r="FZX15" s="65"/>
      <c r="FZY15" s="65"/>
      <c r="FZZ15" s="65"/>
      <c r="GAA15" s="65"/>
      <c r="GAB15" s="65"/>
      <c r="GAC15" s="65"/>
      <c r="GAD15" s="65"/>
      <c r="GAE15" s="65"/>
      <c r="GAF15" s="65"/>
      <c r="GAG15" s="65"/>
      <c r="GAH15" s="65"/>
      <c r="GAI15" s="65"/>
      <c r="GAJ15" s="65"/>
      <c r="GAK15" s="65"/>
      <c r="GAL15" s="65"/>
      <c r="GAM15" s="65"/>
      <c r="GAN15" s="65"/>
      <c r="GAO15" s="65"/>
      <c r="GAP15" s="65"/>
      <c r="GAQ15" s="65"/>
      <c r="GAR15" s="65"/>
      <c r="GAS15" s="65"/>
      <c r="GAT15" s="65"/>
      <c r="GAU15" s="65"/>
      <c r="GAV15" s="65"/>
      <c r="GAW15" s="65"/>
      <c r="GAX15" s="65"/>
      <c r="GAY15" s="65"/>
      <c r="GAZ15" s="65"/>
      <c r="GBA15" s="65"/>
      <c r="GBB15" s="65"/>
      <c r="GBC15" s="65"/>
      <c r="GBD15" s="65"/>
      <c r="GBE15" s="65"/>
      <c r="GBF15" s="65"/>
      <c r="GBG15" s="65"/>
      <c r="GBH15" s="65"/>
      <c r="GBI15" s="65"/>
      <c r="GBJ15" s="65"/>
      <c r="GBK15" s="65"/>
      <c r="GBL15" s="65"/>
      <c r="GBM15" s="65"/>
      <c r="GBN15" s="65"/>
      <c r="GBO15" s="65"/>
      <c r="GBP15" s="65"/>
      <c r="GBQ15" s="65"/>
      <c r="GBR15" s="65"/>
      <c r="GBS15" s="65"/>
      <c r="GBT15" s="65"/>
      <c r="GBU15" s="65"/>
      <c r="GBV15" s="65"/>
      <c r="GBW15" s="65"/>
      <c r="GBX15" s="65"/>
      <c r="GBY15" s="65"/>
      <c r="GBZ15" s="65"/>
      <c r="GCA15" s="65"/>
      <c r="GCB15" s="65"/>
      <c r="GCC15" s="65"/>
      <c r="GCD15" s="65"/>
      <c r="GCE15" s="65"/>
      <c r="GCF15" s="65"/>
      <c r="GCG15" s="65"/>
      <c r="GCH15" s="65"/>
      <c r="GCI15" s="65"/>
      <c r="GCJ15" s="65"/>
      <c r="GCK15" s="65"/>
      <c r="GCL15" s="65"/>
      <c r="GCM15" s="65"/>
      <c r="GCN15" s="65"/>
      <c r="GCO15" s="65"/>
      <c r="GCP15" s="65"/>
      <c r="GCQ15" s="65"/>
      <c r="GCR15" s="65"/>
      <c r="GCS15" s="65"/>
      <c r="GCT15" s="65"/>
      <c r="GCU15" s="65"/>
      <c r="GCV15" s="65"/>
      <c r="GCW15" s="65"/>
      <c r="GCX15" s="65"/>
      <c r="GCY15" s="65"/>
      <c r="GCZ15" s="65"/>
      <c r="GDA15" s="65"/>
      <c r="GDB15" s="65"/>
      <c r="GDC15" s="65"/>
      <c r="GDD15" s="65"/>
      <c r="GDE15" s="65"/>
      <c r="GDF15" s="65"/>
      <c r="GDG15" s="65"/>
      <c r="GDH15" s="65"/>
      <c r="GDI15" s="65"/>
      <c r="GDJ15" s="65"/>
      <c r="GDK15" s="65"/>
      <c r="GDL15" s="65"/>
      <c r="GDM15" s="65"/>
      <c r="GDN15" s="65"/>
      <c r="GDO15" s="65"/>
      <c r="GDP15" s="65"/>
      <c r="GDQ15" s="65"/>
      <c r="GDR15" s="65"/>
      <c r="GDS15" s="65"/>
      <c r="GDT15" s="65"/>
      <c r="GDU15" s="65"/>
      <c r="GDV15" s="65"/>
      <c r="GDW15" s="65"/>
      <c r="GDX15" s="65"/>
      <c r="GDY15" s="65"/>
      <c r="GDZ15" s="65"/>
      <c r="GEA15" s="65"/>
      <c r="GEB15" s="65"/>
      <c r="GEC15" s="65"/>
      <c r="GED15" s="65"/>
      <c r="GEE15" s="65"/>
      <c r="GEF15" s="65"/>
      <c r="GEG15" s="65"/>
      <c r="GEH15" s="65"/>
      <c r="GEI15" s="65"/>
      <c r="GEJ15" s="65"/>
      <c r="GEK15" s="65"/>
      <c r="GEL15" s="65"/>
      <c r="GEM15" s="65"/>
      <c r="GEN15" s="65"/>
      <c r="GEO15" s="65"/>
      <c r="GEP15" s="65"/>
      <c r="GEQ15" s="65"/>
      <c r="GER15" s="65"/>
      <c r="GES15" s="65"/>
      <c r="GET15" s="65"/>
      <c r="GEU15" s="65"/>
      <c r="GEV15" s="65"/>
      <c r="GEW15" s="65"/>
      <c r="GEX15" s="65"/>
      <c r="GEY15" s="65"/>
      <c r="GEZ15" s="65"/>
      <c r="GFA15" s="65"/>
      <c r="GFB15" s="65"/>
      <c r="GFC15" s="65"/>
      <c r="GFD15" s="65"/>
      <c r="GFE15" s="65"/>
      <c r="GFF15" s="65"/>
      <c r="GFG15" s="65"/>
      <c r="GFH15" s="65"/>
      <c r="GFI15" s="65"/>
      <c r="GFJ15" s="65"/>
      <c r="GFK15" s="65"/>
      <c r="GFL15" s="65"/>
      <c r="GFM15" s="65"/>
      <c r="GFN15" s="65"/>
      <c r="GFO15" s="65"/>
      <c r="GFP15" s="65"/>
      <c r="GFQ15" s="65"/>
      <c r="GFR15" s="65"/>
      <c r="GFS15" s="65"/>
      <c r="GFT15" s="65"/>
      <c r="GFU15" s="65"/>
      <c r="GFV15" s="65"/>
      <c r="GFW15" s="65"/>
      <c r="GFX15" s="65"/>
      <c r="GFY15" s="65"/>
      <c r="GFZ15" s="65"/>
      <c r="GGA15" s="65"/>
      <c r="GGB15" s="65"/>
      <c r="GGC15" s="65"/>
      <c r="GGD15" s="65"/>
      <c r="GGE15" s="65"/>
      <c r="GGF15" s="65"/>
      <c r="GGG15" s="65"/>
      <c r="GGH15" s="65"/>
      <c r="GGI15" s="65"/>
      <c r="GGJ15" s="65"/>
      <c r="GGK15" s="65"/>
      <c r="GGL15" s="65"/>
      <c r="GGM15" s="65"/>
      <c r="GGN15" s="65"/>
      <c r="GGO15" s="65"/>
      <c r="GGP15" s="65"/>
      <c r="GGQ15" s="65"/>
      <c r="GGR15" s="65"/>
      <c r="GGS15" s="65"/>
      <c r="GGT15" s="65"/>
      <c r="GGU15" s="65"/>
      <c r="GGV15" s="65"/>
      <c r="GGW15" s="65"/>
      <c r="GGX15" s="65"/>
      <c r="GGY15" s="65"/>
      <c r="GGZ15" s="65"/>
      <c r="GHA15" s="65"/>
      <c r="GHB15" s="65"/>
      <c r="GHC15" s="65"/>
      <c r="GHD15" s="65"/>
      <c r="GHE15" s="65"/>
      <c r="GHF15" s="65"/>
      <c r="GHG15" s="65"/>
      <c r="GHH15" s="65"/>
      <c r="GHI15" s="65"/>
      <c r="GHJ15" s="65"/>
      <c r="GHK15" s="65"/>
      <c r="GHL15" s="65"/>
      <c r="GHM15" s="65"/>
      <c r="GHN15" s="65"/>
      <c r="GHO15" s="65"/>
      <c r="GHP15" s="65"/>
      <c r="GHQ15" s="65"/>
      <c r="GHR15" s="65"/>
      <c r="GHS15" s="65"/>
      <c r="GHT15" s="65"/>
      <c r="GHU15" s="65"/>
      <c r="GHV15" s="65"/>
      <c r="GHW15" s="65"/>
      <c r="GHX15" s="65"/>
      <c r="GHY15" s="65"/>
      <c r="GHZ15" s="65"/>
      <c r="GIA15" s="65"/>
      <c r="GIB15" s="65"/>
      <c r="GIC15" s="65"/>
      <c r="GID15" s="65"/>
      <c r="GIE15" s="65"/>
      <c r="GIF15" s="65"/>
      <c r="GIG15" s="65"/>
      <c r="GIH15" s="65"/>
      <c r="GII15" s="65"/>
      <c r="GIJ15" s="65"/>
      <c r="GIK15" s="65"/>
      <c r="GIL15" s="65"/>
      <c r="GIM15" s="65"/>
      <c r="GIN15" s="65"/>
      <c r="GIO15" s="65"/>
      <c r="GIP15" s="65"/>
      <c r="GIQ15" s="65"/>
      <c r="GIR15" s="65"/>
      <c r="GIS15" s="65"/>
      <c r="GIT15" s="65"/>
      <c r="GIU15" s="65"/>
      <c r="GIV15" s="65"/>
      <c r="GIW15" s="65"/>
      <c r="GIX15" s="65"/>
      <c r="GIY15" s="65"/>
      <c r="GIZ15" s="65"/>
      <c r="GJA15" s="65"/>
      <c r="GJB15" s="65"/>
      <c r="GJC15" s="65"/>
      <c r="GJD15" s="65"/>
      <c r="GJE15" s="65"/>
      <c r="GJF15" s="65"/>
      <c r="GJG15" s="65"/>
      <c r="GJH15" s="65"/>
      <c r="GJI15" s="65"/>
      <c r="GJJ15" s="65"/>
      <c r="GJK15" s="65"/>
      <c r="GJL15" s="65"/>
      <c r="GJM15" s="65"/>
      <c r="GJN15" s="65"/>
      <c r="GJO15" s="65"/>
      <c r="GJP15" s="65"/>
      <c r="GJQ15" s="65"/>
      <c r="GJR15" s="65"/>
      <c r="GJS15" s="65"/>
      <c r="GJT15" s="65"/>
      <c r="GJU15" s="65"/>
      <c r="GJV15" s="65"/>
      <c r="GJW15" s="65"/>
      <c r="GJX15" s="65"/>
      <c r="GJY15" s="65"/>
      <c r="GJZ15" s="65"/>
      <c r="GKA15" s="65"/>
      <c r="GKB15" s="65"/>
      <c r="GKC15" s="65"/>
      <c r="GKD15" s="65"/>
      <c r="GKE15" s="65"/>
      <c r="GKF15" s="65"/>
      <c r="GKG15" s="65"/>
      <c r="GKH15" s="65"/>
      <c r="GKI15" s="65"/>
      <c r="GKJ15" s="65"/>
      <c r="GKK15" s="65"/>
      <c r="GKL15" s="65"/>
      <c r="GKM15" s="65"/>
      <c r="GKN15" s="65"/>
      <c r="GKO15" s="65"/>
      <c r="GKP15" s="65"/>
      <c r="GKQ15" s="65"/>
      <c r="GKR15" s="65"/>
      <c r="GKS15" s="65"/>
      <c r="GKT15" s="65"/>
      <c r="GKU15" s="65"/>
      <c r="GKV15" s="65"/>
      <c r="GKW15" s="65"/>
      <c r="GKX15" s="65"/>
      <c r="GKY15" s="65"/>
      <c r="GKZ15" s="65"/>
      <c r="GLA15" s="65"/>
      <c r="GLB15" s="65"/>
      <c r="GLC15" s="65"/>
      <c r="GLD15" s="65"/>
      <c r="GLE15" s="65"/>
      <c r="GLF15" s="65"/>
      <c r="GLG15" s="65"/>
      <c r="GLH15" s="65"/>
      <c r="GLI15" s="65"/>
      <c r="GLJ15" s="65"/>
      <c r="GLK15" s="65"/>
      <c r="GLL15" s="65"/>
      <c r="GLM15" s="65"/>
      <c r="GLN15" s="65"/>
      <c r="GLO15" s="65"/>
      <c r="GLP15" s="65"/>
      <c r="GLQ15" s="65"/>
      <c r="GLR15" s="65"/>
      <c r="GLS15" s="65"/>
      <c r="GLT15" s="65"/>
      <c r="GLU15" s="65"/>
      <c r="GLV15" s="65"/>
      <c r="GLW15" s="65"/>
      <c r="GLX15" s="65"/>
      <c r="GLY15" s="65"/>
      <c r="GLZ15" s="65"/>
      <c r="GMA15" s="65"/>
      <c r="GMB15" s="65"/>
      <c r="GMC15" s="65"/>
      <c r="GMD15" s="65"/>
      <c r="GME15" s="65"/>
      <c r="GMF15" s="65"/>
      <c r="GMG15" s="65"/>
      <c r="GMH15" s="65"/>
      <c r="GMI15" s="65"/>
      <c r="GMJ15" s="65"/>
      <c r="GMK15" s="65"/>
      <c r="GML15" s="65"/>
      <c r="GMM15" s="65"/>
      <c r="GMN15" s="65"/>
      <c r="GMO15" s="65"/>
      <c r="GMP15" s="65"/>
      <c r="GMQ15" s="65"/>
      <c r="GMR15" s="65"/>
      <c r="GMS15" s="65"/>
      <c r="GMT15" s="65"/>
      <c r="GMU15" s="65"/>
      <c r="GMV15" s="65"/>
      <c r="GMW15" s="65"/>
      <c r="GMX15" s="65"/>
      <c r="GMY15" s="65"/>
      <c r="GMZ15" s="65"/>
      <c r="GNA15" s="65"/>
      <c r="GNB15" s="65"/>
      <c r="GNC15" s="65"/>
      <c r="GND15" s="65"/>
      <c r="GNE15" s="65"/>
      <c r="GNF15" s="65"/>
      <c r="GNG15" s="65"/>
      <c r="GNH15" s="65"/>
      <c r="GNI15" s="65"/>
      <c r="GNJ15" s="65"/>
      <c r="GNK15" s="65"/>
      <c r="GNL15" s="65"/>
      <c r="GNM15" s="65"/>
      <c r="GNN15" s="65"/>
      <c r="GNO15" s="65"/>
      <c r="GNP15" s="65"/>
      <c r="GNQ15" s="65"/>
      <c r="GNR15" s="65"/>
      <c r="GNS15" s="65"/>
      <c r="GNT15" s="65"/>
      <c r="GNU15" s="65"/>
      <c r="GNV15" s="65"/>
      <c r="GNW15" s="65"/>
      <c r="GNX15" s="65"/>
      <c r="GNY15" s="65"/>
      <c r="GNZ15" s="65"/>
      <c r="GOA15" s="65"/>
      <c r="GOB15" s="65"/>
      <c r="GOC15" s="65"/>
      <c r="GOD15" s="65"/>
      <c r="GOE15" s="65"/>
      <c r="GOF15" s="65"/>
      <c r="GOG15" s="65"/>
      <c r="GOH15" s="65"/>
      <c r="GOI15" s="65"/>
      <c r="GOJ15" s="65"/>
      <c r="GOK15" s="65"/>
      <c r="GOL15" s="65"/>
      <c r="GOM15" s="65"/>
      <c r="GON15" s="65"/>
      <c r="GOO15" s="65"/>
      <c r="GOP15" s="65"/>
      <c r="GOQ15" s="65"/>
      <c r="GOR15" s="65"/>
      <c r="GOS15" s="65"/>
      <c r="GOT15" s="65"/>
      <c r="GOU15" s="65"/>
      <c r="GOV15" s="65"/>
      <c r="GOW15" s="65"/>
      <c r="GOX15" s="65"/>
      <c r="GOY15" s="65"/>
      <c r="GOZ15" s="65"/>
      <c r="GPA15" s="65"/>
      <c r="GPB15" s="65"/>
      <c r="GPC15" s="65"/>
      <c r="GPD15" s="65"/>
      <c r="GPE15" s="65"/>
      <c r="GPF15" s="65"/>
      <c r="GPG15" s="65"/>
      <c r="GPH15" s="65"/>
      <c r="GPI15" s="65"/>
      <c r="GPJ15" s="65"/>
      <c r="GPK15" s="65"/>
      <c r="GPL15" s="65"/>
      <c r="GPM15" s="65"/>
      <c r="GPN15" s="65"/>
      <c r="GPO15" s="65"/>
      <c r="GPP15" s="65"/>
      <c r="GPQ15" s="65"/>
      <c r="GPR15" s="65"/>
      <c r="GPS15" s="65"/>
      <c r="GPT15" s="65"/>
      <c r="GPU15" s="65"/>
      <c r="GPV15" s="65"/>
      <c r="GPW15" s="65"/>
      <c r="GPX15" s="65"/>
      <c r="GPY15" s="65"/>
      <c r="GPZ15" s="65"/>
      <c r="GQA15" s="65"/>
      <c r="GQB15" s="65"/>
      <c r="GQC15" s="65"/>
      <c r="GQD15" s="65"/>
      <c r="GQE15" s="65"/>
      <c r="GQF15" s="65"/>
      <c r="GQG15" s="65"/>
      <c r="GQH15" s="65"/>
      <c r="GQI15" s="65"/>
      <c r="GQJ15" s="65"/>
      <c r="GQK15" s="65"/>
      <c r="GQL15" s="65"/>
      <c r="GQM15" s="65"/>
      <c r="GQN15" s="65"/>
      <c r="GQO15" s="65"/>
      <c r="GQP15" s="65"/>
      <c r="GQQ15" s="65"/>
      <c r="GQR15" s="65"/>
      <c r="GQS15" s="65"/>
      <c r="GQT15" s="65"/>
      <c r="GQU15" s="65"/>
      <c r="GQV15" s="65"/>
      <c r="GQW15" s="65"/>
      <c r="GQX15" s="65"/>
      <c r="GQY15" s="65"/>
      <c r="GQZ15" s="65"/>
      <c r="GRA15" s="65"/>
      <c r="GRB15" s="65"/>
      <c r="GRC15" s="65"/>
      <c r="GRD15" s="65"/>
      <c r="GRE15" s="65"/>
      <c r="GRF15" s="65"/>
      <c r="GRG15" s="65"/>
      <c r="GRH15" s="65"/>
      <c r="GRI15" s="65"/>
      <c r="GRJ15" s="65"/>
      <c r="GRK15" s="65"/>
      <c r="GRL15" s="65"/>
      <c r="GRM15" s="65"/>
      <c r="GRN15" s="65"/>
      <c r="GRO15" s="65"/>
      <c r="GRP15" s="65"/>
      <c r="GRQ15" s="65"/>
      <c r="GRR15" s="65"/>
      <c r="GRS15" s="65"/>
      <c r="GRT15" s="65"/>
      <c r="GRU15" s="65"/>
      <c r="GRV15" s="65"/>
      <c r="GRW15" s="65"/>
      <c r="GRX15" s="65"/>
      <c r="GRY15" s="65"/>
      <c r="GRZ15" s="65"/>
      <c r="GSA15" s="65"/>
      <c r="GSB15" s="65"/>
      <c r="GSC15" s="65"/>
      <c r="GSD15" s="65"/>
      <c r="GSE15" s="65"/>
      <c r="GSF15" s="65"/>
      <c r="GSG15" s="65"/>
      <c r="GSH15" s="65"/>
      <c r="GSI15" s="65"/>
      <c r="GSJ15" s="65"/>
      <c r="GSK15" s="65"/>
      <c r="GSL15" s="65"/>
      <c r="GSM15" s="65"/>
      <c r="GSN15" s="65"/>
      <c r="GSO15" s="65"/>
      <c r="GSP15" s="65"/>
      <c r="GSQ15" s="65"/>
      <c r="GSR15" s="65"/>
      <c r="GSS15" s="65"/>
      <c r="GST15" s="65"/>
      <c r="GSU15" s="65"/>
      <c r="GSV15" s="65"/>
      <c r="GSW15" s="65"/>
      <c r="GSX15" s="65"/>
      <c r="GSY15" s="65"/>
      <c r="GSZ15" s="65"/>
      <c r="GTA15" s="65"/>
      <c r="GTB15" s="65"/>
      <c r="GTC15" s="65"/>
      <c r="GTD15" s="65"/>
      <c r="GTE15" s="65"/>
      <c r="GTF15" s="65"/>
      <c r="GTG15" s="65"/>
      <c r="GTH15" s="65"/>
      <c r="GTI15" s="65"/>
      <c r="GTJ15" s="65"/>
      <c r="GTK15" s="65"/>
      <c r="GTL15" s="65"/>
      <c r="GTM15" s="65"/>
      <c r="GTN15" s="65"/>
      <c r="GTO15" s="65"/>
      <c r="GTP15" s="65"/>
      <c r="GTQ15" s="65"/>
      <c r="GTR15" s="65"/>
      <c r="GTS15" s="65"/>
      <c r="GTT15" s="65"/>
      <c r="GTU15" s="65"/>
      <c r="GTV15" s="65"/>
      <c r="GTW15" s="65"/>
      <c r="GTX15" s="65"/>
      <c r="GTY15" s="65"/>
      <c r="GTZ15" s="65"/>
      <c r="GUA15" s="65"/>
      <c r="GUB15" s="65"/>
      <c r="GUC15" s="65"/>
      <c r="GUD15" s="65"/>
      <c r="GUE15" s="65"/>
      <c r="GUF15" s="65"/>
      <c r="GUG15" s="65"/>
      <c r="GUH15" s="65"/>
      <c r="GUI15" s="65"/>
      <c r="GUJ15" s="65"/>
      <c r="GUK15" s="65"/>
      <c r="GUL15" s="65"/>
      <c r="GUM15" s="65"/>
      <c r="GUN15" s="65"/>
      <c r="GUO15" s="65"/>
      <c r="GUP15" s="65"/>
      <c r="GUQ15" s="65"/>
      <c r="GUR15" s="65"/>
      <c r="GUS15" s="65"/>
      <c r="GUT15" s="65"/>
      <c r="GUU15" s="65"/>
      <c r="GUV15" s="65"/>
      <c r="GUW15" s="65"/>
      <c r="GUX15" s="65"/>
      <c r="GUY15" s="65"/>
      <c r="GUZ15" s="65"/>
      <c r="GVA15" s="65"/>
      <c r="GVB15" s="65"/>
      <c r="GVC15" s="65"/>
      <c r="GVD15" s="65"/>
      <c r="GVE15" s="65"/>
      <c r="GVF15" s="65"/>
      <c r="GVG15" s="65"/>
      <c r="GVH15" s="65"/>
      <c r="GVI15" s="65"/>
      <c r="GVJ15" s="65"/>
      <c r="GVK15" s="65"/>
      <c r="GVL15" s="65"/>
      <c r="GVM15" s="65"/>
      <c r="GVN15" s="65"/>
      <c r="GVO15" s="65"/>
      <c r="GVP15" s="65"/>
      <c r="GVQ15" s="65"/>
      <c r="GVR15" s="65"/>
      <c r="GVS15" s="65"/>
      <c r="GVT15" s="65"/>
      <c r="GVU15" s="65"/>
      <c r="GVV15" s="65"/>
      <c r="GVW15" s="65"/>
      <c r="GVX15" s="65"/>
      <c r="GVY15" s="65"/>
      <c r="GVZ15" s="65"/>
      <c r="GWA15" s="65"/>
      <c r="GWB15" s="65"/>
      <c r="GWC15" s="65"/>
      <c r="GWD15" s="65"/>
      <c r="GWE15" s="65"/>
      <c r="GWF15" s="65"/>
      <c r="GWG15" s="65"/>
      <c r="GWH15" s="65"/>
      <c r="GWI15" s="65"/>
      <c r="GWJ15" s="65"/>
      <c r="GWK15" s="65"/>
      <c r="GWL15" s="65"/>
      <c r="GWM15" s="65"/>
      <c r="GWN15" s="65"/>
      <c r="GWO15" s="65"/>
      <c r="GWP15" s="65"/>
      <c r="GWQ15" s="65"/>
      <c r="GWR15" s="65"/>
      <c r="GWS15" s="65"/>
      <c r="GWT15" s="65"/>
      <c r="GWU15" s="65"/>
      <c r="GWV15" s="65"/>
      <c r="GWW15" s="65"/>
      <c r="GWX15" s="65"/>
      <c r="GWY15" s="65"/>
      <c r="GWZ15" s="65"/>
      <c r="GXA15" s="65"/>
      <c r="GXB15" s="65"/>
      <c r="GXC15" s="65"/>
      <c r="GXD15" s="65"/>
      <c r="GXE15" s="65"/>
      <c r="GXF15" s="65"/>
      <c r="GXG15" s="65"/>
      <c r="GXH15" s="65"/>
      <c r="GXI15" s="65"/>
      <c r="GXJ15" s="65"/>
      <c r="GXK15" s="65"/>
      <c r="GXL15" s="65"/>
      <c r="GXM15" s="65"/>
      <c r="GXN15" s="65"/>
      <c r="GXO15" s="65"/>
      <c r="GXP15" s="65"/>
      <c r="GXQ15" s="65"/>
      <c r="GXR15" s="65"/>
      <c r="GXS15" s="65"/>
      <c r="GXT15" s="65"/>
      <c r="GXU15" s="65"/>
      <c r="GXV15" s="65"/>
      <c r="GXW15" s="65"/>
      <c r="GXX15" s="65"/>
      <c r="GXY15" s="65"/>
      <c r="GXZ15" s="65"/>
      <c r="GYA15" s="65"/>
      <c r="GYB15" s="65"/>
      <c r="GYC15" s="65"/>
      <c r="GYD15" s="65"/>
      <c r="GYE15" s="65"/>
      <c r="GYF15" s="65"/>
      <c r="GYG15" s="65"/>
      <c r="GYH15" s="65"/>
      <c r="GYI15" s="65"/>
      <c r="GYJ15" s="65"/>
      <c r="GYK15" s="65"/>
      <c r="GYL15" s="65"/>
      <c r="GYM15" s="65"/>
      <c r="GYN15" s="65"/>
      <c r="GYO15" s="65"/>
      <c r="GYP15" s="65"/>
      <c r="GYQ15" s="65"/>
      <c r="GYR15" s="65"/>
      <c r="GYS15" s="65"/>
      <c r="GYT15" s="65"/>
      <c r="GYU15" s="65"/>
      <c r="GYV15" s="65"/>
      <c r="GYW15" s="65"/>
      <c r="GYX15" s="65"/>
      <c r="GYY15" s="65"/>
      <c r="GYZ15" s="65"/>
      <c r="GZA15" s="65"/>
      <c r="GZB15" s="65"/>
      <c r="GZC15" s="65"/>
      <c r="GZD15" s="65"/>
      <c r="GZE15" s="65"/>
      <c r="GZF15" s="65"/>
      <c r="GZG15" s="65"/>
      <c r="GZH15" s="65"/>
      <c r="GZI15" s="65"/>
      <c r="GZJ15" s="65"/>
      <c r="GZK15" s="65"/>
      <c r="GZL15" s="65"/>
      <c r="GZM15" s="65"/>
      <c r="GZN15" s="65"/>
      <c r="GZO15" s="65"/>
      <c r="GZP15" s="65"/>
      <c r="GZQ15" s="65"/>
      <c r="GZR15" s="65"/>
      <c r="GZS15" s="65"/>
      <c r="GZT15" s="65"/>
      <c r="GZU15" s="65"/>
      <c r="GZV15" s="65"/>
      <c r="GZW15" s="65"/>
      <c r="GZX15" s="65"/>
      <c r="GZY15" s="65"/>
      <c r="GZZ15" s="65"/>
      <c r="HAA15" s="65"/>
      <c r="HAB15" s="65"/>
      <c r="HAC15" s="65"/>
      <c r="HAD15" s="65"/>
      <c r="HAE15" s="65"/>
      <c r="HAF15" s="65"/>
      <c r="HAG15" s="65"/>
      <c r="HAH15" s="65"/>
      <c r="HAI15" s="65"/>
      <c r="HAJ15" s="65"/>
      <c r="HAK15" s="65"/>
      <c r="HAL15" s="65"/>
      <c r="HAM15" s="65"/>
      <c r="HAN15" s="65"/>
      <c r="HAO15" s="65"/>
      <c r="HAP15" s="65"/>
      <c r="HAQ15" s="65"/>
      <c r="HAR15" s="65"/>
      <c r="HAS15" s="65"/>
      <c r="HAT15" s="65"/>
      <c r="HAU15" s="65"/>
      <c r="HAV15" s="65"/>
      <c r="HAW15" s="65"/>
      <c r="HAX15" s="65"/>
      <c r="HAY15" s="65"/>
      <c r="HAZ15" s="65"/>
      <c r="HBA15" s="65"/>
      <c r="HBB15" s="65"/>
      <c r="HBC15" s="65"/>
      <c r="HBD15" s="65"/>
      <c r="HBE15" s="65"/>
      <c r="HBF15" s="65"/>
      <c r="HBG15" s="65"/>
      <c r="HBH15" s="65"/>
      <c r="HBI15" s="65"/>
      <c r="HBJ15" s="65"/>
      <c r="HBK15" s="65"/>
      <c r="HBL15" s="65"/>
      <c r="HBM15" s="65"/>
      <c r="HBN15" s="65"/>
      <c r="HBO15" s="65"/>
      <c r="HBP15" s="65"/>
      <c r="HBQ15" s="65"/>
      <c r="HBR15" s="65"/>
      <c r="HBS15" s="65"/>
      <c r="HBT15" s="65"/>
      <c r="HBU15" s="65"/>
      <c r="HBV15" s="65"/>
      <c r="HBW15" s="65"/>
      <c r="HBX15" s="65"/>
      <c r="HBY15" s="65"/>
      <c r="HBZ15" s="65"/>
      <c r="HCA15" s="65"/>
      <c r="HCB15" s="65"/>
      <c r="HCC15" s="65"/>
      <c r="HCD15" s="65"/>
      <c r="HCE15" s="65"/>
      <c r="HCF15" s="65"/>
      <c r="HCG15" s="65"/>
      <c r="HCH15" s="65"/>
      <c r="HCI15" s="65"/>
      <c r="HCJ15" s="65"/>
      <c r="HCK15" s="65"/>
      <c r="HCL15" s="65"/>
      <c r="HCM15" s="65"/>
      <c r="HCN15" s="65"/>
      <c r="HCO15" s="65"/>
      <c r="HCP15" s="65"/>
      <c r="HCQ15" s="65"/>
      <c r="HCR15" s="65"/>
      <c r="HCS15" s="65"/>
      <c r="HCT15" s="65"/>
      <c r="HCU15" s="65"/>
      <c r="HCV15" s="65"/>
      <c r="HCW15" s="65"/>
      <c r="HCX15" s="65"/>
      <c r="HCY15" s="65"/>
      <c r="HCZ15" s="65"/>
      <c r="HDA15" s="65"/>
      <c r="HDB15" s="65"/>
      <c r="HDC15" s="65"/>
      <c r="HDD15" s="65"/>
      <c r="HDE15" s="65"/>
      <c r="HDF15" s="65"/>
      <c r="HDG15" s="65"/>
      <c r="HDH15" s="65"/>
      <c r="HDI15" s="65"/>
      <c r="HDJ15" s="65"/>
      <c r="HDK15" s="65"/>
      <c r="HDL15" s="65"/>
      <c r="HDM15" s="65"/>
      <c r="HDN15" s="65"/>
      <c r="HDO15" s="65"/>
      <c r="HDP15" s="65"/>
      <c r="HDQ15" s="65"/>
      <c r="HDR15" s="65"/>
      <c r="HDS15" s="65"/>
      <c r="HDT15" s="65"/>
      <c r="HDU15" s="65"/>
      <c r="HDV15" s="65"/>
      <c r="HDW15" s="65"/>
      <c r="HDX15" s="65"/>
      <c r="HDY15" s="65"/>
      <c r="HDZ15" s="65"/>
      <c r="HEA15" s="65"/>
      <c r="HEB15" s="65"/>
      <c r="HEC15" s="65"/>
      <c r="HED15" s="65"/>
      <c r="HEE15" s="65"/>
      <c r="HEF15" s="65"/>
      <c r="HEG15" s="65"/>
      <c r="HEH15" s="65"/>
      <c r="HEI15" s="65"/>
      <c r="HEJ15" s="65"/>
      <c r="HEK15" s="65"/>
      <c r="HEL15" s="65"/>
      <c r="HEM15" s="65"/>
      <c r="HEN15" s="65"/>
      <c r="HEO15" s="65"/>
      <c r="HEP15" s="65"/>
      <c r="HEQ15" s="65"/>
      <c r="HER15" s="65"/>
      <c r="HES15" s="65"/>
      <c r="HET15" s="65"/>
      <c r="HEU15" s="65"/>
      <c r="HEV15" s="65"/>
      <c r="HEW15" s="65"/>
      <c r="HEX15" s="65"/>
      <c r="HEY15" s="65"/>
      <c r="HEZ15" s="65"/>
      <c r="HFA15" s="65"/>
      <c r="HFB15" s="65"/>
      <c r="HFC15" s="65"/>
      <c r="HFD15" s="65"/>
      <c r="HFE15" s="65"/>
      <c r="HFF15" s="65"/>
      <c r="HFG15" s="65"/>
      <c r="HFH15" s="65"/>
      <c r="HFI15" s="65"/>
      <c r="HFJ15" s="65"/>
      <c r="HFK15" s="65"/>
      <c r="HFL15" s="65"/>
      <c r="HFM15" s="65"/>
      <c r="HFN15" s="65"/>
      <c r="HFO15" s="65"/>
      <c r="HFP15" s="65"/>
      <c r="HFQ15" s="65"/>
      <c r="HFR15" s="65"/>
      <c r="HFS15" s="65"/>
      <c r="HFT15" s="65"/>
      <c r="HFU15" s="65"/>
      <c r="HFV15" s="65"/>
      <c r="HFW15" s="65"/>
      <c r="HFX15" s="65"/>
      <c r="HFY15" s="65"/>
      <c r="HFZ15" s="65"/>
      <c r="HGA15" s="65"/>
      <c r="HGB15" s="65"/>
      <c r="HGC15" s="65"/>
      <c r="HGD15" s="65"/>
      <c r="HGE15" s="65"/>
      <c r="HGF15" s="65"/>
      <c r="HGG15" s="65"/>
      <c r="HGH15" s="65"/>
      <c r="HGI15" s="65"/>
      <c r="HGJ15" s="65"/>
      <c r="HGK15" s="65"/>
      <c r="HGL15" s="65"/>
      <c r="HGM15" s="65"/>
      <c r="HGN15" s="65"/>
      <c r="HGO15" s="65"/>
      <c r="HGP15" s="65"/>
      <c r="HGQ15" s="65"/>
      <c r="HGR15" s="65"/>
      <c r="HGS15" s="65"/>
      <c r="HGT15" s="65"/>
      <c r="HGU15" s="65"/>
      <c r="HGV15" s="65"/>
      <c r="HGW15" s="65"/>
      <c r="HGX15" s="65"/>
      <c r="HGY15" s="65"/>
      <c r="HGZ15" s="65"/>
      <c r="HHA15" s="65"/>
      <c r="HHB15" s="65"/>
      <c r="HHC15" s="65"/>
      <c r="HHD15" s="65"/>
      <c r="HHE15" s="65"/>
      <c r="HHF15" s="65"/>
      <c r="HHG15" s="65"/>
      <c r="HHH15" s="65"/>
      <c r="HHI15" s="65"/>
      <c r="HHJ15" s="65"/>
      <c r="HHK15" s="65"/>
      <c r="HHL15" s="65"/>
      <c r="HHM15" s="65"/>
      <c r="HHN15" s="65"/>
      <c r="HHO15" s="65"/>
      <c r="HHP15" s="65"/>
      <c r="HHQ15" s="65"/>
      <c r="HHR15" s="65"/>
      <c r="HHS15" s="65"/>
      <c r="HHT15" s="65"/>
      <c r="HHU15" s="65"/>
      <c r="HHV15" s="65"/>
      <c r="HHW15" s="65"/>
      <c r="HHX15" s="65"/>
      <c r="HHY15" s="65"/>
      <c r="HHZ15" s="65"/>
      <c r="HIA15" s="65"/>
      <c r="HIB15" s="65"/>
      <c r="HIC15" s="65"/>
      <c r="HID15" s="65"/>
      <c r="HIE15" s="65"/>
      <c r="HIF15" s="65"/>
      <c r="HIG15" s="65"/>
      <c r="HIH15" s="65"/>
      <c r="HII15" s="65"/>
      <c r="HIJ15" s="65"/>
      <c r="HIK15" s="65"/>
      <c r="HIL15" s="65"/>
      <c r="HIM15" s="65"/>
      <c r="HIN15" s="65"/>
      <c r="HIO15" s="65"/>
      <c r="HIP15" s="65"/>
      <c r="HIQ15" s="65"/>
      <c r="HIR15" s="65"/>
      <c r="HIS15" s="65"/>
      <c r="HIT15" s="65"/>
      <c r="HIU15" s="65"/>
      <c r="HIV15" s="65"/>
      <c r="HIW15" s="65"/>
      <c r="HIX15" s="65"/>
      <c r="HIY15" s="65"/>
      <c r="HIZ15" s="65"/>
      <c r="HJA15" s="65"/>
      <c r="HJB15" s="65"/>
      <c r="HJC15" s="65"/>
      <c r="HJD15" s="65"/>
      <c r="HJE15" s="65"/>
      <c r="HJF15" s="65"/>
      <c r="HJG15" s="65"/>
      <c r="HJH15" s="65"/>
      <c r="HJI15" s="65"/>
      <c r="HJJ15" s="65"/>
      <c r="HJK15" s="65"/>
      <c r="HJL15" s="65"/>
      <c r="HJM15" s="65"/>
      <c r="HJN15" s="65"/>
      <c r="HJO15" s="65"/>
      <c r="HJP15" s="65"/>
      <c r="HJQ15" s="65"/>
      <c r="HJR15" s="65"/>
      <c r="HJS15" s="65"/>
      <c r="HJT15" s="65"/>
      <c r="HJU15" s="65"/>
      <c r="HJV15" s="65"/>
      <c r="HJW15" s="65"/>
      <c r="HJX15" s="65"/>
      <c r="HJY15" s="65"/>
      <c r="HJZ15" s="65"/>
      <c r="HKA15" s="65"/>
      <c r="HKB15" s="65"/>
      <c r="HKC15" s="65"/>
      <c r="HKD15" s="65"/>
      <c r="HKE15" s="65"/>
      <c r="HKF15" s="65"/>
      <c r="HKG15" s="65"/>
      <c r="HKH15" s="65"/>
      <c r="HKI15" s="65"/>
      <c r="HKJ15" s="65"/>
      <c r="HKK15" s="65"/>
      <c r="HKL15" s="65"/>
      <c r="HKM15" s="65"/>
      <c r="HKN15" s="65"/>
      <c r="HKO15" s="65"/>
      <c r="HKP15" s="65"/>
      <c r="HKQ15" s="65"/>
      <c r="HKR15" s="65"/>
      <c r="HKS15" s="65"/>
      <c r="HKT15" s="65"/>
      <c r="HKU15" s="65"/>
      <c r="HKV15" s="65"/>
      <c r="HKW15" s="65"/>
      <c r="HKX15" s="65"/>
      <c r="HKY15" s="65"/>
      <c r="HKZ15" s="65"/>
      <c r="HLA15" s="65"/>
      <c r="HLB15" s="65"/>
      <c r="HLC15" s="65"/>
      <c r="HLD15" s="65"/>
      <c r="HLE15" s="65"/>
      <c r="HLF15" s="65"/>
      <c r="HLG15" s="65"/>
      <c r="HLH15" s="65"/>
      <c r="HLI15" s="65"/>
      <c r="HLJ15" s="65"/>
      <c r="HLK15" s="65"/>
      <c r="HLL15" s="65"/>
      <c r="HLM15" s="65"/>
      <c r="HLN15" s="65"/>
      <c r="HLO15" s="65"/>
      <c r="HLP15" s="65"/>
      <c r="HLQ15" s="65"/>
      <c r="HLR15" s="65"/>
      <c r="HLS15" s="65"/>
      <c r="HLT15" s="65"/>
      <c r="HLU15" s="65"/>
      <c r="HLV15" s="65"/>
      <c r="HLW15" s="65"/>
      <c r="HLX15" s="65"/>
      <c r="HLY15" s="65"/>
      <c r="HLZ15" s="65"/>
      <c r="HMA15" s="65"/>
      <c r="HMB15" s="65"/>
      <c r="HMC15" s="65"/>
      <c r="HMD15" s="65"/>
      <c r="HME15" s="65"/>
      <c r="HMF15" s="65"/>
      <c r="HMG15" s="65"/>
      <c r="HMH15" s="65"/>
      <c r="HMI15" s="65"/>
      <c r="HMJ15" s="65"/>
      <c r="HMK15" s="65"/>
      <c r="HML15" s="65"/>
      <c r="HMM15" s="65"/>
      <c r="HMN15" s="65"/>
      <c r="HMO15" s="65"/>
      <c r="HMP15" s="65"/>
      <c r="HMQ15" s="65"/>
      <c r="HMR15" s="65"/>
      <c r="HMS15" s="65"/>
      <c r="HMT15" s="65"/>
      <c r="HMU15" s="65"/>
      <c r="HMV15" s="65"/>
      <c r="HMW15" s="65"/>
      <c r="HMX15" s="65"/>
      <c r="HMY15" s="65"/>
      <c r="HMZ15" s="65"/>
      <c r="HNA15" s="65"/>
      <c r="HNB15" s="65"/>
      <c r="HNC15" s="65"/>
      <c r="HND15" s="65"/>
      <c r="HNE15" s="65"/>
      <c r="HNF15" s="65"/>
      <c r="HNG15" s="65"/>
      <c r="HNH15" s="65"/>
      <c r="HNI15" s="65"/>
      <c r="HNJ15" s="65"/>
      <c r="HNK15" s="65"/>
      <c r="HNL15" s="65"/>
      <c r="HNM15" s="65"/>
      <c r="HNN15" s="65"/>
      <c r="HNO15" s="65"/>
      <c r="HNP15" s="65"/>
      <c r="HNQ15" s="65"/>
      <c r="HNR15" s="65"/>
      <c r="HNS15" s="65"/>
      <c r="HNT15" s="65"/>
      <c r="HNU15" s="65"/>
      <c r="HNV15" s="65"/>
      <c r="HNW15" s="65"/>
      <c r="HNX15" s="65"/>
      <c r="HNY15" s="65"/>
      <c r="HNZ15" s="65"/>
      <c r="HOA15" s="65"/>
      <c r="HOB15" s="65"/>
      <c r="HOC15" s="65"/>
      <c r="HOD15" s="65"/>
      <c r="HOE15" s="65"/>
      <c r="HOF15" s="65"/>
      <c r="HOG15" s="65"/>
      <c r="HOH15" s="65"/>
      <c r="HOI15" s="65"/>
      <c r="HOJ15" s="65"/>
      <c r="HOK15" s="65"/>
      <c r="HOL15" s="65"/>
      <c r="HOM15" s="65"/>
      <c r="HON15" s="65"/>
      <c r="HOO15" s="65"/>
      <c r="HOP15" s="65"/>
      <c r="HOQ15" s="65"/>
      <c r="HOR15" s="65"/>
      <c r="HOS15" s="65"/>
      <c r="HOT15" s="65"/>
      <c r="HOU15" s="65"/>
      <c r="HOV15" s="65"/>
      <c r="HOW15" s="65"/>
      <c r="HOX15" s="65"/>
      <c r="HOY15" s="65"/>
      <c r="HOZ15" s="65"/>
      <c r="HPA15" s="65"/>
      <c r="HPB15" s="65"/>
      <c r="HPC15" s="65"/>
      <c r="HPD15" s="65"/>
      <c r="HPE15" s="65"/>
      <c r="HPF15" s="65"/>
      <c r="HPG15" s="65"/>
      <c r="HPH15" s="65"/>
      <c r="HPI15" s="65"/>
      <c r="HPJ15" s="65"/>
      <c r="HPK15" s="65"/>
      <c r="HPL15" s="65"/>
      <c r="HPM15" s="65"/>
      <c r="HPN15" s="65"/>
      <c r="HPO15" s="65"/>
      <c r="HPP15" s="65"/>
      <c r="HPQ15" s="65"/>
      <c r="HPR15" s="65"/>
      <c r="HPS15" s="65"/>
      <c r="HPT15" s="65"/>
      <c r="HPU15" s="65"/>
      <c r="HPV15" s="65"/>
      <c r="HPW15" s="65"/>
      <c r="HPX15" s="65"/>
      <c r="HPY15" s="65"/>
      <c r="HPZ15" s="65"/>
      <c r="HQA15" s="65"/>
      <c r="HQB15" s="65"/>
      <c r="HQC15" s="65"/>
      <c r="HQD15" s="65"/>
      <c r="HQE15" s="65"/>
      <c r="HQF15" s="65"/>
      <c r="HQG15" s="65"/>
      <c r="HQH15" s="65"/>
      <c r="HQI15" s="65"/>
      <c r="HQJ15" s="65"/>
      <c r="HQK15" s="65"/>
      <c r="HQL15" s="65"/>
      <c r="HQM15" s="65"/>
      <c r="HQN15" s="65"/>
      <c r="HQO15" s="65"/>
      <c r="HQP15" s="65"/>
      <c r="HQQ15" s="65"/>
      <c r="HQR15" s="65"/>
      <c r="HQS15" s="65"/>
      <c r="HQT15" s="65"/>
      <c r="HQU15" s="65"/>
      <c r="HQV15" s="65"/>
      <c r="HQW15" s="65"/>
      <c r="HQX15" s="65"/>
      <c r="HQY15" s="65"/>
      <c r="HQZ15" s="65"/>
      <c r="HRA15" s="65"/>
      <c r="HRB15" s="65"/>
      <c r="HRC15" s="65"/>
      <c r="HRD15" s="65"/>
      <c r="HRE15" s="65"/>
      <c r="HRF15" s="65"/>
      <c r="HRG15" s="65"/>
      <c r="HRH15" s="65"/>
      <c r="HRI15" s="65"/>
      <c r="HRJ15" s="65"/>
      <c r="HRK15" s="65"/>
      <c r="HRL15" s="65"/>
      <c r="HRM15" s="65"/>
      <c r="HRN15" s="65"/>
      <c r="HRO15" s="65"/>
      <c r="HRP15" s="65"/>
      <c r="HRQ15" s="65"/>
      <c r="HRR15" s="65"/>
      <c r="HRS15" s="65"/>
      <c r="HRT15" s="65"/>
      <c r="HRU15" s="65"/>
      <c r="HRV15" s="65"/>
      <c r="HRW15" s="65"/>
      <c r="HRX15" s="65"/>
      <c r="HRY15" s="65"/>
      <c r="HRZ15" s="65"/>
      <c r="HSA15" s="65"/>
      <c r="HSB15" s="65"/>
      <c r="HSC15" s="65"/>
      <c r="HSD15" s="65"/>
      <c r="HSE15" s="65"/>
      <c r="HSF15" s="65"/>
      <c r="HSG15" s="65"/>
      <c r="HSH15" s="65"/>
      <c r="HSI15" s="65"/>
      <c r="HSJ15" s="65"/>
      <c r="HSK15" s="65"/>
      <c r="HSL15" s="65"/>
      <c r="HSM15" s="65"/>
      <c r="HSN15" s="65"/>
      <c r="HSO15" s="65"/>
      <c r="HSP15" s="65"/>
      <c r="HSQ15" s="65"/>
      <c r="HSR15" s="65"/>
      <c r="HSS15" s="65"/>
      <c r="HST15" s="65"/>
      <c r="HSU15" s="65"/>
      <c r="HSV15" s="65"/>
      <c r="HSW15" s="65"/>
      <c r="HSX15" s="65"/>
      <c r="HSY15" s="65"/>
      <c r="HSZ15" s="65"/>
      <c r="HTA15" s="65"/>
      <c r="HTB15" s="65"/>
      <c r="HTC15" s="65"/>
      <c r="HTD15" s="65"/>
      <c r="HTE15" s="65"/>
      <c r="HTF15" s="65"/>
      <c r="HTG15" s="65"/>
      <c r="HTH15" s="65"/>
      <c r="HTI15" s="65"/>
      <c r="HTJ15" s="65"/>
      <c r="HTK15" s="65"/>
      <c r="HTL15" s="65"/>
      <c r="HTM15" s="65"/>
      <c r="HTN15" s="65"/>
      <c r="HTO15" s="65"/>
      <c r="HTP15" s="65"/>
      <c r="HTQ15" s="65"/>
      <c r="HTR15" s="65"/>
      <c r="HTS15" s="65"/>
      <c r="HTT15" s="65"/>
      <c r="HTU15" s="65"/>
      <c r="HTV15" s="65"/>
      <c r="HTW15" s="65"/>
      <c r="HTX15" s="65"/>
      <c r="HTY15" s="65"/>
      <c r="HTZ15" s="65"/>
      <c r="HUA15" s="65"/>
      <c r="HUB15" s="65"/>
      <c r="HUC15" s="65"/>
      <c r="HUD15" s="65"/>
      <c r="HUE15" s="65"/>
      <c r="HUF15" s="65"/>
      <c r="HUG15" s="65"/>
      <c r="HUH15" s="65"/>
      <c r="HUI15" s="65"/>
      <c r="HUJ15" s="65"/>
      <c r="HUK15" s="65"/>
      <c r="HUL15" s="65"/>
      <c r="HUM15" s="65"/>
      <c r="HUN15" s="65"/>
      <c r="HUO15" s="65"/>
      <c r="HUP15" s="65"/>
      <c r="HUQ15" s="65"/>
      <c r="HUR15" s="65"/>
      <c r="HUS15" s="65"/>
      <c r="HUT15" s="65"/>
      <c r="HUU15" s="65"/>
      <c r="HUV15" s="65"/>
      <c r="HUW15" s="65"/>
      <c r="HUX15" s="65"/>
      <c r="HUY15" s="65"/>
      <c r="HUZ15" s="65"/>
      <c r="HVA15" s="65"/>
      <c r="HVB15" s="65"/>
      <c r="HVC15" s="65"/>
      <c r="HVD15" s="65"/>
      <c r="HVE15" s="65"/>
      <c r="HVF15" s="65"/>
      <c r="HVG15" s="65"/>
      <c r="HVH15" s="65"/>
      <c r="HVI15" s="65"/>
      <c r="HVJ15" s="65"/>
      <c r="HVK15" s="65"/>
      <c r="HVL15" s="65"/>
      <c r="HVM15" s="65"/>
      <c r="HVN15" s="65"/>
      <c r="HVO15" s="65"/>
      <c r="HVP15" s="65"/>
      <c r="HVQ15" s="65"/>
      <c r="HVR15" s="65"/>
      <c r="HVS15" s="65"/>
      <c r="HVT15" s="65"/>
      <c r="HVU15" s="65"/>
      <c r="HVV15" s="65"/>
      <c r="HVW15" s="65"/>
      <c r="HVX15" s="65"/>
      <c r="HVY15" s="65"/>
      <c r="HVZ15" s="65"/>
      <c r="HWA15" s="65"/>
      <c r="HWB15" s="65"/>
      <c r="HWC15" s="65"/>
      <c r="HWD15" s="65"/>
      <c r="HWE15" s="65"/>
      <c r="HWF15" s="65"/>
      <c r="HWG15" s="65"/>
      <c r="HWH15" s="65"/>
      <c r="HWI15" s="65"/>
      <c r="HWJ15" s="65"/>
      <c r="HWK15" s="65"/>
      <c r="HWL15" s="65"/>
      <c r="HWM15" s="65"/>
      <c r="HWN15" s="65"/>
      <c r="HWO15" s="65"/>
      <c r="HWP15" s="65"/>
      <c r="HWQ15" s="65"/>
      <c r="HWR15" s="65"/>
      <c r="HWS15" s="65"/>
      <c r="HWT15" s="65"/>
      <c r="HWU15" s="65"/>
      <c r="HWV15" s="65"/>
      <c r="HWW15" s="65"/>
      <c r="HWX15" s="65"/>
      <c r="HWY15" s="65"/>
      <c r="HWZ15" s="65"/>
      <c r="HXA15" s="65"/>
      <c r="HXB15" s="65"/>
      <c r="HXC15" s="65"/>
      <c r="HXD15" s="65"/>
      <c r="HXE15" s="65"/>
      <c r="HXF15" s="65"/>
      <c r="HXG15" s="65"/>
      <c r="HXH15" s="65"/>
      <c r="HXI15" s="65"/>
      <c r="HXJ15" s="65"/>
      <c r="HXK15" s="65"/>
      <c r="HXL15" s="65"/>
      <c r="HXM15" s="65"/>
      <c r="HXN15" s="65"/>
      <c r="HXO15" s="65"/>
      <c r="HXP15" s="65"/>
      <c r="HXQ15" s="65"/>
      <c r="HXR15" s="65"/>
      <c r="HXS15" s="65"/>
      <c r="HXT15" s="65"/>
      <c r="HXU15" s="65"/>
      <c r="HXV15" s="65"/>
      <c r="HXW15" s="65"/>
      <c r="HXX15" s="65"/>
      <c r="HXY15" s="65"/>
      <c r="HXZ15" s="65"/>
      <c r="HYA15" s="65"/>
      <c r="HYB15" s="65"/>
      <c r="HYC15" s="65"/>
      <c r="HYD15" s="65"/>
      <c r="HYE15" s="65"/>
      <c r="HYF15" s="65"/>
      <c r="HYG15" s="65"/>
      <c r="HYH15" s="65"/>
      <c r="HYI15" s="65"/>
      <c r="HYJ15" s="65"/>
      <c r="HYK15" s="65"/>
      <c r="HYL15" s="65"/>
      <c r="HYM15" s="65"/>
      <c r="HYN15" s="65"/>
      <c r="HYO15" s="65"/>
      <c r="HYP15" s="65"/>
      <c r="HYQ15" s="65"/>
      <c r="HYR15" s="65"/>
      <c r="HYS15" s="65"/>
      <c r="HYT15" s="65"/>
      <c r="HYU15" s="65"/>
      <c r="HYV15" s="65"/>
      <c r="HYW15" s="65"/>
      <c r="HYX15" s="65"/>
      <c r="HYY15" s="65"/>
      <c r="HYZ15" s="65"/>
      <c r="HZA15" s="65"/>
      <c r="HZB15" s="65"/>
      <c r="HZC15" s="65"/>
      <c r="HZD15" s="65"/>
      <c r="HZE15" s="65"/>
      <c r="HZF15" s="65"/>
      <c r="HZG15" s="65"/>
      <c r="HZH15" s="65"/>
      <c r="HZI15" s="65"/>
      <c r="HZJ15" s="65"/>
      <c r="HZK15" s="65"/>
      <c r="HZL15" s="65"/>
      <c r="HZM15" s="65"/>
      <c r="HZN15" s="65"/>
      <c r="HZO15" s="65"/>
      <c r="HZP15" s="65"/>
      <c r="HZQ15" s="65"/>
      <c r="HZR15" s="65"/>
      <c r="HZS15" s="65"/>
      <c r="HZT15" s="65"/>
      <c r="HZU15" s="65"/>
      <c r="HZV15" s="65"/>
      <c r="HZW15" s="65"/>
      <c r="HZX15" s="65"/>
      <c r="HZY15" s="65"/>
      <c r="HZZ15" s="65"/>
      <c r="IAA15" s="65"/>
      <c r="IAB15" s="65"/>
      <c r="IAC15" s="65"/>
      <c r="IAD15" s="65"/>
      <c r="IAE15" s="65"/>
      <c r="IAF15" s="65"/>
      <c r="IAG15" s="65"/>
      <c r="IAH15" s="65"/>
      <c r="IAI15" s="65"/>
      <c r="IAJ15" s="65"/>
      <c r="IAK15" s="65"/>
      <c r="IAL15" s="65"/>
      <c r="IAM15" s="65"/>
      <c r="IAN15" s="65"/>
      <c r="IAO15" s="65"/>
      <c r="IAP15" s="65"/>
      <c r="IAQ15" s="65"/>
      <c r="IAR15" s="65"/>
      <c r="IAS15" s="65"/>
      <c r="IAT15" s="65"/>
      <c r="IAU15" s="65"/>
      <c r="IAV15" s="65"/>
      <c r="IAW15" s="65"/>
      <c r="IAX15" s="65"/>
      <c r="IAY15" s="65"/>
      <c r="IAZ15" s="65"/>
      <c r="IBA15" s="65"/>
      <c r="IBB15" s="65"/>
      <c r="IBC15" s="65"/>
      <c r="IBD15" s="65"/>
      <c r="IBE15" s="65"/>
      <c r="IBF15" s="65"/>
      <c r="IBG15" s="65"/>
      <c r="IBH15" s="65"/>
      <c r="IBI15" s="65"/>
      <c r="IBJ15" s="65"/>
      <c r="IBK15" s="65"/>
      <c r="IBL15" s="65"/>
      <c r="IBM15" s="65"/>
      <c r="IBN15" s="65"/>
      <c r="IBO15" s="65"/>
      <c r="IBP15" s="65"/>
      <c r="IBQ15" s="65"/>
      <c r="IBR15" s="65"/>
      <c r="IBS15" s="65"/>
      <c r="IBT15" s="65"/>
      <c r="IBU15" s="65"/>
      <c r="IBV15" s="65"/>
      <c r="IBW15" s="65"/>
      <c r="IBX15" s="65"/>
      <c r="IBY15" s="65"/>
      <c r="IBZ15" s="65"/>
      <c r="ICA15" s="65"/>
      <c r="ICB15" s="65"/>
      <c r="ICC15" s="65"/>
      <c r="ICD15" s="65"/>
      <c r="ICE15" s="65"/>
      <c r="ICF15" s="65"/>
      <c r="ICG15" s="65"/>
      <c r="ICH15" s="65"/>
      <c r="ICI15" s="65"/>
      <c r="ICJ15" s="65"/>
      <c r="ICK15" s="65"/>
      <c r="ICL15" s="65"/>
      <c r="ICM15" s="65"/>
      <c r="ICN15" s="65"/>
      <c r="ICO15" s="65"/>
      <c r="ICP15" s="65"/>
      <c r="ICQ15" s="65"/>
      <c r="ICR15" s="65"/>
      <c r="ICS15" s="65"/>
      <c r="ICT15" s="65"/>
      <c r="ICU15" s="65"/>
      <c r="ICV15" s="65"/>
      <c r="ICW15" s="65"/>
      <c r="ICX15" s="65"/>
      <c r="ICY15" s="65"/>
      <c r="ICZ15" s="65"/>
      <c r="IDA15" s="65"/>
      <c r="IDB15" s="65"/>
      <c r="IDC15" s="65"/>
      <c r="IDD15" s="65"/>
      <c r="IDE15" s="65"/>
      <c r="IDF15" s="65"/>
      <c r="IDG15" s="65"/>
      <c r="IDH15" s="65"/>
      <c r="IDI15" s="65"/>
      <c r="IDJ15" s="65"/>
      <c r="IDK15" s="65"/>
      <c r="IDL15" s="65"/>
      <c r="IDM15" s="65"/>
      <c r="IDN15" s="65"/>
      <c r="IDO15" s="65"/>
      <c r="IDP15" s="65"/>
      <c r="IDQ15" s="65"/>
      <c r="IDR15" s="65"/>
      <c r="IDS15" s="65"/>
      <c r="IDT15" s="65"/>
      <c r="IDU15" s="65"/>
      <c r="IDV15" s="65"/>
      <c r="IDW15" s="65"/>
      <c r="IDX15" s="65"/>
      <c r="IDY15" s="65"/>
      <c r="IDZ15" s="65"/>
      <c r="IEA15" s="65"/>
      <c r="IEB15" s="65"/>
      <c r="IEC15" s="65"/>
      <c r="IED15" s="65"/>
      <c r="IEE15" s="65"/>
      <c r="IEF15" s="65"/>
      <c r="IEG15" s="65"/>
      <c r="IEH15" s="65"/>
      <c r="IEI15" s="65"/>
      <c r="IEJ15" s="65"/>
      <c r="IEK15" s="65"/>
      <c r="IEL15" s="65"/>
      <c r="IEM15" s="65"/>
      <c r="IEN15" s="65"/>
      <c r="IEO15" s="65"/>
      <c r="IEP15" s="65"/>
      <c r="IEQ15" s="65"/>
      <c r="IER15" s="65"/>
      <c r="IES15" s="65"/>
      <c r="IET15" s="65"/>
      <c r="IEU15" s="65"/>
      <c r="IEV15" s="65"/>
      <c r="IEW15" s="65"/>
      <c r="IEX15" s="65"/>
      <c r="IEY15" s="65"/>
      <c r="IEZ15" s="65"/>
      <c r="IFA15" s="65"/>
      <c r="IFB15" s="65"/>
      <c r="IFC15" s="65"/>
      <c r="IFD15" s="65"/>
      <c r="IFE15" s="65"/>
      <c r="IFF15" s="65"/>
      <c r="IFG15" s="65"/>
      <c r="IFH15" s="65"/>
      <c r="IFI15" s="65"/>
      <c r="IFJ15" s="65"/>
      <c r="IFK15" s="65"/>
      <c r="IFL15" s="65"/>
      <c r="IFM15" s="65"/>
      <c r="IFN15" s="65"/>
      <c r="IFO15" s="65"/>
      <c r="IFP15" s="65"/>
      <c r="IFQ15" s="65"/>
      <c r="IFR15" s="65"/>
      <c r="IFS15" s="65"/>
      <c r="IFT15" s="65"/>
      <c r="IFU15" s="65"/>
      <c r="IFV15" s="65"/>
      <c r="IFW15" s="65"/>
      <c r="IFX15" s="65"/>
      <c r="IFY15" s="65"/>
      <c r="IFZ15" s="65"/>
      <c r="IGA15" s="65"/>
      <c r="IGB15" s="65"/>
      <c r="IGC15" s="65"/>
      <c r="IGD15" s="65"/>
      <c r="IGE15" s="65"/>
      <c r="IGF15" s="65"/>
      <c r="IGG15" s="65"/>
      <c r="IGH15" s="65"/>
      <c r="IGI15" s="65"/>
      <c r="IGJ15" s="65"/>
      <c r="IGK15" s="65"/>
      <c r="IGL15" s="65"/>
      <c r="IGM15" s="65"/>
      <c r="IGN15" s="65"/>
      <c r="IGO15" s="65"/>
      <c r="IGP15" s="65"/>
      <c r="IGQ15" s="65"/>
      <c r="IGR15" s="65"/>
      <c r="IGS15" s="65"/>
      <c r="IGT15" s="65"/>
      <c r="IGU15" s="65"/>
      <c r="IGV15" s="65"/>
      <c r="IGW15" s="65"/>
      <c r="IGX15" s="65"/>
      <c r="IGY15" s="65"/>
      <c r="IGZ15" s="65"/>
      <c r="IHA15" s="65"/>
      <c r="IHB15" s="65"/>
      <c r="IHC15" s="65"/>
      <c r="IHD15" s="65"/>
      <c r="IHE15" s="65"/>
      <c r="IHF15" s="65"/>
      <c r="IHG15" s="65"/>
      <c r="IHH15" s="65"/>
      <c r="IHI15" s="65"/>
      <c r="IHJ15" s="65"/>
      <c r="IHK15" s="65"/>
      <c r="IHL15" s="65"/>
      <c r="IHM15" s="65"/>
      <c r="IHN15" s="65"/>
      <c r="IHO15" s="65"/>
      <c r="IHP15" s="65"/>
      <c r="IHQ15" s="65"/>
      <c r="IHR15" s="65"/>
      <c r="IHS15" s="65"/>
      <c r="IHT15" s="65"/>
      <c r="IHU15" s="65"/>
      <c r="IHV15" s="65"/>
      <c r="IHW15" s="65"/>
      <c r="IHX15" s="65"/>
      <c r="IHY15" s="65"/>
      <c r="IHZ15" s="65"/>
      <c r="IIA15" s="65"/>
      <c r="IIB15" s="65"/>
      <c r="IIC15" s="65"/>
      <c r="IID15" s="65"/>
      <c r="IIE15" s="65"/>
      <c r="IIF15" s="65"/>
      <c r="IIG15" s="65"/>
      <c r="IIH15" s="65"/>
      <c r="III15" s="65"/>
      <c r="IIJ15" s="65"/>
      <c r="IIK15" s="65"/>
      <c r="IIL15" s="65"/>
      <c r="IIM15" s="65"/>
      <c r="IIN15" s="65"/>
      <c r="IIO15" s="65"/>
      <c r="IIP15" s="65"/>
      <c r="IIQ15" s="65"/>
      <c r="IIR15" s="65"/>
      <c r="IIS15" s="65"/>
      <c r="IIT15" s="65"/>
      <c r="IIU15" s="65"/>
      <c r="IIV15" s="65"/>
      <c r="IIW15" s="65"/>
      <c r="IIX15" s="65"/>
      <c r="IIY15" s="65"/>
      <c r="IIZ15" s="65"/>
      <c r="IJA15" s="65"/>
      <c r="IJB15" s="65"/>
      <c r="IJC15" s="65"/>
      <c r="IJD15" s="65"/>
      <c r="IJE15" s="65"/>
      <c r="IJF15" s="65"/>
      <c r="IJG15" s="65"/>
      <c r="IJH15" s="65"/>
      <c r="IJI15" s="65"/>
      <c r="IJJ15" s="65"/>
      <c r="IJK15" s="65"/>
      <c r="IJL15" s="65"/>
      <c r="IJM15" s="65"/>
      <c r="IJN15" s="65"/>
      <c r="IJO15" s="65"/>
      <c r="IJP15" s="65"/>
      <c r="IJQ15" s="65"/>
      <c r="IJR15" s="65"/>
      <c r="IJS15" s="65"/>
      <c r="IJT15" s="65"/>
      <c r="IJU15" s="65"/>
      <c r="IJV15" s="65"/>
      <c r="IJW15" s="65"/>
      <c r="IJX15" s="65"/>
      <c r="IJY15" s="65"/>
      <c r="IJZ15" s="65"/>
      <c r="IKA15" s="65"/>
      <c r="IKB15" s="65"/>
      <c r="IKC15" s="65"/>
      <c r="IKD15" s="65"/>
      <c r="IKE15" s="65"/>
      <c r="IKF15" s="65"/>
      <c r="IKG15" s="65"/>
      <c r="IKH15" s="65"/>
      <c r="IKI15" s="65"/>
      <c r="IKJ15" s="65"/>
      <c r="IKK15" s="65"/>
      <c r="IKL15" s="65"/>
      <c r="IKM15" s="65"/>
      <c r="IKN15" s="65"/>
      <c r="IKO15" s="65"/>
      <c r="IKP15" s="65"/>
      <c r="IKQ15" s="65"/>
      <c r="IKR15" s="65"/>
      <c r="IKS15" s="65"/>
      <c r="IKT15" s="65"/>
      <c r="IKU15" s="65"/>
      <c r="IKV15" s="65"/>
      <c r="IKW15" s="65"/>
      <c r="IKX15" s="65"/>
      <c r="IKY15" s="65"/>
      <c r="IKZ15" s="65"/>
      <c r="ILA15" s="65"/>
      <c r="ILB15" s="65"/>
      <c r="ILC15" s="65"/>
      <c r="ILD15" s="65"/>
      <c r="ILE15" s="65"/>
      <c r="ILF15" s="65"/>
      <c r="ILG15" s="65"/>
      <c r="ILH15" s="65"/>
      <c r="ILI15" s="65"/>
      <c r="ILJ15" s="65"/>
      <c r="ILK15" s="65"/>
      <c r="ILL15" s="65"/>
      <c r="ILM15" s="65"/>
      <c r="ILN15" s="65"/>
      <c r="ILO15" s="65"/>
      <c r="ILP15" s="65"/>
      <c r="ILQ15" s="65"/>
      <c r="ILR15" s="65"/>
      <c r="ILS15" s="65"/>
      <c r="ILT15" s="65"/>
      <c r="ILU15" s="65"/>
      <c r="ILV15" s="65"/>
      <c r="ILW15" s="65"/>
      <c r="ILX15" s="65"/>
      <c r="ILY15" s="65"/>
      <c r="ILZ15" s="65"/>
      <c r="IMA15" s="65"/>
      <c r="IMB15" s="65"/>
      <c r="IMC15" s="65"/>
      <c r="IMD15" s="65"/>
      <c r="IME15" s="65"/>
      <c r="IMF15" s="65"/>
      <c r="IMG15" s="65"/>
      <c r="IMH15" s="65"/>
      <c r="IMI15" s="65"/>
      <c r="IMJ15" s="65"/>
      <c r="IMK15" s="65"/>
      <c r="IML15" s="65"/>
      <c r="IMM15" s="65"/>
      <c r="IMN15" s="65"/>
      <c r="IMO15" s="65"/>
      <c r="IMP15" s="65"/>
      <c r="IMQ15" s="65"/>
      <c r="IMR15" s="65"/>
      <c r="IMS15" s="65"/>
      <c r="IMT15" s="65"/>
      <c r="IMU15" s="65"/>
      <c r="IMV15" s="65"/>
      <c r="IMW15" s="65"/>
      <c r="IMX15" s="65"/>
      <c r="IMY15" s="65"/>
      <c r="IMZ15" s="65"/>
      <c r="INA15" s="65"/>
      <c r="INB15" s="65"/>
      <c r="INC15" s="65"/>
      <c r="IND15" s="65"/>
      <c r="INE15" s="65"/>
      <c r="INF15" s="65"/>
      <c r="ING15" s="65"/>
      <c r="INH15" s="65"/>
      <c r="INI15" s="65"/>
      <c r="INJ15" s="65"/>
      <c r="INK15" s="65"/>
      <c r="INL15" s="65"/>
      <c r="INM15" s="65"/>
      <c r="INN15" s="65"/>
      <c r="INO15" s="65"/>
      <c r="INP15" s="65"/>
      <c r="INQ15" s="65"/>
      <c r="INR15" s="65"/>
      <c r="INS15" s="65"/>
      <c r="INT15" s="65"/>
      <c r="INU15" s="65"/>
      <c r="INV15" s="65"/>
      <c r="INW15" s="65"/>
      <c r="INX15" s="65"/>
      <c r="INY15" s="65"/>
      <c r="INZ15" s="65"/>
      <c r="IOA15" s="65"/>
      <c r="IOB15" s="65"/>
      <c r="IOC15" s="65"/>
      <c r="IOD15" s="65"/>
      <c r="IOE15" s="65"/>
      <c r="IOF15" s="65"/>
      <c r="IOG15" s="65"/>
      <c r="IOH15" s="65"/>
      <c r="IOI15" s="65"/>
      <c r="IOJ15" s="65"/>
      <c r="IOK15" s="65"/>
      <c r="IOL15" s="65"/>
      <c r="IOM15" s="65"/>
      <c r="ION15" s="65"/>
      <c r="IOO15" s="65"/>
      <c r="IOP15" s="65"/>
      <c r="IOQ15" s="65"/>
      <c r="IOR15" s="65"/>
      <c r="IOS15" s="65"/>
      <c r="IOT15" s="65"/>
      <c r="IOU15" s="65"/>
      <c r="IOV15" s="65"/>
      <c r="IOW15" s="65"/>
      <c r="IOX15" s="65"/>
      <c r="IOY15" s="65"/>
      <c r="IOZ15" s="65"/>
      <c r="IPA15" s="65"/>
      <c r="IPB15" s="65"/>
      <c r="IPC15" s="65"/>
      <c r="IPD15" s="65"/>
      <c r="IPE15" s="65"/>
      <c r="IPF15" s="65"/>
      <c r="IPG15" s="65"/>
      <c r="IPH15" s="65"/>
      <c r="IPI15" s="65"/>
      <c r="IPJ15" s="65"/>
      <c r="IPK15" s="65"/>
      <c r="IPL15" s="65"/>
      <c r="IPM15" s="65"/>
      <c r="IPN15" s="65"/>
      <c r="IPO15" s="65"/>
      <c r="IPP15" s="65"/>
      <c r="IPQ15" s="65"/>
      <c r="IPR15" s="65"/>
      <c r="IPS15" s="65"/>
      <c r="IPT15" s="65"/>
      <c r="IPU15" s="65"/>
      <c r="IPV15" s="65"/>
      <c r="IPW15" s="65"/>
      <c r="IPX15" s="65"/>
      <c r="IPY15" s="65"/>
      <c r="IPZ15" s="65"/>
      <c r="IQA15" s="65"/>
      <c r="IQB15" s="65"/>
      <c r="IQC15" s="65"/>
      <c r="IQD15" s="65"/>
      <c r="IQE15" s="65"/>
      <c r="IQF15" s="65"/>
      <c r="IQG15" s="65"/>
      <c r="IQH15" s="65"/>
      <c r="IQI15" s="65"/>
      <c r="IQJ15" s="65"/>
      <c r="IQK15" s="65"/>
      <c r="IQL15" s="65"/>
      <c r="IQM15" s="65"/>
      <c r="IQN15" s="65"/>
      <c r="IQO15" s="65"/>
      <c r="IQP15" s="65"/>
      <c r="IQQ15" s="65"/>
      <c r="IQR15" s="65"/>
      <c r="IQS15" s="65"/>
      <c r="IQT15" s="65"/>
      <c r="IQU15" s="65"/>
      <c r="IQV15" s="65"/>
      <c r="IQW15" s="65"/>
      <c r="IQX15" s="65"/>
      <c r="IQY15" s="65"/>
      <c r="IQZ15" s="65"/>
      <c r="IRA15" s="65"/>
      <c r="IRB15" s="65"/>
      <c r="IRC15" s="65"/>
      <c r="IRD15" s="65"/>
      <c r="IRE15" s="65"/>
      <c r="IRF15" s="65"/>
      <c r="IRG15" s="65"/>
      <c r="IRH15" s="65"/>
      <c r="IRI15" s="65"/>
      <c r="IRJ15" s="65"/>
      <c r="IRK15" s="65"/>
      <c r="IRL15" s="65"/>
      <c r="IRM15" s="65"/>
      <c r="IRN15" s="65"/>
      <c r="IRO15" s="65"/>
      <c r="IRP15" s="65"/>
      <c r="IRQ15" s="65"/>
      <c r="IRR15" s="65"/>
      <c r="IRS15" s="65"/>
      <c r="IRT15" s="65"/>
      <c r="IRU15" s="65"/>
      <c r="IRV15" s="65"/>
      <c r="IRW15" s="65"/>
      <c r="IRX15" s="65"/>
      <c r="IRY15" s="65"/>
      <c r="IRZ15" s="65"/>
      <c r="ISA15" s="65"/>
      <c r="ISB15" s="65"/>
      <c r="ISC15" s="65"/>
      <c r="ISD15" s="65"/>
      <c r="ISE15" s="65"/>
      <c r="ISF15" s="65"/>
      <c r="ISG15" s="65"/>
      <c r="ISH15" s="65"/>
      <c r="ISI15" s="65"/>
      <c r="ISJ15" s="65"/>
      <c r="ISK15" s="65"/>
      <c r="ISL15" s="65"/>
      <c r="ISM15" s="65"/>
      <c r="ISN15" s="65"/>
      <c r="ISO15" s="65"/>
      <c r="ISP15" s="65"/>
      <c r="ISQ15" s="65"/>
      <c r="ISR15" s="65"/>
      <c r="ISS15" s="65"/>
      <c r="IST15" s="65"/>
      <c r="ISU15" s="65"/>
      <c r="ISV15" s="65"/>
      <c r="ISW15" s="65"/>
      <c r="ISX15" s="65"/>
      <c r="ISY15" s="65"/>
      <c r="ISZ15" s="65"/>
      <c r="ITA15" s="65"/>
      <c r="ITB15" s="65"/>
      <c r="ITC15" s="65"/>
      <c r="ITD15" s="65"/>
      <c r="ITE15" s="65"/>
      <c r="ITF15" s="65"/>
      <c r="ITG15" s="65"/>
      <c r="ITH15" s="65"/>
      <c r="ITI15" s="65"/>
      <c r="ITJ15" s="65"/>
      <c r="ITK15" s="65"/>
      <c r="ITL15" s="65"/>
      <c r="ITM15" s="65"/>
      <c r="ITN15" s="65"/>
      <c r="ITO15" s="65"/>
      <c r="ITP15" s="65"/>
      <c r="ITQ15" s="65"/>
      <c r="ITR15" s="65"/>
      <c r="ITS15" s="65"/>
      <c r="ITT15" s="65"/>
      <c r="ITU15" s="65"/>
      <c r="ITV15" s="65"/>
      <c r="ITW15" s="65"/>
      <c r="ITX15" s="65"/>
      <c r="ITY15" s="65"/>
      <c r="ITZ15" s="65"/>
      <c r="IUA15" s="65"/>
      <c r="IUB15" s="65"/>
      <c r="IUC15" s="65"/>
      <c r="IUD15" s="65"/>
      <c r="IUE15" s="65"/>
      <c r="IUF15" s="65"/>
      <c r="IUG15" s="65"/>
      <c r="IUH15" s="65"/>
      <c r="IUI15" s="65"/>
      <c r="IUJ15" s="65"/>
      <c r="IUK15" s="65"/>
      <c r="IUL15" s="65"/>
      <c r="IUM15" s="65"/>
      <c r="IUN15" s="65"/>
      <c r="IUO15" s="65"/>
      <c r="IUP15" s="65"/>
      <c r="IUQ15" s="65"/>
      <c r="IUR15" s="65"/>
      <c r="IUS15" s="65"/>
      <c r="IUT15" s="65"/>
      <c r="IUU15" s="65"/>
      <c r="IUV15" s="65"/>
      <c r="IUW15" s="65"/>
      <c r="IUX15" s="65"/>
      <c r="IUY15" s="65"/>
      <c r="IUZ15" s="65"/>
      <c r="IVA15" s="65"/>
      <c r="IVB15" s="65"/>
      <c r="IVC15" s="65"/>
      <c r="IVD15" s="65"/>
      <c r="IVE15" s="65"/>
      <c r="IVF15" s="65"/>
      <c r="IVG15" s="65"/>
      <c r="IVH15" s="65"/>
      <c r="IVI15" s="65"/>
      <c r="IVJ15" s="65"/>
      <c r="IVK15" s="65"/>
      <c r="IVL15" s="65"/>
      <c r="IVM15" s="65"/>
      <c r="IVN15" s="65"/>
      <c r="IVO15" s="65"/>
      <c r="IVP15" s="65"/>
      <c r="IVQ15" s="65"/>
      <c r="IVR15" s="65"/>
      <c r="IVS15" s="65"/>
      <c r="IVT15" s="65"/>
      <c r="IVU15" s="65"/>
      <c r="IVV15" s="65"/>
      <c r="IVW15" s="65"/>
      <c r="IVX15" s="65"/>
      <c r="IVY15" s="65"/>
      <c r="IVZ15" s="65"/>
      <c r="IWA15" s="65"/>
      <c r="IWB15" s="65"/>
      <c r="IWC15" s="65"/>
      <c r="IWD15" s="65"/>
      <c r="IWE15" s="65"/>
      <c r="IWF15" s="65"/>
      <c r="IWG15" s="65"/>
      <c r="IWH15" s="65"/>
      <c r="IWI15" s="65"/>
      <c r="IWJ15" s="65"/>
      <c r="IWK15" s="65"/>
      <c r="IWL15" s="65"/>
      <c r="IWM15" s="65"/>
      <c r="IWN15" s="65"/>
      <c r="IWO15" s="65"/>
      <c r="IWP15" s="65"/>
      <c r="IWQ15" s="65"/>
      <c r="IWR15" s="65"/>
      <c r="IWS15" s="65"/>
      <c r="IWT15" s="65"/>
      <c r="IWU15" s="65"/>
      <c r="IWV15" s="65"/>
      <c r="IWW15" s="65"/>
      <c r="IWX15" s="65"/>
      <c r="IWY15" s="65"/>
      <c r="IWZ15" s="65"/>
      <c r="IXA15" s="65"/>
      <c r="IXB15" s="65"/>
      <c r="IXC15" s="65"/>
      <c r="IXD15" s="65"/>
      <c r="IXE15" s="65"/>
      <c r="IXF15" s="65"/>
      <c r="IXG15" s="65"/>
      <c r="IXH15" s="65"/>
      <c r="IXI15" s="65"/>
      <c r="IXJ15" s="65"/>
      <c r="IXK15" s="65"/>
      <c r="IXL15" s="65"/>
      <c r="IXM15" s="65"/>
      <c r="IXN15" s="65"/>
      <c r="IXO15" s="65"/>
      <c r="IXP15" s="65"/>
      <c r="IXQ15" s="65"/>
      <c r="IXR15" s="65"/>
      <c r="IXS15" s="65"/>
      <c r="IXT15" s="65"/>
      <c r="IXU15" s="65"/>
      <c r="IXV15" s="65"/>
      <c r="IXW15" s="65"/>
      <c r="IXX15" s="65"/>
      <c r="IXY15" s="65"/>
      <c r="IXZ15" s="65"/>
      <c r="IYA15" s="65"/>
      <c r="IYB15" s="65"/>
      <c r="IYC15" s="65"/>
      <c r="IYD15" s="65"/>
      <c r="IYE15" s="65"/>
      <c r="IYF15" s="65"/>
      <c r="IYG15" s="65"/>
      <c r="IYH15" s="65"/>
      <c r="IYI15" s="65"/>
      <c r="IYJ15" s="65"/>
      <c r="IYK15" s="65"/>
      <c r="IYL15" s="65"/>
      <c r="IYM15" s="65"/>
      <c r="IYN15" s="65"/>
      <c r="IYO15" s="65"/>
      <c r="IYP15" s="65"/>
      <c r="IYQ15" s="65"/>
      <c r="IYR15" s="65"/>
      <c r="IYS15" s="65"/>
      <c r="IYT15" s="65"/>
      <c r="IYU15" s="65"/>
      <c r="IYV15" s="65"/>
      <c r="IYW15" s="65"/>
      <c r="IYX15" s="65"/>
      <c r="IYY15" s="65"/>
      <c r="IYZ15" s="65"/>
      <c r="IZA15" s="65"/>
      <c r="IZB15" s="65"/>
      <c r="IZC15" s="65"/>
      <c r="IZD15" s="65"/>
      <c r="IZE15" s="65"/>
      <c r="IZF15" s="65"/>
      <c r="IZG15" s="65"/>
      <c r="IZH15" s="65"/>
      <c r="IZI15" s="65"/>
      <c r="IZJ15" s="65"/>
      <c r="IZK15" s="65"/>
      <c r="IZL15" s="65"/>
      <c r="IZM15" s="65"/>
      <c r="IZN15" s="65"/>
      <c r="IZO15" s="65"/>
      <c r="IZP15" s="65"/>
      <c r="IZQ15" s="65"/>
      <c r="IZR15" s="65"/>
      <c r="IZS15" s="65"/>
      <c r="IZT15" s="65"/>
      <c r="IZU15" s="65"/>
      <c r="IZV15" s="65"/>
      <c r="IZW15" s="65"/>
      <c r="IZX15" s="65"/>
      <c r="IZY15" s="65"/>
      <c r="IZZ15" s="65"/>
      <c r="JAA15" s="65"/>
      <c r="JAB15" s="65"/>
      <c r="JAC15" s="65"/>
      <c r="JAD15" s="65"/>
      <c r="JAE15" s="65"/>
      <c r="JAF15" s="65"/>
      <c r="JAG15" s="65"/>
      <c r="JAH15" s="65"/>
      <c r="JAI15" s="65"/>
      <c r="JAJ15" s="65"/>
      <c r="JAK15" s="65"/>
      <c r="JAL15" s="65"/>
      <c r="JAM15" s="65"/>
      <c r="JAN15" s="65"/>
      <c r="JAO15" s="65"/>
      <c r="JAP15" s="65"/>
      <c r="JAQ15" s="65"/>
      <c r="JAR15" s="65"/>
      <c r="JAS15" s="65"/>
      <c r="JAT15" s="65"/>
      <c r="JAU15" s="65"/>
      <c r="JAV15" s="65"/>
      <c r="JAW15" s="65"/>
      <c r="JAX15" s="65"/>
      <c r="JAY15" s="65"/>
      <c r="JAZ15" s="65"/>
      <c r="JBA15" s="65"/>
      <c r="JBB15" s="65"/>
      <c r="JBC15" s="65"/>
      <c r="JBD15" s="65"/>
      <c r="JBE15" s="65"/>
      <c r="JBF15" s="65"/>
      <c r="JBG15" s="65"/>
      <c r="JBH15" s="65"/>
      <c r="JBI15" s="65"/>
      <c r="JBJ15" s="65"/>
      <c r="JBK15" s="65"/>
      <c r="JBL15" s="65"/>
      <c r="JBM15" s="65"/>
      <c r="JBN15" s="65"/>
      <c r="JBO15" s="65"/>
      <c r="JBP15" s="65"/>
      <c r="JBQ15" s="65"/>
      <c r="JBR15" s="65"/>
      <c r="JBS15" s="65"/>
      <c r="JBT15" s="65"/>
      <c r="JBU15" s="65"/>
      <c r="JBV15" s="65"/>
      <c r="JBW15" s="65"/>
      <c r="JBX15" s="65"/>
      <c r="JBY15" s="65"/>
      <c r="JBZ15" s="65"/>
      <c r="JCA15" s="65"/>
      <c r="JCB15" s="65"/>
      <c r="JCC15" s="65"/>
      <c r="JCD15" s="65"/>
      <c r="JCE15" s="65"/>
      <c r="JCF15" s="65"/>
      <c r="JCG15" s="65"/>
      <c r="JCH15" s="65"/>
      <c r="JCI15" s="65"/>
      <c r="JCJ15" s="65"/>
      <c r="JCK15" s="65"/>
      <c r="JCL15" s="65"/>
      <c r="JCM15" s="65"/>
      <c r="JCN15" s="65"/>
      <c r="JCO15" s="65"/>
      <c r="JCP15" s="65"/>
      <c r="JCQ15" s="65"/>
      <c r="JCR15" s="65"/>
      <c r="JCS15" s="65"/>
      <c r="JCT15" s="65"/>
      <c r="JCU15" s="65"/>
      <c r="JCV15" s="65"/>
      <c r="JCW15" s="65"/>
      <c r="JCX15" s="65"/>
      <c r="JCY15" s="65"/>
      <c r="JCZ15" s="65"/>
      <c r="JDA15" s="65"/>
      <c r="JDB15" s="65"/>
      <c r="JDC15" s="65"/>
      <c r="JDD15" s="65"/>
      <c r="JDE15" s="65"/>
      <c r="JDF15" s="65"/>
      <c r="JDG15" s="65"/>
      <c r="JDH15" s="65"/>
      <c r="JDI15" s="65"/>
      <c r="JDJ15" s="65"/>
      <c r="JDK15" s="65"/>
      <c r="JDL15" s="65"/>
      <c r="JDM15" s="65"/>
      <c r="JDN15" s="65"/>
      <c r="JDO15" s="65"/>
      <c r="JDP15" s="65"/>
      <c r="JDQ15" s="65"/>
      <c r="JDR15" s="65"/>
      <c r="JDS15" s="65"/>
      <c r="JDT15" s="65"/>
      <c r="JDU15" s="65"/>
      <c r="JDV15" s="65"/>
      <c r="JDW15" s="65"/>
      <c r="JDX15" s="65"/>
      <c r="JDY15" s="65"/>
      <c r="JDZ15" s="65"/>
      <c r="JEA15" s="65"/>
      <c r="JEB15" s="65"/>
      <c r="JEC15" s="65"/>
      <c r="JED15" s="65"/>
      <c r="JEE15" s="65"/>
      <c r="JEF15" s="65"/>
      <c r="JEG15" s="65"/>
      <c r="JEH15" s="65"/>
      <c r="JEI15" s="65"/>
      <c r="JEJ15" s="65"/>
      <c r="JEK15" s="65"/>
      <c r="JEL15" s="65"/>
      <c r="JEM15" s="65"/>
      <c r="JEN15" s="65"/>
      <c r="JEO15" s="65"/>
      <c r="JEP15" s="65"/>
      <c r="JEQ15" s="65"/>
      <c r="JER15" s="65"/>
      <c r="JES15" s="65"/>
      <c r="JET15" s="65"/>
      <c r="JEU15" s="65"/>
      <c r="JEV15" s="65"/>
      <c r="JEW15" s="65"/>
      <c r="JEX15" s="65"/>
      <c r="JEY15" s="65"/>
      <c r="JEZ15" s="65"/>
      <c r="JFA15" s="65"/>
      <c r="JFB15" s="65"/>
      <c r="JFC15" s="65"/>
      <c r="JFD15" s="65"/>
      <c r="JFE15" s="65"/>
      <c r="JFF15" s="65"/>
      <c r="JFG15" s="65"/>
      <c r="JFH15" s="65"/>
      <c r="JFI15" s="65"/>
      <c r="JFJ15" s="65"/>
      <c r="JFK15" s="65"/>
      <c r="JFL15" s="65"/>
      <c r="JFM15" s="65"/>
      <c r="JFN15" s="65"/>
      <c r="JFO15" s="65"/>
      <c r="JFP15" s="65"/>
      <c r="JFQ15" s="65"/>
      <c r="JFR15" s="65"/>
      <c r="JFS15" s="65"/>
      <c r="JFT15" s="65"/>
      <c r="JFU15" s="65"/>
      <c r="JFV15" s="65"/>
      <c r="JFW15" s="65"/>
      <c r="JFX15" s="65"/>
      <c r="JFY15" s="65"/>
      <c r="JFZ15" s="65"/>
      <c r="JGA15" s="65"/>
      <c r="JGB15" s="65"/>
      <c r="JGC15" s="65"/>
      <c r="JGD15" s="65"/>
      <c r="JGE15" s="65"/>
      <c r="JGF15" s="65"/>
      <c r="JGG15" s="65"/>
      <c r="JGH15" s="65"/>
      <c r="JGI15" s="65"/>
      <c r="JGJ15" s="65"/>
      <c r="JGK15" s="65"/>
      <c r="JGL15" s="65"/>
      <c r="JGM15" s="65"/>
      <c r="JGN15" s="65"/>
      <c r="JGO15" s="65"/>
      <c r="JGP15" s="65"/>
      <c r="JGQ15" s="65"/>
      <c r="JGR15" s="65"/>
      <c r="JGS15" s="65"/>
      <c r="JGT15" s="65"/>
      <c r="JGU15" s="65"/>
      <c r="JGV15" s="65"/>
      <c r="JGW15" s="65"/>
      <c r="JGX15" s="65"/>
      <c r="JGY15" s="65"/>
      <c r="JGZ15" s="65"/>
      <c r="JHA15" s="65"/>
      <c r="JHB15" s="65"/>
      <c r="JHC15" s="65"/>
      <c r="JHD15" s="65"/>
      <c r="JHE15" s="65"/>
      <c r="JHF15" s="65"/>
      <c r="JHG15" s="65"/>
      <c r="JHH15" s="65"/>
      <c r="JHI15" s="65"/>
      <c r="JHJ15" s="65"/>
      <c r="JHK15" s="65"/>
      <c r="JHL15" s="65"/>
      <c r="JHM15" s="65"/>
      <c r="JHN15" s="65"/>
      <c r="JHO15" s="65"/>
      <c r="JHP15" s="65"/>
      <c r="JHQ15" s="65"/>
      <c r="JHR15" s="65"/>
      <c r="JHS15" s="65"/>
      <c r="JHT15" s="65"/>
      <c r="JHU15" s="65"/>
      <c r="JHV15" s="65"/>
      <c r="JHW15" s="65"/>
      <c r="JHX15" s="65"/>
      <c r="JHY15" s="65"/>
      <c r="JHZ15" s="65"/>
      <c r="JIA15" s="65"/>
      <c r="JIB15" s="65"/>
      <c r="JIC15" s="65"/>
      <c r="JID15" s="65"/>
      <c r="JIE15" s="65"/>
      <c r="JIF15" s="65"/>
      <c r="JIG15" s="65"/>
      <c r="JIH15" s="65"/>
      <c r="JII15" s="65"/>
      <c r="JIJ15" s="65"/>
      <c r="JIK15" s="65"/>
      <c r="JIL15" s="65"/>
      <c r="JIM15" s="65"/>
      <c r="JIN15" s="65"/>
      <c r="JIO15" s="65"/>
      <c r="JIP15" s="65"/>
      <c r="JIQ15" s="65"/>
      <c r="JIR15" s="65"/>
      <c r="JIS15" s="65"/>
      <c r="JIT15" s="65"/>
      <c r="JIU15" s="65"/>
      <c r="JIV15" s="65"/>
      <c r="JIW15" s="65"/>
      <c r="JIX15" s="65"/>
      <c r="JIY15" s="65"/>
      <c r="JIZ15" s="65"/>
      <c r="JJA15" s="65"/>
      <c r="JJB15" s="65"/>
      <c r="JJC15" s="65"/>
      <c r="JJD15" s="65"/>
      <c r="JJE15" s="65"/>
      <c r="JJF15" s="65"/>
      <c r="JJG15" s="65"/>
      <c r="JJH15" s="65"/>
      <c r="JJI15" s="65"/>
      <c r="JJJ15" s="65"/>
      <c r="JJK15" s="65"/>
      <c r="JJL15" s="65"/>
      <c r="JJM15" s="65"/>
      <c r="JJN15" s="65"/>
      <c r="JJO15" s="65"/>
      <c r="JJP15" s="65"/>
      <c r="JJQ15" s="65"/>
      <c r="JJR15" s="65"/>
      <c r="JJS15" s="65"/>
      <c r="JJT15" s="65"/>
      <c r="JJU15" s="65"/>
      <c r="JJV15" s="65"/>
      <c r="JJW15" s="65"/>
      <c r="JJX15" s="65"/>
      <c r="JJY15" s="65"/>
      <c r="JJZ15" s="65"/>
      <c r="JKA15" s="65"/>
      <c r="JKB15" s="65"/>
      <c r="JKC15" s="65"/>
      <c r="JKD15" s="65"/>
      <c r="JKE15" s="65"/>
      <c r="JKF15" s="65"/>
      <c r="JKG15" s="65"/>
      <c r="JKH15" s="65"/>
      <c r="JKI15" s="65"/>
      <c r="JKJ15" s="65"/>
      <c r="JKK15" s="65"/>
      <c r="JKL15" s="65"/>
      <c r="JKM15" s="65"/>
      <c r="JKN15" s="65"/>
      <c r="JKO15" s="65"/>
      <c r="JKP15" s="65"/>
      <c r="JKQ15" s="65"/>
      <c r="JKR15" s="65"/>
      <c r="JKS15" s="65"/>
      <c r="JKT15" s="65"/>
      <c r="JKU15" s="65"/>
      <c r="JKV15" s="65"/>
      <c r="JKW15" s="65"/>
      <c r="JKX15" s="65"/>
      <c r="JKY15" s="65"/>
      <c r="JKZ15" s="65"/>
      <c r="JLA15" s="65"/>
      <c r="JLB15" s="65"/>
      <c r="JLC15" s="65"/>
      <c r="JLD15" s="65"/>
      <c r="JLE15" s="65"/>
      <c r="JLF15" s="65"/>
      <c r="JLG15" s="65"/>
      <c r="JLH15" s="65"/>
      <c r="JLI15" s="65"/>
      <c r="JLJ15" s="65"/>
      <c r="JLK15" s="65"/>
      <c r="JLL15" s="65"/>
      <c r="JLM15" s="65"/>
      <c r="JLN15" s="65"/>
      <c r="JLO15" s="65"/>
      <c r="JLP15" s="65"/>
      <c r="JLQ15" s="65"/>
      <c r="JLR15" s="65"/>
      <c r="JLS15" s="65"/>
      <c r="JLT15" s="65"/>
      <c r="JLU15" s="65"/>
      <c r="JLV15" s="65"/>
      <c r="JLW15" s="65"/>
      <c r="JLX15" s="65"/>
      <c r="JLY15" s="65"/>
      <c r="JLZ15" s="65"/>
      <c r="JMA15" s="65"/>
      <c r="JMB15" s="65"/>
      <c r="JMC15" s="65"/>
      <c r="JMD15" s="65"/>
      <c r="JME15" s="65"/>
      <c r="JMF15" s="65"/>
      <c r="JMG15" s="65"/>
      <c r="JMH15" s="65"/>
      <c r="JMI15" s="65"/>
      <c r="JMJ15" s="65"/>
      <c r="JMK15" s="65"/>
      <c r="JML15" s="65"/>
      <c r="JMM15" s="65"/>
      <c r="JMN15" s="65"/>
      <c r="JMO15" s="65"/>
      <c r="JMP15" s="65"/>
      <c r="JMQ15" s="65"/>
      <c r="JMR15" s="65"/>
      <c r="JMS15" s="65"/>
      <c r="JMT15" s="65"/>
      <c r="JMU15" s="65"/>
      <c r="JMV15" s="65"/>
      <c r="JMW15" s="65"/>
      <c r="JMX15" s="65"/>
      <c r="JMY15" s="65"/>
      <c r="JMZ15" s="65"/>
      <c r="JNA15" s="65"/>
      <c r="JNB15" s="65"/>
      <c r="JNC15" s="65"/>
      <c r="JND15" s="65"/>
      <c r="JNE15" s="65"/>
      <c r="JNF15" s="65"/>
      <c r="JNG15" s="65"/>
      <c r="JNH15" s="65"/>
      <c r="JNI15" s="65"/>
      <c r="JNJ15" s="65"/>
      <c r="JNK15" s="65"/>
      <c r="JNL15" s="65"/>
      <c r="JNM15" s="65"/>
      <c r="JNN15" s="65"/>
      <c r="JNO15" s="65"/>
      <c r="JNP15" s="65"/>
      <c r="JNQ15" s="65"/>
      <c r="JNR15" s="65"/>
      <c r="JNS15" s="65"/>
      <c r="JNT15" s="65"/>
      <c r="JNU15" s="65"/>
      <c r="JNV15" s="65"/>
      <c r="JNW15" s="65"/>
      <c r="JNX15" s="65"/>
      <c r="JNY15" s="65"/>
      <c r="JNZ15" s="65"/>
      <c r="JOA15" s="65"/>
      <c r="JOB15" s="65"/>
      <c r="JOC15" s="65"/>
      <c r="JOD15" s="65"/>
      <c r="JOE15" s="65"/>
      <c r="JOF15" s="65"/>
      <c r="JOG15" s="65"/>
      <c r="JOH15" s="65"/>
      <c r="JOI15" s="65"/>
      <c r="JOJ15" s="65"/>
      <c r="JOK15" s="65"/>
      <c r="JOL15" s="65"/>
      <c r="JOM15" s="65"/>
      <c r="JON15" s="65"/>
      <c r="JOO15" s="65"/>
      <c r="JOP15" s="65"/>
      <c r="JOQ15" s="65"/>
      <c r="JOR15" s="65"/>
      <c r="JOS15" s="65"/>
      <c r="JOT15" s="65"/>
      <c r="JOU15" s="65"/>
      <c r="JOV15" s="65"/>
      <c r="JOW15" s="65"/>
      <c r="JOX15" s="65"/>
      <c r="JOY15" s="65"/>
      <c r="JOZ15" s="65"/>
      <c r="JPA15" s="65"/>
      <c r="JPB15" s="65"/>
      <c r="JPC15" s="65"/>
      <c r="JPD15" s="65"/>
      <c r="JPE15" s="65"/>
      <c r="JPF15" s="65"/>
      <c r="JPG15" s="65"/>
      <c r="JPH15" s="65"/>
      <c r="JPI15" s="65"/>
      <c r="JPJ15" s="65"/>
      <c r="JPK15" s="65"/>
      <c r="JPL15" s="65"/>
      <c r="JPM15" s="65"/>
      <c r="JPN15" s="65"/>
      <c r="JPO15" s="65"/>
      <c r="JPP15" s="65"/>
      <c r="JPQ15" s="65"/>
      <c r="JPR15" s="65"/>
      <c r="JPS15" s="65"/>
      <c r="JPT15" s="65"/>
      <c r="JPU15" s="65"/>
      <c r="JPV15" s="65"/>
      <c r="JPW15" s="65"/>
      <c r="JPX15" s="65"/>
      <c r="JPY15" s="65"/>
      <c r="JPZ15" s="65"/>
      <c r="JQA15" s="65"/>
      <c r="JQB15" s="65"/>
      <c r="JQC15" s="65"/>
      <c r="JQD15" s="65"/>
      <c r="JQE15" s="65"/>
      <c r="JQF15" s="65"/>
      <c r="JQG15" s="65"/>
      <c r="JQH15" s="65"/>
      <c r="JQI15" s="65"/>
      <c r="JQJ15" s="65"/>
      <c r="JQK15" s="65"/>
      <c r="JQL15" s="65"/>
      <c r="JQM15" s="65"/>
      <c r="JQN15" s="65"/>
      <c r="JQO15" s="65"/>
      <c r="JQP15" s="65"/>
      <c r="JQQ15" s="65"/>
      <c r="JQR15" s="65"/>
      <c r="JQS15" s="65"/>
      <c r="JQT15" s="65"/>
      <c r="JQU15" s="65"/>
      <c r="JQV15" s="65"/>
      <c r="JQW15" s="65"/>
      <c r="JQX15" s="65"/>
      <c r="JQY15" s="65"/>
      <c r="JQZ15" s="65"/>
      <c r="JRA15" s="65"/>
      <c r="JRB15" s="65"/>
      <c r="JRC15" s="65"/>
      <c r="JRD15" s="65"/>
      <c r="JRE15" s="65"/>
      <c r="JRF15" s="65"/>
      <c r="JRG15" s="65"/>
      <c r="JRH15" s="65"/>
      <c r="JRI15" s="65"/>
      <c r="JRJ15" s="65"/>
      <c r="JRK15" s="65"/>
      <c r="JRL15" s="65"/>
      <c r="JRM15" s="65"/>
      <c r="JRN15" s="65"/>
      <c r="JRO15" s="65"/>
      <c r="JRP15" s="65"/>
      <c r="JRQ15" s="65"/>
      <c r="JRR15" s="65"/>
      <c r="JRS15" s="65"/>
      <c r="JRT15" s="65"/>
      <c r="JRU15" s="65"/>
      <c r="JRV15" s="65"/>
      <c r="JRW15" s="65"/>
      <c r="JRX15" s="65"/>
      <c r="JRY15" s="65"/>
      <c r="JRZ15" s="65"/>
      <c r="JSA15" s="65"/>
      <c r="JSB15" s="65"/>
      <c r="JSC15" s="65"/>
      <c r="JSD15" s="65"/>
      <c r="JSE15" s="65"/>
      <c r="JSF15" s="65"/>
      <c r="JSG15" s="65"/>
      <c r="JSH15" s="65"/>
      <c r="JSI15" s="65"/>
      <c r="JSJ15" s="65"/>
      <c r="JSK15" s="65"/>
      <c r="JSL15" s="65"/>
      <c r="JSM15" s="65"/>
      <c r="JSN15" s="65"/>
      <c r="JSO15" s="65"/>
      <c r="JSP15" s="65"/>
      <c r="JSQ15" s="65"/>
      <c r="JSR15" s="65"/>
      <c r="JSS15" s="65"/>
      <c r="JST15" s="65"/>
      <c r="JSU15" s="65"/>
      <c r="JSV15" s="65"/>
      <c r="JSW15" s="65"/>
      <c r="JSX15" s="65"/>
      <c r="JSY15" s="65"/>
      <c r="JSZ15" s="65"/>
      <c r="JTA15" s="65"/>
      <c r="JTB15" s="65"/>
      <c r="JTC15" s="65"/>
      <c r="JTD15" s="65"/>
      <c r="JTE15" s="65"/>
      <c r="JTF15" s="65"/>
      <c r="JTG15" s="65"/>
      <c r="JTH15" s="65"/>
      <c r="JTI15" s="65"/>
      <c r="JTJ15" s="65"/>
      <c r="JTK15" s="65"/>
      <c r="JTL15" s="65"/>
      <c r="JTM15" s="65"/>
      <c r="JTN15" s="65"/>
      <c r="JTO15" s="65"/>
      <c r="JTP15" s="65"/>
      <c r="JTQ15" s="65"/>
      <c r="JTR15" s="65"/>
      <c r="JTS15" s="65"/>
      <c r="JTT15" s="65"/>
      <c r="JTU15" s="65"/>
      <c r="JTV15" s="65"/>
      <c r="JTW15" s="65"/>
      <c r="JTX15" s="65"/>
      <c r="JTY15" s="65"/>
      <c r="JTZ15" s="65"/>
      <c r="JUA15" s="65"/>
      <c r="JUB15" s="65"/>
      <c r="JUC15" s="65"/>
      <c r="JUD15" s="65"/>
      <c r="JUE15" s="65"/>
      <c r="JUF15" s="65"/>
      <c r="JUG15" s="65"/>
      <c r="JUH15" s="65"/>
      <c r="JUI15" s="65"/>
      <c r="JUJ15" s="65"/>
      <c r="JUK15" s="65"/>
      <c r="JUL15" s="65"/>
      <c r="JUM15" s="65"/>
      <c r="JUN15" s="65"/>
      <c r="JUO15" s="65"/>
      <c r="JUP15" s="65"/>
      <c r="JUQ15" s="65"/>
      <c r="JUR15" s="65"/>
      <c r="JUS15" s="65"/>
      <c r="JUT15" s="65"/>
      <c r="JUU15" s="65"/>
      <c r="JUV15" s="65"/>
      <c r="JUW15" s="65"/>
      <c r="JUX15" s="65"/>
      <c r="JUY15" s="65"/>
      <c r="JUZ15" s="65"/>
      <c r="JVA15" s="65"/>
      <c r="JVB15" s="65"/>
      <c r="JVC15" s="65"/>
      <c r="JVD15" s="65"/>
      <c r="JVE15" s="65"/>
      <c r="JVF15" s="65"/>
      <c r="JVG15" s="65"/>
      <c r="JVH15" s="65"/>
      <c r="JVI15" s="65"/>
      <c r="JVJ15" s="65"/>
      <c r="JVK15" s="65"/>
      <c r="JVL15" s="65"/>
      <c r="JVM15" s="65"/>
      <c r="JVN15" s="65"/>
      <c r="JVO15" s="65"/>
      <c r="JVP15" s="65"/>
      <c r="JVQ15" s="65"/>
      <c r="JVR15" s="65"/>
      <c r="JVS15" s="65"/>
      <c r="JVT15" s="65"/>
      <c r="JVU15" s="65"/>
      <c r="JVV15" s="65"/>
      <c r="JVW15" s="65"/>
      <c r="JVX15" s="65"/>
      <c r="JVY15" s="65"/>
      <c r="JVZ15" s="65"/>
      <c r="JWA15" s="65"/>
      <c r="JWB15" s="65"/>
      <c r="JWC15" s="65"/>
      <c r="JWD15" s="65"/>
      <c r="JWE15" s="65"/>
      <c r="JWF15" s="65"/>
      <c r="JWG15" s="65"/>
      <c r="JWH15" s="65"/>
      <c r="JWI15" s="65"/>
      <c r="JWJ15" s="65"/>
      <c r="JWK15" s="65"/>
      <c r="JWL15" s="65"/>
      <c r="JWM15" s="65"/>
      <c r="JWN15" s="65"/>
      <c r="JWO15" s="65"/>
      <c r="JWP15" s="65"/>
      <c r="JWQ15" s="65"/>
      <c r="JWR15" s="65"/>
      <c r="JWS15" s="65"/>
      <c r="JWT15" s="65"/>
      <c r="JWU15" s="65"/>
      <c r="JWV15" s="65"/>
      <c r="JWW15" s="65"/>
      <c r="JWX15" s="65"/>
      <c r="JWY15" s="65"/>
      <c r="JWZ15" s="65"/>
      <c r="JXA15" s="65"/>
      <c r="JXB15" s="65"/>
      <c r="JXC15" s="65"/>
      <c r="JXD15" s="65"/>
      <c r="JXE15" s="65"/>
      <c r="JXF15" s="65"/>
      <c r="JXG15" s="65"/>
      <c r="JXH15" s="65"/>
      <c r="JXI15" s="65"/>
      <c r="JXJ15" s="65"/>
      <c r="JXK15" s="65"/>
      <c r="JXL15" s="65"/>
      <c r="JXM15" s="65"/>
      <c r="JXN15" s="65"/>
      <c r="JXO15" s="65"/>
      <c r="JXP15" s="65"/>
      <c r="JXQ15" s="65"/>
      <c r="JXR15" s="65"/>
      <c r="JXS15" s="65"/>
      <c r="JXT15" s="65"/>
      <c r="JXU15" s="65"/>
      <c r="JXV15" s="65"/>
      <c r="JXW15" s="65"/>
      <c r="JXX15" s="65"/>
      <c r="JXY15" s="65"/>
      <c r="JXZ15" s="65"/>
      <c r="JYA15" s="65"/>
      <c r="JYB15" s="65"/>
      <c r="JYC15" s="65"/>
      <c r="JYD15" s="65"/>
      <c r="JYE15" s="65"/>
      <c r="JYF15" s="65"/>
      <c r="JYG15" s="65"/>
      <c r="JYH15" s="65"/>
      <c r="JYI15" s="65"/>
      <c r="JYJ15" s="65"/>
      <c r="JYK15" s="65"/>
      <c r="JYL15" s="65"/>
      <c r="JYM15" s="65"/>
      <c r="JYN15" s="65"/>
      <c r="JYO15" s="65"/>
      <c r="JYP15" s="65"/>
      <c r="JYQ15" s="65"/>
      <c r="JYR15" s="65"/>
      <c r="JYS15" s="65"/>
      <c r="JYT15" s="65"/>
      <c r="JYU15" s="65"/>
      <c r="JYV15" s="65"/>
      <c r="JYW15" s="65"/>
      <c r="JYX15" s="65"/>
      <c r="JYY15" s="65"/>
      <c r="JYZ15" s="65"/>
      <c r="JZA15" s="65"/>
      <c r="JZB15" s="65"/>
      <c r="JZC15" s="65"/>
      <c r="JZD15" s="65"/>
      <c r="JZE15" s="65"/>
      <c r="JZF15" s="65"/>
      <c r="JZG15" s="65"/>
      <c r="JZH15" s="65"/>
      <c r="JZI15" s="65"/>
      <c r="JZJ15" s="65"/>
      <c r="JZK15" s="65"/>
      <c r="JZL15" s="65"/>
      <c r="JZM15" s="65"/>
      <c r="JZN15" s="65"/>
      <c r="JZO15" s="65"/>
      <c r="JZP15" s="65"/>
      <c r="JZQ15" s="65"/>
      <c r="JZR15" s="65"/>
      <c r="JZS15" s="65"/>
      <c r="JZT15" s="65"/>
      <c r="JZU15" s="65"/>
      <c r="JZV15" s="65"/>
      <c r="JZW15" s="65"/>
      <c r="JZX15" s="65"/>
      <c r="JZY15" s="65"/>
      <c r="JZZ15" s="65"/>
      <c r="KAA15" s="65"/>
      <c r="KAB15" s="65"/>
      <c r="KAC15" s="65"/>
      <c r="KAD15" s="65"/>
      <c r="KAE15" s="65"/>
      <c r="KAF15" s="65"/>
      <c r="KAG15" s="65"/>
      <c r="KAH15" s="65"/>
      <c r="KAI15" s="65"/>
      <c r="KAJ15" s="65"/>
      <c r="KAK15" s="65"/>
      <c r="KAL15" s="65"/>
      <c r="KAM15" s="65"/>
      <c r="KAN15" s="65"/>
      <c r="KAO15" s="65"/>
      <c r="KAP15" s="65"/>
      <c r="KAQ15" s="65"/>
      <c r="KAR15" s="65"/>
      <c r="KAS15" s="65"/>
      <c r="KAT15" s="65"/>
      <c r="KAU15" s="65"/>
      <c r="KAV15" s="65"/>
      <c r="KAW15" s="65"/>
      <c r="KAX15" s="65"/>
      <c r="KAY15" s="65"/>
      <c r="KAZ15" s="65"/>
      <c r="KBA15" s="65"/>
      <c r="KBB15" s="65"/>
      <c r="KBC15" s="65"/>
      <c r="KBD15" s="65"/>
      <c r="KBE15" s="65"/>
      <c r="KBF15" s="65"/>
      <c r="KBG15" s="65"/>
      <c r="KBH15" s="65"/>
      <c r="KBI15" s="65"/>
      <c r="KBJ15" s="65"/>
      <c r="KBK15" s="65"/>
      <c r="KBL15" s="65"/>
      <c r="KBM15" s="65"/>
      <c r="KBN15" s="65"/>
      <c r="KBO15" s="65"/>
      <c r="KBP15" s="65"/>
      <c r="KBQ15" s="65"/>
      <c r="KBR15" s="65"/>
      <c r="KBS15" s="65"/>
      <c r="KBT15" s="65"/>
      <c r="KBU15" s="65"/>
      <c r="KBV15" s="65"/>
      <c r="KBW15" s="65"/>
      <c r="KBX15" s="65"/>
      <c r="KBY15" s="65"/>
      <c r="KBZ15" s="65"/>
      <c r="KCA15" s="65"/>
      <c r="KCB15" s="65"/>
      <c r="KCC15" s="65"/>
      <c r="KCD15" s="65"/>
      <c r="KCE15" s="65"/>
      <c r="KCF15" s="65"/>
      <c r="KCG15" s="65"/>
      <c r="KCH15" s="65"/>
      <c r="KCI15" s="65"/>
      <c r="KCJ15" s="65"/>
      <c r="KCK15" s="65"/>
      <c r="KCL15" s="65"/>
      <c r="KCM15" s="65"/>
      <c r="KCN15" s="65"/>
      <c r="KCO15" s="65"/>
      <c r="KCP15" s="65"/>
      <c r="KCQ15" s="65"/>
      <c r="KCR15" s="65"/>
      <c r="KCS15" s="65"/>
      <c r="KCT15" s="65"/>
      <c r="KCU15" s="65"/>
      <c r="KCV15" s="65"/>
      <c r="KCW15" s="65"/>
      <c r="KCX15" s="65"/>
      <c r="KCY15" s="65"/>
      <c r="KCZ15" s="65"/>
      <c r="KDA15" s="65"/>
      <c r="KDB15" s="65"/>
      <c r="KDC15" s="65"/>
      <c r="KDD15" s="65"/>
      <c r="KDE15" s="65"/>
      <c r="KDF15" s="65"/>
      <c r="KDG15" s="65"/>
      <c r="KDH15" s="65"/>
      <c r="KDI15" s="65"/>
      <c r="KDJ15" s="65"/>
      <c r="KDK15" s="65"/>
      <c r="KDL15" s="65"/>
      <c r="KDM15" s="65"/>
      <c r="KDN15" s="65"/>
      <c r="KDO15" s="65"/>
      <c r="KDP15" s="65"/>
      <c r="KDQ15" s="65"/>
      <c r="KDR15" s="65"/>
      <c r="KDS15" s="65"/>
      <c r="KDT15" s="65"/>
      <c r="KDU15" s="65"/>
      <c r="KDV15" s="65"/>
      <c r="KDW15" s="65"/>
      <c r="KDX15" s="65"/>
      <c r="KDY15" s="65"/>
      <c r="KDZ15" s="65"/>
      <c r="KEA15" s="65"/>
      <c r="KEB15" s="65"/>
      <c r="KEC15" s="65"/>
      <c r="KED15" s="65"/>
      <c r="KEE15" s="65"/>
      <c r="KEF15" s="65"/>
      <c r="KEG15" s="65"/>
      <c r="KEH15" s="65"/>
      <c r="KEI15" s="65"/>
      <c r="KEJ15" s="65"/>
      <c r="KEK15" s="65"/>
      <c r="KEL15" s="65"/>
      <c r="KEM15" s="65"/>
      <c r="KEN15" s="65"/>
      <c r="KEO15" s="65"/>
      <c r="KEP15" s="65"/>
      <c r="KEQ15" s="65"/>
      <c r="KER15" s="65"/>
      <c r="KES15" s="65"/>
      <c r="KET15" s="65"/>
      <c r="KEU15" s="65"/>
      <c r="KEV15" s="65"/>
      <c r="KEW15" s="65"/>
      <c r="KEX15" s="65"/>
      <c r="KEY15" s="65"/>
      <c r="KEZ15" s="65"/>
      <c r="KFA15" s="65"/>
      <c r="KFB15" s="65"/>
      <c r="KFC15" s="65"/>
      <c r="KFD15" s="65"/>
      <c r="KFE15" s="65"/>
      <c r="KFF15" s="65"/>
      <c r="KFG15" s="65"/>
      <c r="KFH15" s="65"/>
      <c r="KFI15" s="65"/>
      <c r="KFJ15" s="65"/>
      <c r="KFK15" s="65"/>
      <c r="KFL15" s="65"/>
      <c r="KFM15" s="65"/>
      <c r="KFN15" s="65"/>
      <c r="KFO15" s="65"/>
      <c r="KFP15" s="65"/>
      <c r="KFQ15" s="65"/>
      <c r="KFR15" s="65"/>
      <c r="KFS15" s="65"/>
      <c r="KFT15" s="65"/>
      <c r="KFU15" s="65"/>
      <c r="KFV15" s="65"/>
      <c r="KFW15" s="65"/>
      <c r="KFX15" s="65"/>
      <c r="KFY15" s="65"/>
      <c r="KFZ15" s="65"/>
      <c r="KGA15" s="65"/>
      <c r="KGB15" s="65"/>
      <c r="KGC15" s="65"/>
      <c r="KGD15" s="65"/>
      <c r="KGE15" s="65"/>
      <c r="KGF15" s="65"/>
      <c r="KGG15" s="65"/>
      <c r="KGH15" s="65"/>
      <c r="KGI15" s="65"/>
      <c r="KGJ15" s="65"/>
      <c r="KGK15" s="65"/>
      <c r="KGL15" s="65"/>
      <c r="KGM15" s="65"/>
      <c r="KGN15" s="65"/>
      <c r="KGO15" s="65"/>
      <c r="KGP15" s="65"/>
      <c r="KGQ15" s="65"/>
      <c r="KGR15" s="65"/>
      <c r="KGS15" s="65"/>
      <c r="KGT15" s="65"/>
      <c r="KGU15" s="65"/>
      <c r="KGV15" s="65"/>
      <c r="KGW15" s="65"/>
      <c r="KGX15" s="65"/>
      <c r="KGY15" s="65"/>
      <c r="KGZ15" s="65"/>
      <c r="KHA15" s="65"/>
      <c r="KHB15" s="65"/>
      <c r="KHC15" s="65"/>
      <c r="KHD15" s="65"/>
      <c r="KHE15" s="65"/>
      <c r="KHF15" s="65"/>
      <c r="KHG15" s="65"/>
      <c r="KHH15" s="65"/>
      <c r="KHI15" s="65"/>
      <c r="KHJ15" s="65"/>
      <c r="KHK15" s="65"/>
      <c r="KHL15" s="65"/>
      <c r="KHM15" s="65"/>
      <c r="KHN15" s="65"/>
      <c r="KHO15" s="65"/>
      <c r="KHP15" s="65"/>
      <c r="KHQ15" s="65"/>
      <c r="KHR15" s="65"/>
      <c r="KHS15" s="65"/>
      <c r="KHT15" s="65"/>
      <c r="KHU15" s="65"/>
      <c r="KHV15" s="65"/>
      <c r="KHW15" s="65"/>
      <c r="KHX15" s="65"/>
      <c r="KHY15" s="65"/>
      <c r="KHZ15" s="65"/>
      <c r="KIA15" s="65"/>
      <c r="KIB15" s="65"/>
      <c r="KIC15" s="65"/>
      <c r="KID15" s="65"/>
      <c r="KIE15" s="65"/>
      <c r="KIF15" s="65"/>
      <c r="KIG15" s="65"/>
      <c r="KIH15" s="65"/>
      <c r="KII15" s="65"/>
      <c r="KIJ15" s="65"/>
      <c r="KIK15" s="65"/>
      <c r="KIL15" s="65"/>
      <c r="KIM15" s="65"/>
      <c r="KIN15" s="65"/>
      <c r="KIO15" s="65"/>
      <c r="KIP15" s="65"/>
      <c r="KIQ15" s="65"/>
      <c r="KIR15" s="65"/>
      <c r="KIS15" s="65"/>
      <c r="KIT15" s="65"/>
      <c r="KIU15" s="65"/>
      <c r="KIV15" s="65"/>
      <c r="KIW15" s="65"/>
      <c r="KIX15" s="65"/>
      <c r="KIY15" s="65"/>
      <c r="KIZ15" s="65"/>
      <c r="KJA15" s="65"/>
      <c r="KJB15" s="65"/>
      <c r="KJC15" s="65"/>
      <c r="KJD15" s="65"/>
      <c r="KJE15" s="65"/>
      <c r="KJF15" s="65"/>
      <c r="KJG15" s="65"/>
      <c r="KJH15" s="65"/>
      <c r="KJI15" s="65"/>
      <c r="KJJ15" s="65"/>
      <c r="KJK15" s="65"/>
      <c r="KJL15" s="65"/>
      <c r="KJM15" s="65"/>
      <c r="KJN15" s="65"/>
      <c r="KJO15" s="65"/>
      <c r="KJP15" s="65"/>
      <c r="KJQ15" s="65"/>
      <c r="KJR15" s="65"/>
      <c r="KJS15" s="65"/>
      <c r="KJT15" s="65"/>
      <c r="KJU15" s="65"/>
      <c r="KJV15" s="65"/>
      <c r="KJW15" s="65"/>
      <c r="KJX15" s="65"/>
      <c r="KJY15" s="65"/>
      <c r="KJZ15" s="65"/>
      <c r="KKA15" s="65"/>
      <c r="KKB15" s="65"/>
      <c r="KKC15" s="65"/>
      <c r="KKD15" s="65"/>
      <c r="KKE15" s="65"/>
      <c r="KKF15" s="65"/>
      <c r="KKG15" s="65"/>
      <c r="KKH15" s="65"/>
      <c r="KKI15" s="65"/>
      <c r="KKJ15" s="65"/>
      <c r="KKK15" s="65"/>
      <c r="KKL15" s="65"/>
      <c r="KKM15" s="65"/>
      <c r="KKN15" s="65"/>
      <c r="KKO15" s="65"/>
      <c r="KKP15" s="65"/>
      <c r="KKQ15" s="65"/>
      <c r="KKR15" s="65"/>
      <c r="KKS15" s="65"/>
      <c r="KKT15" s="65"/>
      <c r="KKU15" s="65"/>
      <c r="KKV15" s="65"/>
      <c r="KKW15" s="65"/>
      <c r="KKX15" s="65"/>
      <c r="KKY15" s="65"/>
      <c r="KKZ15" s="65"/>
      <c r="KLA15" s="65"/>
      <c r="KLB15" s="65"/>
      <c r="KLC15" s="65"/>
      <c r="KLD15" s="65"/>
      <c r="KLE15" s="65"/>
      <c r="KLF15" s="65"/>
      <c r="KLG15" s="65"/>
      <c r="KLH15" s="65"/>
      <c r="KLI15" s="65"/>
      <c r="KLJ15" s="65"/>
      <c r="KLK15" s="65"/>
      <c r="KLL15" s="65"/>
      <c r="KLM15" s="65"/>
      <c r="KLN15" s="65"/>
      <c r="KLO15" s="65"/>
      <c r="KLP15" s="65"/>
      <c r="KLQ15" s="65"/>
      <c r="KLR15" s="65"/>
      <c r="KLS15" s="65"/>
      <c r="KLT15" s="65"/>
      <c r="KLU15" s="65"/>
      <c r="KLV15" s="65"/>
      <c r="KLW15" s="65"/>
      <c r="KLX15" s="65"/>
      <c r="KLY15" s="65"/>
      <c r="KLZ15" s="65"/>
      <c r="KMA15" s="65"/>
      <c r="KMB15" s="65"/>
      <c r="KMC15" s="65"/>
      <c r="KMD15" s="65"/>
      <c r="KME15" s="65"/>
      <c r="KMF15" s="65"/>
      <c r="KMG15" s="65"/>
      <c r="KMH15" s="65"/>
      <c r="KMI15" s="65"/>
      <c r="KMJ15" s="65"/>
      <c r="KMK15" s="65"/>
      <c r="KML15" s="65"/>
      <c r="KMM15" s="65"/>
      <c r="KMN15" s="65"/>
      <c r="KMO15" s="65"/>
      <c r="KMP15" s="65"/>
      <c r="KMQ15" s="65"/>
      <c r="KMR15" s="65"/>
      <c r="KMS15" s="65"/>
      <c r="KMT15" s="65"/>
      <c r="KMU15" s="65"/>
      <c r="KMV15" s="65"/>
      <c r="KMW15" s="65"/>
      <c r="KMX15" s="65"/>
      <c r="KMY15" s="65"/>
      <c r="KMZ15" s="65"/>
      <c r="KNA15" s="65"/>
      <c r="KNB15" s="65"/>
      <c r="KNC15" s="65"/>
      <c r="KND15" s="65"/>
      <c r="KNE15" s="65"/>
      <c r="KNF15" s="65"/>
      <c r="KNG15" s="65"/>
      <c r="KNH15" s="65"/>
      <c r="KNI15" s="65"/>
      <c r="KNJ15" s="65"/>
      <c r="KNK15" s="65"/>
      <c r="KNL15" s="65"/>
      <c r="KNM15" s="65"/>
      <c r="KNN15" s="65"/>
      <c r="KNO15" s="65"/>
      <c r="KNP15" s="65"/>
      <c r="KNQ15" s="65"/>
      <c r="KNR15" s="65"/>
      <c r="KNS15" s="65"/>
      <c r="KNT15" s="65"/>
      <c r="KNU15" s="65"/>
      <c r="KNV15" s="65"/>
      <c r="KNW15" s="65"/>
      <c r="KNX15" s="65"/>
      <c r="KNY15" s="65"/>
      <c r="KNZ15" s="65"/>
      <c r="KOA15" s="65"/>
      <c r="KOB15" s="65"/>
      <c r="KOC15" s="65"/>
      <c r="KOD15" s="65"/>
      <c r="KOE15" s="65"/>
      <c r="KOF15" s="65"/>
      <c r="KOG15" s="65"/>
      <c r="KOH15" s="65"/>
      <c r="KOI15" s="65"/>
      <c r="KOJ15" s="65"/>
      <c r="KOK15" s="65"/>
      <c r="KOL15" s="65"/>
      <c r="KOM15" s="65"/>
      <c r="KON15" s="65"/>
      <c r="KOO15" s="65"/>
      <c r="KOP15" s="65"/>
      <c r="KOQ15" s="65"/>
      <c r="KOR15" s="65"/>
      <c r="KOS15" s="65"/>
      <c r="KOT15" s="65"/>
      <c r="KOU15" s="65"/>
      <c r="KOV15" s="65"/>
      <c r="KOW15" s="65"/>
      <c r="KOX15" s="65"/>
      <c r="KOY15" s="65"/>
      <c r="KOZ15" s="65"/>
      <c r="KPA15" s="65"/>
      <c r="KPB15" s="65"/>
      <c r="KPC15" s="65"/>
      <c r="KPD15" s="65"/>
      <c r="KPE15" s="65"/>
      <c r="KPF15" s="65"/>
      <c r="KPG15" s="65"/>
      <c r="KPH15" s="65"/>
      <c r="KPI15" s="65"/>
      <c r="KPJ15" s="65"/>
      <c r="KPK15" s="65"/>
      <c r="KPL15" s="65"/>
      <c r="KPM15" s="65"/>
      <c r="KPN15" s="65"/>
      <c r="KPO15" s="65"/>
      <c r="KPP15" s="65"/>
      <c r="KPQ15" s="65"/>
      <c r="KPR15" s="65"/>
      <c r="KPS15" s="65"/>
      <c r="KPT15" s="65"/>
      <c r="KPU15" s="65"/>
      <c r="KPV15" s="65"/>
      <c r="KPW15" s="65"/>
      <c r="KPX15" s="65"/>
      <c r="KPY15" s="65"/>
      <c r="KPZ15" s="65"/>
      <c r="KQA15" s="65"/>
      <c r="KQB15" s="65"/>
      <c r="KQC15" s="65"/>
      <c r="KQD15" s="65"/>
      <c r="KQE15" s="65"/>
      <c r="KQF15" s="65"/>
      <c r="KQG15" s="65"/>
      <c r="KQH15" s="65"/>
      <c r="KQI15" s="65"/>
      <c r="KQJ15" s="65"/>
      <c r="KQK15" s="65"/>
      <c r="KQL15" s="65"/>
      <c r="KQM15" s="65"/>
      <c r="KQN15" s="65"/>
      <c r="KQO15" s="65"/>
      <c r="KQP15" s="65"/>
      <c r="KQQ15" s="65"/>
      <c r="KQR15" s="65"/>
      <c r="KQS15" s="65"/>
      <c r="KQT15" s="65"/>
      <c r="KQU15" s="65"/>
      <c r="KQV15" s="65"/>
      <c r="KQW15" s="65"/>
      <c r="KQX15" s="65"/>
      <c r="KQY15" s="65"/>
      <c r="KQZ15" s="65"/>
      <c r="KRA15" s="65"/>
      <c r="KRB15" s="65"/>
      <c r="KRC15" s="65"/>
      <c r="KRD15" s="65"/>
      <c r="KRE15" s="65"/>
      <c r="KRF15" s="65"/>
      <c r="KRG15" s="65"/>
      <c r="KRH15" s="65"/>
      <c r="KRI15" s="65"/>
      <c r="KRJ15" s="65"/>
      <c r="KRK15" s="65"/>
      <c r="KRL15" s="65"/>
      <c r="KRM15" s="65"/>
      <c r="KRN15" s="65"/>
      <c r="KRO15" s="65"/>
      <c r="KRP15" s="65"/>
      <c r="KRQ15" s="65"/>
      <c r="KRR15" s="65"/>
      <c r="KRS15" s="65"/>
      <c r="KRT15" s="65"/>
      <c r="KRU15" s="65"/>
      <c r="KRV15" s="65"/>
      <c r="KRW15" s="65"/>
      <c r="KRX15" s="65"/>
      <c r="KRY15" s="65"/>
      <c r="KRZ15" s="65"/>
      <c r="KSA15" s="65"/>
      <c r="KSB15" s="65"/>
      <c r="KSC15" s="65"/>
      <c r="KSD15" s="65"/>
      <c r="KSE15" s="65"/>
      <c r="KSF15" s="65"/>
      <c r="KSG15" s="65"/>
      <c r="KSH15" s="65"/>
      <c r="KSI15" s="65"/>
      <c r="KSJ15" s="65"/>
      <c r="KSK15" s="65"/>
      <c r="KSL15" s="65"/>
      <c r="KSM15" s="65"/>
      <c r="KSN15" s="65"/>
      <c r="KSO15" s="65"/>
      <c r="KSP15" s="65"/>
      <c r="KSQ15" s="65"/>
      <c r="KSR15" s="65"/>
      <c r="KSS15" s="65"/>
      <c r="KST15" s="65"/>
      <c r="KSU15" s="65"/>
      <c r="KSV15" s="65"/>
      <c r="KSW15" s="65"/>
      <c r="KSX15" s="65"/>
      <c r="KSY15" s="65"/>
      <c r="KSZ15" s="65"/>
      <c r="KTA15" s="65"/>
      <c r="KTB15" s="65"/>
      <c r="KTC15" s="65"/>
      <c r="KTD15" s="65"/>
      <c r="KTE15" s="65"/>
      <c r="KTF15" s="65"/>
      <c r="KTG15" s="65"/>
      <c r="KTH15" s="65"/>
      <c r="KTI15" s="65"/>
      <c r="KTJ15" s="65"/>
      <c r="KTK15" s="65"/>
      <c r="KTL15" s="65"/>
      <c r="KTM15" s="65"/>
      <c r="KTN15" s="65"/>
      <c r="KTO15" s="65"/>
      <c r="KTP15" s="65"/>
      <c r="KTQ15" s="65"/>
      <c r="KTR15" s="65"/>
      <c r="KTS15" s="65"/>
      <c r="KTT15" s="65"/>
      <c r="KTU15" s="65"/>
      <c r="KTV15" s="65"/>
      <c r="KTW15" s="65"/>
      <c r="KTX15" s="65"/>
      <c r="KTY15" s="65"/>
      <c r="KTZ15" s="65"/>
      <c r="KUA15" s="65"/>
      <c r="KUB15" s="65"/>
      <c r="KUC15" s="65"/>
      <c r="KUD15" s="65"/>
      <c r="KUE15" s="65"/>
      <c r="KUF15" s="65"/>
      <c r="KUG15" s="65"/>
      <c r="KUH15" s="65"/>
      <c r="KUI15" s="65"/>
      <c r="KUJ15" s="65"/>
      <c r="KUK15" s="65"/>
      <c r="KUL15" s="65"/>
      <c r="KUM15" s="65"/>
      <c r="KUN15" s="65"/>
      <c r="KUO15" s="65"/>
      <c r="KUP15" s="65"/>
      <c r="KUQ15" s="65"/>
      <c r="KUR15" s="65"/>
      <c r="KUS15" s="65"/>
      <c r="KUT15" s="65"/>
      <c r="KUU15" s="65"/>
      <c r="KUV15" s="65"/>
      <c r="KUW15" s="65"/>
      <c r="KUX15" s="65"/>
      <c r="KUY15" s="65"/>
      <c r="KUZ15" s="65"/>
      <c r="KVA15" s="65"/>
      <c r="KVB15" s="65"/>
      <c r="KVC15" s="65"/>
      <c r="KVD15" s="65"/>
      <c r="KVE15" s="65"/>
      <c r="KVF15" s="65"/>
      <c r="KVG15" s="65"/>
      <c r="KVH15" s="65"/>
      <c r="KVI15" s="65"/>
      <c r="KVJ15" s="65"/>
      <c r="KVK15" s="65"/>
      <c r="KVL15" s="65"/>
      <c r="KVM15" s="65"/>
      <c r="KVN15" s="65"/>
      <c r="KVO15" s="65"/>
      <c r="KVP15" s="65"/>
      <c r="KVQ15" s="65"/>
      <c r="KVR15" s="65"/>
      <c r="KVS15" s="65"/>
      <c r="KVT15" s="65"/>
      <c r="KVU15" s="65"/>
      <c r="KVV15" s="65"/>
      <c r="KVW15" s="65"/>
      <c r="KVX15" s="65"/>
      <c r="KVY15" s="65"/>
      <c r="KVZ15" s="65"/>
      <c r="KWA15" s="65"/>
      <c r="KWB15" s="65"/>
      <c r="KWC15" s="65"/>
      <c r="KWD15" s="65"/>
      <c r="KWE15" s="65"/>
      <c r="KWF15" s="65"/>
      <c r="KWG15" s="65"/>
      <c r="KWH15" s="65"/>
      <c r="KWI15" s="65"/>
      <c r="KWJ15" s="65"/>
      <c r="KWK15" s="65"/>
      <c r="KWL15" s="65"/>
      <c r="KWM15" s="65"/>
      <c r="KWN15" s="65"/>
      <c r="KWO15" s="65"/>
      <c r="KWP15" s="65"/>
      <c r="KWQ15" s="65"/>
      <c r="KWR15" s="65"/>
      <c r="KWS15" s="65"/>
      <c r="KWT15" s="65"/>
      <c r="KWU15" s="65"/>
      <c r="KWV15" s="65"/>
      <c r="KWW15" s="65"/>
      <c r="KWX15" s="65"/>
      <c r="KWY15" s="65"/>
      <c r="KWZ15" s="65"/>
      <c r="KXA15" s="65"/>
      <c r="KXB15" s="65"/>
      <c r="KXC15" s="65"/>
      <c r="KXD15" s="65"/>
      <c r="KXE15" s="65"/>
      <c r="KXF15" s="65"/>
      <c r="KXG15" s="65"/>
      <c r="KXH15" s="65"/>
      <c r="KXI15" s="65"/>
      <c r="KXJ15" s="65"/>
      <c r="KXK15" s="65"/>
      <c r="KXL15" s="65"/>
      <c r="KXM15" s="65"/>
      <c r="KXN15" s="65"/>
      <c r="KXO15" s="65"/>
      <c r="KXP15" s="65"/>
      <c r="KXQ15" s="65"/>
      <c r="KXR15" s="65"/>
      <c r="KXS15" s="65"/>
      <c r="KXT15" s="65"/>
      <c r="KXU15" s="65"/>
      <c r="KXV15" s="65"/>
      <c r="KXW15" s="65"/>
      <c r="KXX15" s="65"/>
      <c r="KXY15" s="65"/>
      <c r="KXZ15" s="65"/>
      <c r="KYA15" s="65"/>
      <c r="KYB15" s="65"/>
      <c r="KYC15" s="65"/>
      <c r="KYD15" s="65"/>
      <c r="KYE15" s="65"/>
      <c r="KYF15" s="65"/>
      <c r="KYG15" s="65"/>
      <c r="KYH15" s="65"/>
      <c r="KYI15" s="65"/>
      <c r="KYJ15" s="65"/>
      <c r="KYK15" s="65"/>
      <c r="KYL15" s="65"/>
      <c r="KYM15" s="65"/>
      <c r="KYN15" s="65"/>
      <c r="KYO15" s="65"/>
      <c r="KYP15" s="65"/>
      <c r="KYQ15" s="65"/>
      <c r="KYR15" s="65"/>
      <c r="KYS15" s="65"/>
      <c r="KYT15" s="65"/>
      <c r="KYU15" s="65"/>
      <c r="KYV15" s="65"/>
      <c r="KYW15" s="65"/>
      <c r="KYX15" s="65"/>
      <c r="KYY15" s="65"/>
      <c r="KYZ15" s="65"/>
      <c r="KZA15" s="65"/>
      <c r="KZB15" s="65"/>
      <c r="KZC15" s="65"/>
      <c r="KZD15" s="65"/>
      <c r="KZE15" s="65"/>
      <c r="KZF15" s="65"/>
      <c r="KZG15" s="65"/>
      <c r="KZH15" s="65"/>
      <c r="KZI15" s="65"/>
      <c r="KZJ15" s="65"/>
      <c r="KZK15" s="65"/>
      <c r="KZL15" s="65"/>
      <c r="KZM15" s="65"/>
      <c r="KZN15" s="65"/>
      <c r="KZO15" s="65"/>
      <c r="KZP15" s="65"/>
      <c r="KZQ15" s="65"/>
      <c r="KZR15" s="65"/>
      <c r="KZS15" s="65"/>
      <c r="KZT15" s="65"/>
      <c r="KZU15" s="65"/>
      <c r="KZV15" s="65"/>
      <c r="KZW15" s="65"/>
      <c r="KZX15" s="65"/>
      <c r="KZY15" s="65"/>
      <c r="KZZ15" s="65"/>
      <c r="LAA15" s="65"/>
      <c r="LAB15" s="65"/>
      <c r="LAC15" s="65"/>
      <c r="LAD15" s="65"/>
      <c r="LAE15" s="65"/>
      <c r="LAF15" s="65"/>
      <c r="LAG15" s="65"/>
      <c r="LAH15" s="65"/>
      <c r="LAI15" s="65"/>
      <c r="LAJ15" s="65"/>
      <c r="LAK15" s="65"/>
      <c r="LAL15" s="65"/>
      <c r="LAM15" s="65"/>
      <c r="LAN15" s="65"/>
      <c r="LAO15" s="65"/>
      <c r="LAP15" s="65"/>
      <c r="LAQ15" s="65"/>
      <c r="LAR15" s="65"/>
      <c r="LAS15" s="65"/>
      <c r="LAT15" s="65"/>
      <c r="LAU15" s="65"/>
      <c r="LAV15" s="65"/>
      <c r="LAW15" s="65"/>
      <c r="LAX15" s="65"/>
      <c r="LAY15" s="65"/>
      <c r="LAZ15" s="65"/>
      <c r="LBA15" s="65"/>
      <c r="LBB15" s="65"/>
      <c r="LBC15" s="65"/>
      <c r="LBD15" s="65"/>
      <c r="LBE15" s="65"/>
      <c r="LBF15" s="65"/>
      <c r="LBG15" s="65"/>
      <c r="LBH15" s="65"/>
      <c r="LBI15" s="65"/>
      <c r="LBJ15" s="65"/>
      <c r="LBK15" s="65"/>
      <c r="LBL15" s="65"/>
      <c r="LBM15" s="65"/>
      <c r="LBN15" s="65"/>
      <c r="LBO15" s="65"/>
      <c r="LBP15" s="65"/>
      <c r="LBQ15" s="65"/>
      <c r="LBR15" s="65"/>
      <c r="LBS15" s="65"/>
      <c r="LBT15" s="65"/>
      <c r="LBU15" s="65"/>
      <c r="LBV15" s="65"/>
      <c r="LBW15" s="65"/>
      <c r="LBX15" s="65"/>
      <c r="LBY15" s="65"/>
      <c r="LBZ15" s="65"/>
      <c r="LCA15" s="65"/>
      <c r="LCB15" s="65"/>
      <c r="LCC15" s="65"/>
      <c r="LCD15" s="65"/>
      <c r="LCE15" s="65"/>
      <c r="LCF15" s="65"/>
      <c r="LCG15" s="65"/>
      <c r="LCH15" s="65"/>
      <c r="LCI15" s="65"/>
      <c r="LCJ15" s="65"/>
      <c r="LCK15" s="65"/>
      <c r="LCL15" s="65"/>
      <c r="LCM15" s="65"/>
      <c r="LCN15" s="65"/>
      <c r="LCO15" s="65"/>
      <c r="LCP15" s="65"/>
      <c r="LCQ15" s="65"/>
      <c r="LCR15" s="65"/>
      <c r="LCS15" s="65"/>
      <c r="LCT15" s="65"/>
      <c r="LCU15" s="65"/>
      <c r="LCV15" s="65"/>
      <c r="LCW15" s="65"/>
      <c r="LCX15" s="65"/>
      <c r="LCY15" s="65"/>
      <c r="LCZ15" s="65"/>
      <c r="LDA15" s="65"/>
      <c r="LDB15" s="65"/>
      <c r="LDC15" s="65"/>
      <c r="LDD15" s="65"/>
      <c r="LDE15" s="65"/>
      <c r="LDF15" s="65"/>
      <c r="LDG15" s="65"/>
      <c r="LDH15" s="65"/>
      <c r="LDI15" s="65"/>
      <c r="LDJ15" s="65"/>
      <c r="LDK15" s="65"/>
      <c r="LDL15" s="65"/>
      <c r="LDM15" s="65"/>
      <c r="LDN15" s="65"/>
      <c r="LDO15" s="65"/>
      <c r="LDP15" s="65"/>
      <c r="LDQ15" s="65"/>
      <c r="LDR15" s="65"/>
      <c r="LDS15" s="65"/>
      <c r="LDT15" s="65"/>
      <c r="LDU15" s="65"/>
      <c r="LDV15" s="65"/>
      <c r="LDW15" s="65"/>
      <c r="LDX15" s="65"/>
      <c r="LDY15" s="65"/>
      <c r="LDZ15" s="65"/>
      <c r="LEA15" s="65"/>
      <c r="LEB15" s="65"/>
      <c r="LEC15" s="65"/>
      <c r="LED15" s="65"/>
      <c r="LEE15" s="65"/>
      <c r="LEF15" s="65"/>
      <c r="LEG15" s="65"/>
      <c r="LEH15" s="65"/>
      <c r="LEI15" s="65"/>
      <c r="LEJ15" s="65"/>
      <c r="LEK15" s="65"/>
      <c r="LEL15" s="65"/>
      <c r="LEM15" s="65"/>
      <c r="LEN15" s="65"/>
      <c r="LEO15" s="65"/>
      <c r="LEP15" s="65"/>
      <c r="LEQ15" s="65"/>
      <c r="LER15" s="65"/>
      <c r="LES15" s="65"/>
      <c r="LET15" s="65"/>
      <c r="LEU15" s="65"/>
      <c r="LEV15" s="65"/>
      <c r="LEW15" s="65"/>
      <c r="LEX15" s="65"/>
      <c r="LEY15" s="65"/>
      <c r="LEZ15" s="65"/>
      <c r="LFA15" s="65"/>
      <c r="LFB15" s="65"/>
      <c r="LFC15" s="65"/>
      <c r="LFD15" s="65"/>
      <c r="LFE15" s="65"/>
      <c r="LFF15" s="65"/>
      <c r="LFG15" s="65"/>
      <c r="LFH15" s="65"/>
      <c r="LFI15" s="65"/>
      <c r="LFJ15" s="65"/>
      <c r="LFK15" s="65"/>
      <c r="LFL15" s="65"/>
      <c r="LFM15" s="65"/>
      <c r="LFN15" s="65"/>
      <c r="LFO15" s="65"/>
      <c r="LFP15" s="65"/>
      <c r="LFQ15" s="65"/>
      <c r="LFR15" s="65"/>
      <c r="LFS15" s="65"/>
      <c r="LFT15" s="65"/>
      <c r="LFU15" s="65"/>
      <c r="LFV15" s="65"/>
      <c r="LFW15" s="65"/>
      <c r="LFX15" s="65"/>
      <c r="LFY15" s="65"/>
      <c r="LFZ15" s="65"/>
      <c r="LGA15" s="65"/>
      <c r="LGB15" s="65"/>
      <c r="LGC15" s="65"/>
      <c r="LGD15" s="65"/>
      <c r="LGE15" s="65"/>
      <c r="LGF15" s="65"/>
      <c r="LGG15" s="65"/>
      <c r="LGH15" s="65"/>
      <c r="LGI15" s="65"/>
      <c r="LGJ15" s="65"/>
      <c r="LGK15" s="65"/>
      <c r="LGL15" s="65"/>
      <c r="LGM15" s="65"/>
      <c r="LGN15" s="65"/>
      <c r="LGO15" s="65"/>
      <c r="LGP15" s="65"/>
      <c r="LGQ15" s="65"/>
      <c r="LGR15" s="65"/>
      <c r="LGS15" s="65"/>
      <c r="LGT15" s="65"/>
      <c r="LGU15" s="65"/>
      <c r="LGV15" s="65"/>
      <c r="LGW15" s="65"/>
      <c r="LGX15" s="65"/>
      <c r="LGY15" s="65"/>
      <c r="LGZ15" s="65"/>
      <c r="LHA15" s="65"/>
      <c r="LHB15" s="65"/>
      <c r="LHC15" s="65"/>
      <c r="LHD15" s="65"/>
      <c r="LHE15" s="65"/>
      <c r="LHF15" s="65"/>
      <c r="LHG15" s="65"/>
      <c r="LHH15" s="65"/>
      <c r="LHI15" s="65"/>
      <c r="LHJ15" s="65"/>
      <c r="LHK15" s="65"/>
      <c r="LHL15" s="65"/>
      <c r="LHM15" s="65"/>
      <c r="LHN15" s="65"/>
      <c r="LHO15" s="65"/>
      <c r="LHP15" s="65"/>
      <c r="LHQ15" s="65"/>
      <c r="LHR15" s="65"/>
      <c r="LHS15" s="65"/>
      <c r="LHT15" s="65"/>
      <c r="LHU15" s="65"/>
      <c r="LHV15" s="65"/>
      <c r="LHW15" s="65"/>
      <c r="LHX15" s="65"/>
      <c r="LHY15" s="65"/>
      <c r="LHZ15" s="65"/>
      <c r="LIA15" s="65"/>
      <c r="LIB15" s="65"/>
      <c r="LIC15" s="65"/>
      <c r="LID15" s="65"/>
      <c r="LIE15" s="65"/>
      <c r="LIF15" s="65"/>
      <c r="LIG15" s="65"/>
      <c r="LIH15" s="65"/>
      <c r="LII15" s="65"/>
      <c r="LIJ15" s="65"/>
      <c r="LIK15" s="65"/>
      <c r="LIL15" s="65"/>
      <c r="LIM15" s="65"/>
      <c r="LIN15" s="65"/>
      <c r="LIO15" s="65"/>
      <c r="LIP15" s="65"/>
      <c r="LIQ15" s="65"/>
      <c r="LIR15" s="65"/>
      <c r="LIS15" s="65"/>
      <c r="LIT15" s="65"/>
      <c r="LIU15" s="65"/>
      <c r="LIV15" s="65"/>
      <c r="LIW15" s="65"/>
      <c r="LIX15" s="65"/>
      <c r="LIY15" s="65"/>
      <c r="LIZ15" s="65"/>
      <c r="LJA15" s="65"/>
      <c r="LJB15" s="65"/>
      <c r="LJC15" s="65"/>
      <c r="LJD15" s="65"/>
      <c r="LJE15" s="65"/>
      <c r="LJF15" s="65"/>
      <c r="LJG15" s="65"/>
      <c r="LJH15" s="65"/>
      <c r="LJI15" s="65"/>
      <c r="LJJ15" s="65"/>
      <c r="LJK15" s="65"/>
      <c r="LJL15" s="65"/>
      <c r="LJM15" s="65"/>
      <c r="LJN15" s="65"/>
      <c r="LJO15" s="65"/>
      <c r="LJP15" s="65"/>
      <c r="LJQ15" s="65"/>
      <c r="LJR15" s="65"/>
      <c r="LJS15" s="65"/>
      <c r="LJT15" s="65"/>
      <c r="LJU15" s="65"/>
      <c r="LJV15" s="65"/>
      <c r="LJW15" s="65"/>
      <c r="LJX15" s="65"/>
      <c r="LJY15" s="65"/>
      <c r="LJZ15" s="65"/>
      <c r="LKA15" s="65"/>
      <c r="LKB15" s="65"/>
      <c r="LKC15" s="65"/>
      <c r="LKD15" s="65"/>
      <c r="LKE15" s="65"/>
      <c r="LKF15" s="65"/>
      <c r="LKG15" s="65"/>
      <c r="LKH15" s="65"/>
      <c r="LKI15" s="65"/>
      <c r="LKJ15" s="65"/>
      <c r="LKK15" s="65"/>
      <c r="LKL15" s="65"/>
      <c r="LKM15" s="65"/>
      <c r="LKN15" s="65"/>
      <c r="LKO15" s="65"/>
      <c r="LKP15" s="65"/>
      <c r="LKQ15" s="65"/>
      <c r="LKR15" s="65"/>
      <c r="LKS15" s="65"/>
      <c r="LKT15" s="65"/>
      <c r="LKU15" s="65"/>
      <c r="LKV15" s="65"/>
      <c r="LKW15" s="65"/>
      <c r="LKX15" s="65"/>
      <c r="LKY15" s="65"/>
      <c r="LKZ15" s="65"/>
      <c r="LLA15" s="65"/>
      <c r="LLB15" s="65"/>
      <c r="LLC15" s="65"/>
      <c r="LLD15" s="65"/>
      <c r="LLE15" s="65"/>
      <c r="LLF15" s="65"/>
      <c r="LLG15" s="65"/>
      <c r="LLH15" s="65"/>
      <c r="LLI15" s="65"/>
      <c r="LLJ15" s="65"/>
      <c r="LLK15" s="65"/>
      <c r="LLL15" s="65"/>
      <c r="LLM15" s="65"/>
      <c r="LLN15" s="65"/>
      <c r="LLO15" s="65"/>
      <c r="LLP15" s="65"/>
      <c r="LLQ15" s="65"/>
      <c r="LLR15" s="65"/>
      <c r="LLS15" s="65"/>
      <c r="LLT15" s="65"/>
      <c r="LLU15" s="65"/>
      <c r="LLV15" s="65"/>
      <c r="LLW15" s="65"/>
      <c r="LLX15" s="65"/>
      <c r="LLY15" s="65"/>
      <c r="LLZ15" s="65"/>
      <c r="LMA15" s="65"/>
      <c r="LMB15" s="65"/>
      <c r="LMC15" s="65"/>
      <c r="LMD15" s="65"/>
      <c r="LME15" s="65"/>
      <c r="LMF15" s="65"/>
      <c r="LMG15" s="65"/>
      <c r="LMH15" s="65"/>
      <c r="LMI15" s="65"/>
      <c r="LMJ15" s="65"/>
      <c r="LMK15" s="65"/>
      <c r="LML15" s="65"/>
      <c r="LMM15" s="65"/>
      <c r="LMN15" s="65"/>
      <c r="LMO15" s="65"/>
      <c r="LMP15" s="65"/>
      <c r="LMQ15" s="65"/>
      <c r="LMR15" s="65"/>
      <c r="LMS15" s="65"/>
      <c r="LMT15" s="65"/>
      <c r="LMU15" s="65"/>
      <c r="LMV15" s="65"/>
      <c r="LMW15" s="65"/>
      <c r="LMX15" s="65"/>
      <c r="LMY15" s="65"/>
      <c r="LMZ15" s="65"/>
      <c r="LNA15" s="65"/>
      <c r="LNB15" s="65"/>
      <c r="LNC15" s="65"/>
      <c r="LND15" s="65"/>
      <c r="LNE15" s="65"/>
      <c r="LNF15" s="65"/>
      <c r="LNG15" s="65"/>
      <c r="LNH15" s="65"/>
      <c r="LNI15" s="65"/>
      <c r="LNJ15" s="65"/>
      <c r="LNK15" s="65"/>
      <c r="LNL15" s="65"/>
      <c r="LNM15" s="65"/>
      <c r="LNN15" s="65"/>
      <c r="LNO15" s="65"/>
      <c r="LNP15" s="65"/>
      <c r="LNQ15" s="65"/>
      <c r="LNR15" s="65"/>
      <c r="LNS15" s="65"/>
      <c r="LNT15" s="65"/>
      <c r="LNU15" s="65"/>
      <c r="LNV15" s="65"/>
      <c r="LNW15" s="65"/>
      <c r="LNX15" s="65"/>
      <c r="LNY15" s="65"/>
      <c r="LNZ15" s="65"/>
      <c r="LOA15" s="65"/>
      <c r="LOB15" s="65"/>
      <c r="LOC15" s="65"/>
      <c r="LOD15" s="65"/>
      <c r="LOE15" s="65"/>
      <c r="LOF15" s="65"/>
      <c r="LOG15" s="65"/>
      <c r="LOH15" s="65"/>
      <c r="LOI15" s="65"/>
      <c r="LOJ15" s="65"/>
      <c r="LOK15" s="65"/>
      <c r="LOL15" s="65"/>
      <c r="LOM15" s="65"/>
      <c r="LON15" s="65"/>
      <c r="LOO15" s="65"/>
      <c r="LOP15" s="65"/>
      <c r="LOQ15" s="65"/>
      <c r="LOR15" s="65"/>
      <c r="LOS15" s="65"/>
      <c r="LOT15" s="65"/>
      <c r="LOU15" s="65"/>
      <c r="LOV15" s="65"/>
      <c r="LOW15" s="65"/>
      <c r="LOX15" s="65"/>
      <c r="LOY15" s="65"/>
      <c r="LOZ15" s="65"/>
      <c r="LPA15" s="65"/>
      <c r="LPB15" s="65"/>
      <c r="LPC15" s="65"/>
      <c r="LPD15" s="65"/>
      <c r="LPE15" s="65"/>
      <c r="LPF15" s="65"/>
      <c r="LPG15" s="65"/>
      <c r="LPH15" s="65"/>
      <c r="LPI15" s="65"/>
      <c r="LPJ15" s="65"/>
      <c r="LPK15" s="65"/>
      <c r="LPL15" s="65"/>
      <c r="LPM15" s="65"/>
      <c r="LPN15" s="65"/>
      <c r="LPO15" s="65"/>
      <c r="LPP15" s="65"/>
      <c r="LPQ15" s="65"/>
      <c r="LPR15" s="65"/>
      <c r="LPS15" s="65"/>
      <c r="LPT15" s="65"/>
      <c r="LPU15" s="65"/>
      <c r="LPV15" s="65"/>
      <c r="LPW15" s="65"/>
      <c r="LPX15" s="65"/>
      <c r="LPY15" s="65"/>
      <c r="LPZ15" s="65"/>
      <c r="LQA15" s="65"/>
      <c r="LQB15" s="65"/>
      <c r="LQC15" s="65"/>
      <c r="LQD15" s="65"/>
      <c r="LQE15" s="65"/>
      <c r="LQF15" s="65"/>
      <c r="LQG15" s="65"/>
      <c r="LQH15" s="65"/>
      <c r="LQI15" s="65"/>
      <c r="LQJ15" s="65"/>
      <c r="LQK15" s="65"/>
      <c r="LQL15" s="65"/>
      <c r="LQM15" s="65"/>
      <c r="LQN15" s="65"/>
      <c r="LQO15" s="65"/>
      <c r="LQP15" s="65"/>
      <c r="LQQ15" s="65"/>
      <c r="LQR15" s="65"/>
      <c r="LQS15" s="65"/>
      <c r="LQT15" s="65"/>
      <c r="LQU15" s="65"/>
      <c r="LQV15" s="65"/>
      <c r="LQW15" s="65"/>
      <c r="LQX15" s="65"/>
      <c r="LQY15" s="65"/>
      <c r="LQZ15" s="65"/>
      <c r="LRA15" s="65"/>
      <c r="LRB15" s="65"/>
      <c r="LRC15" s="65"/>
      <c r="LRD15" s="65"/>
      <c r="LRE15" s="65"/>
      <c r="LRF15" s="65"/>
      <c r="LRG15" s="65"/>
      <c r="LRH15" s="65"/>
      <c r="LRI15" s="65"/>
      <c r="LRJ15" s="65"/>
      <c r="LRK15" s="65"/>
      <c r="LRL15" s="65"/>
      <c r="LRM15" s="65"/>
      <c r="LRN15" s="65"/>
      <c r="LRO15" s="65"/>
      <c r="LRP15" s="65"/>
      <c r="LRQ15" s="65"/>
      <c r="LRR15" s="65"/>
      <c r="LRS15" s="65"/>
      <c r="LRT15" s="65"/>
      <c r="LRU15" s="65"/>
      <c r="LRV15" s="65"/>
      <c r="LRW15" s="65"/>
      <c r="LRX15" s="65"/>
      <c r="LRY15" s="65"/>
      <c r="LRZ15" s="65"/>
      <c r="LSA15" s="65"/>
      <c r="LSB15" s="65"/>
      <c r="LSC15" s="65"/>
      <c r="LSD15" s="65"/>
      <c r="LSE15" s="65"/>
      <c r="LSF15" s="65"/>
      <c r="LSG15" s="65"/>
      <c r="LSH15" s="65"/>
      <c r="LSI15" s="65"/>
      <c r="LSJ15" s="65"/>
      <c r="LSK15" s="65"/>
      <c r="LSL15" s="65"/>
      <c r="LSM15" s="65"/>
      <c r="LSN15" s="65"/>
      <c r="LSO15" s="65"/>
      <c r="LSP15" s="65"/>
      <c r="LSQ15" s="65"/>
      <c r="LSR15" s="65"/>
      <c r="LSS15" s="65"/>
      <c r="LST15" s="65"/>
      <c r="LSU15" s="65"/>
      <c r="LSV15" s="65"/>
      <c r="LSW15" s="65"/>
      <c r="LSX15" s="65"/>
      <c r="LSY15" s="65"/>
      <c r="LSZ15" s="65"/>
      <c r="LTA15" s="65"/>
      <c r="LTB15" s="65"/>
      <c r="LTC15" s="65"/>
      <c r="LTD15" s="65"/>
      <c r="LTE15" s="65"/>
      <c r="LTF15" s="65"/>
      <c r="LTG15" s="65"/>
      <c r="LTH15" s="65"/>
      <c r="LTI15" s="65"/>
      <c r="LTJ15" s="65"/>
      <c r="LTK15" s="65"/>
      <c r="LTL15" s="65"/>
      <c r="LTM15" s="65"/>
      <c r="LTN15" s="65"/>
      <c r="LTO15" s="65"/>
      <c r="LTP15" s="65"/>
      <c r="LTQ15" s="65"/>
      <c r="LTR15" s="65"/>
      <c r="LTS15" s="65"/>
      <c r="LTT15" s="65"/>
      <c r="LTU15" s="65"/>
      <c r="LTV15" s="65"/>
      <c r="LTW15" s="65"/>
      <c r="LTX15" s="65"/>
      <c r="LTY15" s="65"/>
      <c r="LTZ15" s="65"/>
      <c r="LUA15" s="65"/>
      <c r="LUB15" s="65"/>
      <c r="LUC15" s="65"/>
      <c r="LUD15" s="65"/>
      <c r="LUE15" s="65"/>
      <c r="LUF15" s="65"/>
      <c r="LUG15" s="65"/>
      <c r="LUH15" s="65"/>
      <c r="LUI15" s="65"/>
      <c r="LUJ15" s="65"/>
      <c r="LUK15" s="65"/>
      <c r="LUL15" s="65"/>
      <c r="LUM15" s="65"/>
      <c r="LUN15" s="65"/>
      <c r="LUO15" s="65"/>
      <c r="LUP15" s="65"/>
      <c r="LUQ15" s="65"/>
      <c r="LUR15" s="65"/>
      <c r="LUS15" s="65"/>
      <c r="LUT15" s="65"/>
      <c r="LUU15" s="65"/>
      <c r="LUV15" s="65"/>
      <c r="LUW15" s="65"/>
      <c r="LUX15" s="65"/>
      <c r="LUY15" s="65"/>
      <c r="LUZ15" s="65"/>
      <c r="LVA15" s="65"/>
      <c r="LVB15" s="65"/>
      <c r="LVC15" s="65"/>
      <c r="LVD15" s="65"/>
      <c r="LVE15" s="65"/>
      <c r="LVF15" s="65"/>
      <c r="LVG15" s="65"/>
      <c r="LVH15" s="65"/>
      <c r="LVI15" s="65"/>
      <c r="LVJ15" s="65"/>
      <c r="LVK15" s="65"/>
      <c r="LVL15" s="65"/>
      <c r="LVM15" s="65"/>
      <c r="LVN15" s="65"/>
      <c r="LVO15" s="65"/>
      <c r="LVP15" s="65"/>
      <c r="LVQ15" s="65"/>
      <c r="LVR15" s="65"/>
      <c r="LVS15" s="65"/>
      <c r="LVT15" s="65"/>
      <c r="LVU15" s="65"/>
      <c r="LVV15" s="65"/>
      <c r="LVW15" s="65"/>
      <c r="LVX15" s="65"/>
      <c r="LVY15" s="65"/>
      <c r="LVZ15" s="65"/>
      <c r="LWA15" s="65"/>
      <c r="LWB15" s="65"/>
      <c r="LWC15" s="65"/>
      <c r="LWD15" s="65"/>
      <c r="LWE15" s="65"/>
      <c r="LWF15" s="65"/>
      <c r="LWG15" s="65"/>
      <c r="LWH15" s="65"/>
      <c r="LWI15" s="65"/>
      <c r="LWJ15" s="65"/>
      <c r="LWK15" s="65"/>
      <c r="LWL15" s="65"/>
      <c r="LWM15" s="65"/>
      <c r="LWN15" s="65"/>
      <c r="LWO15" s="65"/>
      <c r="LWP15" s="65"/>
      <c r="LWQ15" s="65"/>
      <c r="LWR15" s="65"/>
      <c r="LWS15" s="65"/>
      <c r="LWT15" s="65"/>
      <c r="LWU15" s="65"/>
      <c r="LWV15" s="65"/>
      <c r="LWW15" s="65"/>
      <c r="LWX15" s="65"/>
      <c r="LWY15" s="65"/>
      <c r="LWZ15" s="65"/>
      <c r="LXA15" s="65"/>
      <c r="LXB15" s="65"/>
      <c r="LXC15" s="65"/>
      <c r="LXD15" s="65"/>
      <c r="LXE15" s="65"/>
      <c r="LXF15" s="65"/>
      <c r="LXG15" s="65"/>
      <c r="LXH15" s="65"/>
      <c r="LXI15" s="65"/>
      <c r="LXJ15" s="65"/>
      <c r="LXK15" s="65"/>
      <c r="LXL15" s="65"/>
      <c r="LXM15" s="65"/>
      <c r="LXN15" s="65"/>
      <c r="LXO15" s="65"/>
      <c r="LXP15" s="65"/>
      <c r="LXQ15" s="65"/>
      <c r="LXR15" s="65"/>
      <c r="LXS15" s="65"/>
      <c r="LXT15" s="65"/>
      <c r="LXU15" s="65"/>
      <c r="LXV15" s="65"/>
      <c r="LXW15" s="65"/>
      <c r="LXX15" s="65"/>
      <c r="LXY15" s="65"/>
      <c r="LXZ15" s="65"/>
      <c r="LYA15" s="65"/>
      <c r="LYB15" s="65"/>
      <c r="LYC15" s="65"/>
      <c r="LYD15" s="65"/>
      <c r="LYE15" s="65"/>
      <c r="LYF15" s="65"/>
      <c r="LYG15" s="65"/>
      <c r="LYH15" s="65"/>
      <c r="LYI15" s="65"/>
      <c r="LYJ15" s="65"/>
      <c r="LYK15" s="65"/>
      <c r="LYL15" s="65"/>
      <c r="LYM15" s="65"/>
      <c r="LYN15" s="65"/>
      <c r="LYO15" s="65"/>
      <c r="LYP15" s="65"/>
      <c r="LYQ15" s="65"/>
      <c r="LYR15" s="65"/>
      <c r="LYS15" s="65"/>
      <c r="LYT15" s="65"/>
      <c r="LYU15" s="65"/>
      <c r="LYV15" s="65"/>
      <c r="LYW15" s="65"/>
      <c r="LYX15" s="65"/>
      <c r="LYY15" s="65"/>
      <c r="LYZ15" s="65"/>
      <c r="LZA15" s="65"/>
      <c r="LZB15" s="65"/>
      <c r="LZC15" s="65"/>
      <c r="LZD15" s="65"/>
      <c r="LZE15" s="65"/>
      <c r="LZF15" s="65"/>
      <c r="LZG15" s="65"/>
      <c r="LZH15" s="65"/>
      <c r="LZI15" s="65"/>
      <c r="LZJ15" s="65"/>
      <c r="LZK15" s="65"/>
      <c r="LZL15" s="65"/>
      <c r="LZM15" s="65"/>
      <c r="LZN15" s="65"/>
      <c r="LZO15" s="65"/>
      <c r="LZP15" s="65"/>
      <c r="LZQ15" s="65"/>
      <c r="LZR15" s="65"/>
      <c r="LZS15" s="65"/>
      <c r="LZT15" s="65"/>
      <c r="LZU15" s="65"/>
      <c r="LZV15" s="65"/>
      <c r="LZW15" s="65"/>
      <c r="LZX15" s="65"/>
      <c r="LZY15" s="65"/>
      <c r="LZZ15" s="65"/>
      <c r="MAA15" s="65"/>
      <c r="MAB15" s="65"/>
      <c r="MAC15" s="65"/>
      <c r="MAD15" s="65"/>
      <c r="MAE15" s="65"/>
      <c r="MAF15" s="65"/>
      <c r="MAG15" s="65"/>
      <c r="MAH15" s="65"/>
      <c r="MAI15" s="65"/>
      <c r="MAJ15" s="65"/>
      <c r="MAK15" s="65"/>
      <c r="MAL15" s="65"/>
      <c r="MAM15" s="65"/>
      <c r="MAN15" s="65"/>
      <c r="MAO15" s="65"/>
      <c r="MAP15" s="65"/>
      <c r="MAQ15" s="65"/>
      <c r="MAR15" s="65"/>
      <c r="MAS15" s="65"/>
      <c r="MAT15" s="65"/>
      <c r="MAU15" s="65"/>
      <c r="MAV15" s="65"/>
      <c r="MAW15" s="65"/>
      <c r="MAX15" s="65"/>
      <c r="MAY15" s="65"/>
      <c r="MAZ15" s="65"/>
      <c r="MBA15" s="65"/>
      <c r="MBB15" s="65"/>
      <c r="MBC15" s="65"/>
      <c r="MBD15" s="65"/>
      <c r="MBE15" s="65"/>
      <c r="MBF15" s="65"/>
      <c r="MBG15" s="65"/>
      <c r="MBH15" s="65"/>
      <c r="MBI15" s="65"/>
      <c r="MBJ15" s="65"/>
      <c r="MBK15" s="65"/>
      <c r="MBL15" s="65"/>
      <c r="MBM15" s="65"/>
      <c r="MBN15" s="65"/>
      <c r="MBO15" s="65"/>
      <c r="MBP15" s="65"/>
      <c r="MBQ15" s="65"/>
      <c r="MBR15" s="65"/>
      <c r="MBS15" s="65"/>
      <c r="MBT15" s="65"/>
      <c r="MBU15" s="65"/>
      <c r="MBV15" s="65"/>
      <c r="MBW15" s="65"/>
      <c r="MBX15" s="65"/>
      <c r="MBY15" s="65"/>
      <c r="MBZ15" s="65"/>
      <c r="MCA15" s="65"/>
      <c r="MCB15" s="65"/>
      <c r="MCC15" s="65"/>
      <c r="MCD15" s="65"/>
      <c r="MCE15" s="65"/>
      <c r="MCF15" s="65"/>
      <c r="MCG15" s="65"/>
      <c r="MCH15" s="65"/>
      <c r="MCI15" s="65"/>
      <c r="MCJ15" s="65"/>
      <c r="MCK15" s="65"/>
      <c r="MCL15" s="65"/>
      <c r="MCM15" s="65"/>
      <c r="MCN15" s="65"/>
      <c r="MCO15" s="65"/>
      <c r="MCP15" s="65"/>
      <c r="MCQ15" s="65"/>
      <c r="MCR15" s="65"/>
      <c r="MCS15" s="65"/>
      <c r="MCT15" s="65"/>
      <c r="MCU15" s="65"/>
      <c r="MCV15" s="65"/>
      <c r="MCW15" s="65"/>
      <c r="MCX15" s="65"/>
      <c r="MCY15" s="65"/>
      <c r="MCZ15" s="65"/>
      <c r="MDA15" s="65"/>
      <c r="MDB15" s="65"/>
      <c r="MDC15" s="65"/>
      <c r="MDD15" s="65"/>
      <c r="MDE15" s="65"/>
      <c r="MDF15" s="65"/>
      <c r="MDG15" s="65"/>
      <c r="MDH15" s="65"/>
      <c r="MDI15" s="65"/>
      <c r="MDJ15" s="65"/>
      <c r="MDK15" s="65"/>
      <c r="MDL15" s="65"/>
      <c r="MDM15" s="65"/>
      <c r="MDN15" s="65"/>
      <c r="MDO15" s="65"/>
      <c r="MDP15" s="65"/>
      <c r="MDQ15" s="65"/>
      <c r="MDR15" s="65"/>
      <c r="MDS15" s="65"/>
      <c r="MDT15" s="65"/>
      <c r="MDU15" s="65"/>
      <c r="MDV15" s="65"/>
      <c r="MDW15" s="65"/>
      <c r="MDX15" s="65"/>
      <c r="MDY15" s="65"/>
      <c r="MDZ15" s="65"/>
      <c r="MEA15" s="65"/>
      <c r="MEB15" s="65"/>
      <c r="MEC15" s="65"/>
      <c r="MED15" s="65"/>
      <c r="MEE15" s="65"/>
      <c r="MEF15" s="65"/>
      <c r="MEG15" s="65"/>
      <c r="MEH15" s="65"/>
      <c r="MEI15" s="65"/>
      <c r="MEJ15" s="65"/>
      <c r="MEK15" s="65"/>
      <c r="MEL15" s="65"/>
      <c r="MEM15" s="65"/>
      <c r="MEN15" s="65"/>
      <c r="MEO15" s="65"/>
      <c r="MEP15" s="65"/>
      <c r="MEQ15" s="65"/>
      <c r="MER15" s="65"/>
      <c r="MES15" s="65"/>
      <c r="MET15" s="65"/>
      <c r="MEU15" s="65"/>
      <c r="MEV15" s="65"/>
      <c r="MEW15" s="65"/>
      <c r="MEX15" s="65"/>
      <c r="MEY15" s="65"/>
      <c r="MEZ15" s="65"/>
      <c r="MFA15" s="65"/>
      <c r="MFB15" s="65"/>
      <c r="MFC15" s="65"/>
      <c r="MFD15" s="65"/>
      <c r="MFE15" s="65"/>
      <c r="MFF15" s="65"/>
      <c r="MFG15" s="65"/>
      <c r="MFH15" s="65"/>
      <c r="MFI15" s="65"/>
      <c r="MFJ15" s="65"/>
      <c r="MFK15" s="65"/>
      <c r="MFL15" s="65"/>
      <c r="MFM15" s="65"/>
      <c r="MFN15" s="65"/>
      <c r="MFO15" s="65"/>
      <c r="MFP15" s="65"/>
      <c r="MFQ15" s="65"/>
      <c r="MFR15" s="65"/>
      <c r="MFS15" s="65"/>
      <c r="MFT15" s="65"/>
      <c r="MFU15" s="65"/>
      <c r="MFV15" s="65"/>
      <c r="MFW15" s="65"/>
      <c r="MFX15" s="65"/>
      <c r="MFY15" s="65"/>
      <c r="MFZ15" s="65"/>
      <c r="MGA15" s="65"/>
      <c r="MGB15" s="65"/>
      <c r="MGC15" s="65"/>
      <c r="MGD15" s="65"/>
      <c r="MGE15" s="65"/>
      <c r="MGF15" s="65"/>
      <c r="MGG15" s="65"/>
      <c r="MGH15" s="65"/>
      <c r="MGI15" s="65"/>
      <c r="MGJ15" s="65"/>
      <c r="MGK15" s="65"/>
      <c r="MGL15" s="65"/>
      <c r="MGM15" s="65"/>
      <c r="MGN15" s="65"/>
      <c r="MGO15" s="65"/>
      <c r="MGP15" s="65"/>
      <c r="MGQ15" s="65"/>
      <c r="MGR15" s="65"/>
      <c r="MGS15" s="65"/>
      <c r="MGT15" s="65"/>
      <c r="MGU15" s="65"/>
      <c r="MGV15" s="65"/>
      <c r="MGW15" s="65"/>
      <c r="MGX15" s="65"/>
      <c r="MGY15" s="65"/>
      <c r="MGZ15" s="65"/>
      <c r="MHA15" s="65"/>
      <c r="MHB15" s="65"/>
      <c r="MHC15" s="65"/>
      <c r="MHD15" s="65"/>
      <c r="MHE15" s="65"/>
      <c r="MHF15" s="65"/>
      <c r="MHG15" s="65"/>
      <c r="MHH15" s="65"/>
      <c r="MHI15" s="65"/>
      <c r="MHJ15" s="65"/>
      <c r="MHK15" s="65"/>
      <c r="MHL15" s="65"/>
      <c r="MHM15" s="65"/>
      <c r="MHN15" s="65"/>
      <c r="MHO15" s="65"/>
      <c r="MHP15" s="65"/>
      <c r="MHQ15" s="65"/>
      <c r="MHR15" s="65"/>
      <c r="MHS15" s="65"/>
      <c r="MHT15" s="65"/>
      <c r="MHU15" s="65"/>
      <c r="MHV15" s="65"/>
      <c r="MHW15" s="65"/>
      <c r="MHX15" s="65"/>
      <c r="MHY15" s="65"/>
      <c r="MHZ15" s="65"/>
      <c r="MIA15" s="65"/>
      <c r="MIB15" s="65"/>
      <c r="MIC15" s="65"/>
      <c r="MID15" s="65"/>
      <c r="MIE15" s="65"/>
      <c r="MIF15" s="65"/>
      <c r="MIG15" s="65"/>
      <c r="MIH15" s="65"/>
      <c r="MII15" s="65"/>
      <c r="MIJ15" s="65"/>
      <c r="MIK15" s="65"/>
      <c r="MIL15" s="65"/>
      <c r="MIM15" s="65"/>
      <c r="MIN15" s="65"/>
      <c r="MIO15" s="65"/>
      <c r="MIP15" s="65"/>
      <c r="MIQ15" s="65"/>
      <c r="MIR15" s="65"/>
      <c r="MIS15" s="65"/>
      <c r="MIT15" s="65"/>
      <c r="MIU15" s="65"/>
      <c r="MIV15" s="65"/>
      <c r="MIW15" s="65"/>
      <c r="MIX15" s="65"/>
      <c r="MIY15" s="65"/>
      <c r="MIZ15" s="65"/>
      <c r="MJA15" s="65"/>
      <c r="MJB15" s="65"/>
      <c r="MJC15" s="65"/>
      <c r="MJD15" s="65"/>
      <c r="MJE15" s="65"/>
      <c r="MJF15" s="65"/>
      <c r="MJG15" s="65"/>
      <c r="MJH15" s="65"/>
      <c r="MJI15" s="65"/>
      <c r="MJJ15" s="65"/>
      <c r="MJK15" s="65"/>
      <c r="MJL15" s="65"/>
      <c r="MJM15" s="65"/>
      <c r="MJN15" s="65"/>
      <c r="MJO15" s="65"/>
      <c r="MJP15" s="65"/>
      <c r="MJQ15" s="65"/>
      <c r="MJR15" s="65"/>
      <c r="MJS15" s="65"/>
      <c r="MJT15" s="65"/>
      <c r="MJU15" s="65"/>
      <c r="MJV15" s="65"/>
      <c r="MJW15" s="65"/>
      <c r="MJX15" s="65"/>
      <c r="MJY15" s="65"/>
      <c r="MJZ15" s="65"/>
      <c r="MKA15" s="65"/>
      <c r="MKB15" s="65"/>
      <c r="MKC15" s="65"/>
      <c r="MKD15" s="65"/>
      <c r="MKE15" s="65"/>
      <c r="MKF15" s="65"/>
      <c r="MKG15" s="65"/>
      <c r="MKH15" s="65"/>
      <c r="MKI15" s="65"/>
      <c r="MKJ15" s="65"/>
      <c r="MKK15" s="65"/>
      <c r="MKL15" s="65"/>
      <c r="MKM15" s="65"/>
      <c r="MKN15" s="65"/>
      <c r="MKO15" s="65"/>
      <c r="MKP15" s="65"/>
      <c r="MKQ15" s="65"/>
      <c r="MKR15" s="65"/>
      <c r="MKS15" s="65"/>
      <c r="MKT15" s="65"/>
      <c r="MKU15" s="65"/>
      <c r="MKV15" s="65"/>
      <c r="MKW15" s="65"/>
      <c r="MKX15" s="65"/>
      <c r="MKY15" s="65"/>
      <c r="MKZ15" s="65"/>
      <c r="MLA15" s="65"/>
      <c r="MLB15" s="65"/>
      <c r="MLC15" s="65"/>
      <c r="MLD15" s="65"/>
      <c r="MLE15" s="65"/>
      <c r="MLF15" s="65"/>
      <c r="MLG15" s="65"/>
      <c r="MLH15" s="65"/>
      <c r="MLI15" s="65"/>
      <c r="MLJ15" s="65"/>
      <c r="MLK15" s="65"/>
      <c r="MLL15" s="65"/>
      <c r="MLM15" s="65"/>
      <c r="MLN15" s="65"/>
      <c r="MLO15" s="65"/>
      <c r="MLP15" s="65"/>
      <c r="MLQ15" s="65"/>
      <c r="MLR15" s="65"/>
      <c r="MLS15" s="65"/>
      <c r="MLT15" s="65"/>
      <c r="MLU15" s="65"/>
      <c r="MLV15" s="65"/>
      <c r="MLW15" s="65"/>
      <c r="MLX15" s="65"/>
      <c r="MLY15" s="65"/>
      <c r="MLZ15" s="65"/>
      <c r="MMA15" s="65"/>
      <c r="MMB15" s="65"/>
      <c r="MMC15" s="65"/>
      <c r="MMD15" s="65"/>
      <c r="MME15" s="65"/>
      <c r="MMF15" s="65"/>
      <c r="MMG15" s="65"/>
      <c r="MMH15" s="65"/>
      <c r="MMI15" s="65"/>
      <c r="MMJ15" s="65"/>
      <c r="MMK15" s="65"/>
      <c r="MML15" s="65"/>
      <c r="MMM15" s="65"/>
      <c r="MMN15" s="65"/>
      <c r="MMO15" s="65"/>
      <c r="MMP15" s="65"/>
      <c r="MMQ15" s="65"/>
      <c r="MMR15" s="65"/>
      <c r="MMS15" s="65"/>
      <c r="MMT15" s="65"/>
      <c r="MMU15" s="65"/>
      <c r="MMV15" s="65"/>
      <c r="MMW15" s="65"/>
      <c r="MMX15" s="65"/>
      <c r="MMY15" s="65"/>
      <c r="MMZ15" s="65"/>
      <c r="MNA15" s="65"/>
      <c r="MNB15" s="65"/>
      <c r="MNC15" s="65"/>
      <c r="MND15" s="65"/>
      <c r="MNE15" s="65"/>
      <c r="MNF15" s="65"/>
      <c r="MNG15" s="65"/>
      <c r="MNH15" s="65"/>
      <c r="MNI15" s="65"/>
      <c r="MNJ15" s="65"/>
      <c r="MNK15" s="65"/>
      <c r="MNL15" s="65"/>
      <c r="MNM15" s="65"/>
      <c r="MNN15" s="65"/>
      <c r="MNO15" s="65"/>
      <c r="MNP15" s="65"/>
      <c r="MNQ15" s="65"/>
      <c r="MNR15" s="65"/>
      <c r="MNS15" s="65"/>
      <c r="MNT15" s="65"/>
      <c r="MNU15" s="65"/>
      <c r="MNV15" s="65"/>
      <c r="MNW15" s="65"/>
      <c r="MNX15" s="65"/>
      <c r="MNY15" s="65"/>
      <c r="MNZ15" s="65"/>
      <c r="MOA15" s="65"/>
      <c r="MOB15" s="65"/>
      <c r="MOC15" s="65"/>
      <c r="MOD15" s="65"/>
      <c r="MOE15" s="65"/>
      <c r="MOF15" s="65"/>
      <c r="MOG15" s="65"/>
      <c r="MOH15" s="65"/>
      <c r="MOI15" s="65"/>
      <c r="MOJ15" s="65"/>
      <c r="MOK15" s="65"/>
      <c r="MOL15" s="65"/>
      <c r="MOM15" s="65"/>
      <c r="MON15" s="65"/>
      <c r="MOO15" s="65"/>
      <c r="MOP15" s="65"/>
      <c r="MOQ15" s="65"/>
      <c r="MOR15" s="65"/>
      <c r="MOS15" s="65"/>
      <c r="MOT15" s="65"/>
      <c r="MOU15" s="65"/>
      <c r="MOV15" s="65"/>
      <c r="MOW15" s="65"/>
      <c r="MOX15" s="65"/>
      <c r="MOY15" s="65"/>
      <c r="MOZ15" s="65"/>
      <c r="MPA15" s="65"/>
      <c r="MPB15" s="65"/>
      <c r="MPC15" s="65"/>
      <c r="MPD15" s="65"/>
      <c r="MPE15" s="65"/>
      <c r="MPF15" s="65"/>
      <c r="MPG15" s="65"/>
      <c r="MPH15" s="65"/>
      <c r="MPI15" s="65"/>
      <c r="MPJ15" s="65"/>
      <c r="MPK15" s="65"/>
      <c r="MPL15" s="65"/>
      <c r="MPM15" s="65"/>
      <c r="MPN15" s="65"/>
      <c r="MPO15" s="65"/>
      <c r="MPP15" s="65"/>
      <c r="MPQ15" s="65"/>
      <c r="MPR15" s="65"/>
      <c r="MPS15" s="65"/>
      <c r="MPT15" s="65"/>
      <c r="MPU15" s="65"/>
      <c r="MPV15" s="65"/>
      <c r="MPW15" s="65"/>
      <c r="MPX15" s="65"/>
      <c r="MPY15" s="65"/>
      <c r="MPZ15" s="65"/>
      <c r="MQA15" s="65"/>
      <c r="MQB15" s="65"/>
      <c r="MQC15" s="65"/>
      <c r="MQD15" s="65"/>
      <c r="MQE15" s="65"/>
      <c r="MQF15" s="65"/>
      <c r="MQG15" s="65"/>
      <c r="MQH15" s="65"/>
      <c r="MQI15" s="65"/>
      <c r="MQJ15" s="65"/>
      <c r="MQK15" s="65"/>
      <c r="MQL15" s="65"/>
      <c r="MQM15" s="65"/>
      <c r="MQN15" s="65"/>
      <c r="MQO15" s="65"/>
      <c r="MQP15" s="65"/>
      <c r="MQQ15" s="65"/>
      <c r="MQR15" s="65"/>
      <c r="MQS15" s="65"/>
      <c r="MQT15" s="65"/>
      <c r="MQU15" s="65"/>
      <c r="MQV15" s="65"/>
      <c r="MQW15" s="65"/>
      <c r="MQX15" s="65"/>
      <c r="MQY15" s="65"/>
      <c r="MQZ15" s="65"/>
      <c r="MRA15" s="65"/>
      <c r="MRB15" s="65"/>
      <c r="MRC15" s="65"/>
      <c r="MRD15" s="65"/>
      <c r="MRE15" s="65"/>
      <c r="MRF15" s="65"/>
      <c r="MRG15" s="65"/>
      <c r="MRH15" s="65"/>
      <c r="MRI15" s="65"/>
      <c r="MRJ15" s="65"/>
      <c r="MRK15" s="65"/>
      <c r="MRL15" s="65"/>
      <c r="MRM15" s="65"/>
      <c r="MRN15" s="65"/>
      <c r="MRO15" s="65"/>
      <c r="MRP15" s="65"/>
      <c r="MRQ15" s="65"/>
      <c r="MRR15" s="65"/>
      <c r="MRS15" s="65"/>
      <c r="MRT15" s="65"/>
      <c r="MRU15" s="65"/>
      <c r="MRV15" s="65"/>
      <c r="MRW15" s="65"/>
      <c r="MRX15" s="65"/>
      <c r="MRY15" s="65"/>
      <c r="MRZ15" s="65"/>
      <c r="MSA15" s="65"/>
      <c r="MSB15" s="65"/>
      <c r="MSC15" s="65"/>
      <c r="MSD15" s="65"/>
      <c r="MSE15" s="65"/>
      <c r="MSF15" s="65"/>
      <c r="MSG15" s="65"/>
      <c r="MSH15" s="65"/>
      <c r="MSI15" s="65"/>
      <c r="MSJ15" s="65"/>
      <c r="MSK15" s="65"/>
      <c r="MSL15" s="65"/>
      <c r="MSM15" s="65"/>
      <c r="MSN15" s="65"/>
      <c r="MSO15" s="65"/>
      <c r="MSP15" s="65"/>
      <c r="MSQ15" s="65"/>
      <c r="MSR15" s="65"/>
      <c r="MSS15" s="65"/>
      <c r="MST15" s="65"/>
      <c r="MSU15" s="65"/>
      <c r="MSV15" s="65"/>
      <c r="MSW15" s="65"/>
      <c r="MSX15" s="65"/>
      <c r="MSY15" s="65"/>
      <c r="MSZ15" s="65"/>
      <c r="MTA15" s="65"/>
      <c r="MTB15" s="65"/>
      <c r="MTC15" s="65"/>
      <c r="MTD15" s="65"/>
      <c r="MTE15" s="65"/>
      <c r="MTF15" s="65"/>
      <c r="MTG15" s="65"/>
      <c r="MTH15" s="65"/>
      <c r="MTI15" s="65"/>
      <c r="MTJ15" s="65"/>
      <c r="MTK15" s="65"/>
      <c r="MTL15" s="65"/>
      <c r="MTM15" s="65"/>
      <c r="MTN15" s="65"/>
      <c r="MTO15" s="65"/>
      <c r="MTP15" s="65"/>
      <c r="MTQ15" s="65"/>
      <c r="MTR15" s="65"/>
      <c r="MTS15" s="65"/>
      <c r="MTT15" s="65"/>
      <c r="MTU15" s="65"/>
      <c r="MTV15" s="65"/>
      <c r="MTW15" s="65"/>
      <c r="MTX15" s="65"/>
      <c r="MTY15" s="65"/>
      <c r="MTZ15" s="65"/>
      <c r="MUA15" s="65"/>
      <c r="MUB15" s="65"/>
      <c r="MUC15" s="65"/>
      <c r="MUD15" s="65"/>
      <c r="MUE15" s="65"/>
      <c r="MUF15" s="65"/>
      <c r="MUG15" s="65"/>
      <c r="MUH15" s="65"/>
      <c r="MUI15" s="65"/>
      <c r="MUJ15" s="65"/>
      <c r="MUK15" s="65"/>
      <c r="MUL15" s="65"/>
      <c r="MUM15" s="65"/>
      <c r="MUN15" s="65"/>
      <c r="MUO15" s="65"/>
      <c r="MUP15" s="65"/>
      <c r="MUQ15" s="65"/>
      <c r="MUR15" s="65"/>
      <c r="MUS15" s="65"/>
      <c r="MUT15" s="65"/>
      <c r="MUU15" s="65"/>
      <c r="MUV15" s="65"/>
      <c r="MUW15" s="65"/>
      <c r="MUX15" s="65"/>
      <c r="MUY15" s="65"/>
      <c r="MUZ15" s="65"/>
      <c r="MVA15" s="65"/>
      <c r="MVB15" s="65"/>
      <c r="MVC15" s="65"/>
      <c r="MVD15" s="65"/>
      <c r="MVE15" s="65"/>
      <c r="MVF15" s="65"/>
      <c r="MVG15" s="65"/>
      <c r="MVH15" s="65"/>
      <c r="MVI15" s="65"/>
      <c r="MVJ15" s="65"/>
      <c r="MVK15" s="65"/>
      <c r="MVL15" s="65"/>
      <c r="MVM15" s="65"/>
      <c r="MVN15" s="65"/>
      <c r="MVO15" s="65"/>
      <c r="MVP15" s="65"/>
      <c r="MVQ15" s="65"/>
      <c r="MVR15" s="65"/>
      <c r="MVS15" s="65"/>
      <c r="MVT15" s="65"/>
      <c r="MVU15" s="65"/>
      <c r="MVV15" s="65"/>
      <c r="MVW15" s="65"/>
      <c r="MVX15" s="65"/>
      <c r="MVY15" s="65"/>
      <c r="MVZ15" s="65"/>
      <c r="MWA15" s="65"/>
      <c r="MWB15" s="65"/>
      <c r="MWC15" s="65"/>
      <c r="MWD15" s="65"/>
      <c r="MWE15" s="65"/>
      <c r="MWF15" s="65"/>
      <c r="MWG15" s="65"/>
      <c r="MWH15" s="65"/>
      <c r="MWI15" s="65"/>
      <c r="MWJ15" s="65"/>
      <c r="MWK15" s="65"/>
      <c r="MWL15" s="65"/>
      <c r="MWM15" s="65"/>
      <c r="MWN15" s="65"/>
      <c r="MWO15" s="65"/>
      <c r="MWP15" s="65"/>
      <c r="MWQ15" s="65"/>
      <c r="MWR15" s="65"/>
      <c r="MWS15" s="65"/>
      <c r="MWT15" s="65"/>
      <c r="MWU15" s="65"/>
      <c r="MWV15" s="65"/>
      <c r="MWW15" s="65"/>
      <c r="MWX15" s="65"/>
      <c r="MWY15" s="65"/>
      <c r="MWZ15" s="65"/>
      <c r="MXA15" s="65"/>
      <c r="MXB15" s="65"/>
      <c r="MXC15" s="65"/>
      <c r="MXD15" s="65"/>
      <c r="MXE15" s="65"/>
      <c r="MXF15" s="65"/>
      <c r="MXG15" s="65"/>
      <c r="MXH15" s="65"/>
      <c r="MXI15" s="65"/>
      <c r="MXJ15" s="65"/>
      <c r="MXK15" s="65"/>
      <c r="MXL15" s="65"/>
      <c r="MXM15" s="65"/>
      <c r="MXN15" s="65"/>
      <c r="MXO15" s="65"/>
      <c r="MXP15" s="65"/>
      <c r="MXQ15" s="65"/>
      <c r="MXR15" s="65"/>
      <c r="MXS15" s="65"/>
      <c r="MXT15" s="65"/>
      <c r="MXU15" s="65"/>
      <c r="MXV15" s="65"/>
      <c r="MXW15" s="65"/>
      <c r="MXX15" s="65"/>
      <c r="MXY15" s="65"/>
      <c r="MXZ15" s="65"/>
      <c r="MYA15" s="65"/>
      <c r="MYB15" s="65"/>
      <c r="MYC15" s="65"/>
      <c r="MYD15" s="65"/>
      <c r="MYE15" s="65"/>
      <c r="MYF15" s="65"/>
      <c r="MYG15" s="65"/>
      <c r="MYH15" s="65"/>
      <c r="MYI15" s="65"/>
      <c r="MYJ15" s="65"/>
      <c r="MYK15" s="65"/>
      <c r="MYL15" s="65"/>
      <c r="MYM15" s="65"/>
      <c r="MYN15" s="65"/>
      <c r="MYO15" s="65"/>
      <c r="MYP15" s="65"/>
      <c r="MYQ15" s="65"/>
      <c r="MYR15" s="65"/>
      <c r="MYS15" s="65"/>
      <c r="MYT15" s="65"/>
      <c r="MYU15" s="65"/>
      <c r="MYV15" s="65"/>
      <c r="MYW15" s="65"/>
      <c r="MYX15" s="65"/>
      <c r="MYY15" s="65"/>
      <c r="MYZ15" s="65"/>
      <c r="MZA15" s="65"/>
      <c r="MZB15" s="65"/>
      <c r="MZC15" s="65"/>
      <c r="MZD15" s="65"/>
      <c r="MZE15" s="65"/>
      <c r="MZF15" s="65"/>
      <c r="MZG15" s="65"/>
      <c r="MZH15" s="65"/>
      <c r="MZI15" s="65"/>
      <c r="MZJ15" s="65"/>
      <c r="MZK15" s="65"/>
      <c r="MZL15" s="65"/>
      <c r="MZM15" s="65"/>
      <c r="MZN15" s="65"/>
      <c r="MZO15" s="65"/>
      <c r="MZP15" s="65"/>
      <c r="MZQ15" s="65"/>
      <c r="MZR15" s="65"/>
      <c r="MZS15" s="65"/>
      <c r="MZT15" s="65"/>
      <c r="MZU15" s="65"/>
      <c r="MZV15" s="65"/>
      <c r="MZW15" s="65"/>
      <c r="MZX15" s="65"/>
      <c r="MZY15" s="65"/>
      <c r="MZZ15" s="65"/>
      <c r="NAA15" s="65"/>
      <c r="NAB15" s="65"/>
      <c r="NAC15" s="65"/>
      <c r="NAD15" s="65"/>
      <c r="NAE15" s="65"/>
      <c r="NAF15" s="65"/>
      <c r="NAG15" s="65"/>
      <c r="NAH15" s="65"/>
      <c r="NAI15" s="65"/>
      <c r="NAJ15" s="65"/>
      <c r="NAK15" s="65"/>
      <c r="NAL15" s="65"/>
      <c r="NAM15" s="65"/>
      <c r="NAN15" s="65"/>
      <c r="NAO15" s="65"/>
      <c r="NAP15" s="65"/>
      <c r="NAQ15" s="65"/>
      <c r="NAR15" s="65"/>
      <c r="NAS15" s="65"/>
      <c r="NAT15" s="65"/>
      <c r="NAU15" s="65"/>
      <c r="NAV15" s="65"/>
      <c r="NAW15" s="65"/>
      <c r="NAX15" s="65"/>
      <c r="NAY15" s="65"/>
      <c r="NAZ15" s="65"/>
      <c r="NBA15" s="65"/>
      <c r="NBB15" s="65"/>
      <c r="NBC15" s="65"/>
      <c r="NBD15" s="65"/>
      <c r="NBE15" s="65"/>
      <c r="NBF15" s="65"/>
      <c r="NBG15" s="65"/>
      <c r="NBH15" s="65"/>
      <c r="NBI15" s="65"/>
      <c r="NBJ15" s="65"/>
      <c r="NBK15" s="65"/>
      <c r="NBL15" s="65"/>
      <c r="NBM15" s="65"/>
      <c r="NBN15" s="65"/>
      <c r="NBO15" s="65"/>
      <c r="NBP15" s="65"/>
      <c r="NBQ15" s="65"/>
      <c r="NBR15" s="65"/>
      <c r="NBS15" s="65"/>
      <c r="NBT15" s="65"/>
      <c r="NBU15" s="65"/>
      <c r="NBV15" s="65"/>
      <c r="NBW15" s="65"/>
      <c r="NBX15" s="65"/>
      <c r="NBY15" s="65"/>
      <c r="NBZ15" s="65"/>
      <c r="NCA15" s="65"/>
      <c r="NCB15" s="65"/>
      <c r="NCC15" s="65"/>
      <c r="NCD15" s="65"/>
      <c r="NCE15" s="65"/>
      <c r="NCF15" s="65"/>
      <c r="NCG15" s="65"/>
      <c r="NCH15" s="65"/>
      <c r="NCI15" s="65"/>
      <c r="NCJ15" s="65"/>
      <c r="NCK15" s="65"/>
      <c r="NCL15" s="65"/>
      <c r="NCM15" s="65"/>
      <c r="NCN15" s="65"/>
      <c r="NCO15" s="65"/>
      <c r="NCP15" s="65"/>
      <c r="NCQ15" s="65"/>
      <c r="NCR15" s="65"/>
      <c r="NCS15" s="65"/>
      <c r="NCT15" s="65"/>
      <c r="NCU15" s="65"/>
      <c r="NCV15" s="65"/>
      <c r="NCW15" s="65"/>
      <c r="NCX15" s="65"/>
      <c r="NCY15" s="65"/>
      <c r="NCZ15" s="65"/>
      <c r="NDA15" s="65"/>
      <c r="NDB15" s="65"/>
      <c r="NDC15" s="65"/>
      <c r="NDD15" s="65"/>
      <c r="NDE15" s="65"/>
      <c r="NDF15" s="65"/>
      <c r="NDG15" s="65"/>
      <c r="NDH15" s="65"/>
      <c r="NDI15" s="65"/>
      <c r="NDJ15" s="65"/>
      <c r="NDK15" s="65"/>
      <c r="NDL15" s="65"/>
      <c r="NDM15" s="65"/>
      <c r="NDN15" s="65"/>
      <c r="NDO15" s="65"/>
      <c r="NDP15" s="65"/>
      <c r="NDQ15" s="65"/>
      <c r="NDR15" s="65"/>
      <c r="NDS15" s="65"/>
      <c r="NDT15" s="65"/>
      <c r="NDU15" s="65"/>
      <c r="NDV15" s="65"/>
      <c r="NDW15" s="65"/>
      <c r="NDX15" s="65"/>
      <c r="NDY15" s="65"/>
      <c r="NDZ15" s="65"/>
      <c r="NEA15" s="65"/>
      <c r="NEB15" s="65"/>
      <c r="NEC15" s="65"/>
      <c r="NED15" s="65"/>
      <c r="NEE15" s="65"/>
      <c r="NEF15" s="65"/>
      <c r="NEG15" s="65"/>
      <c r="NEH15" s="65"/>
      <c r="NEI15" s="65"/>
      <c r="NEJ15" s="65"/>
      <c r="NEK15" s="65"/>
      <c r="NEL15" s="65"/>
      <c r="NEM15" s="65"/>
      <c r="NEN15" s="65"/>
      <c r="NEO15" s="65"/>
      <c r="NEP15" s="65"/>
      <c r="NEQ15" s="65"/>
      <c r="NER15" s="65"/>
      <c r="NES15" s="65"/>
      <c r="NET15" s="65"/>
      <c r="NEU15" s="65"/>
      <c r="NEV15" s="65"/>
      <c r="NEW15" s="65"/>
      <c r="NEX15" s="65"/>
      <c r="NEY15" s="65"/>
      <c r="NEZ15" s="65"/>
      <c r="NFA15" s="65"/>
      <c r="NFB15" s="65"/>
      <c r="NFC15" s="65"/>
      <c r="NFD15" s="65"/>
      <c r="NFE15" s="65"/>
      <c r="NFF15" s="65"/>
      <c r="NFG15" s="65"/>
      <c r="NFH15" s="65"/>
      <c r="NFI15" s="65"/>
      <c r="NFJ15" s="65"/>
      <c r="NFK15" s="65"/>
      <c r="NFL15" s="65"/>
      <c r="NFM15" s="65"/>
      <c r="NFN15" s="65"/>
      <c r="NFO15" s="65"/>
      <c r="NFP15" s="65"/>
      <c r="NFQ15" s="65"/>
      <c r="NFR15" s="65"/>
      <c r="NFS15" s="65"/>
      <c r="NFT15" s="65"/>
      <c r="NFU15" s="65"/>
      <c r="NFV15" s="65"/>
      <c r="NFW15" s="65"/>
      <c r="NFX15" s="65"/>
      <c r="NFY15" s="65"/>
      <c r="NFZ15" s="65"/>
      <c r="NGA15" s="65"/>
      <c r="NGB15" s="65"/>
      <c r="NGC15" s="65"/>
      <c r="NGD15" s="65"/>
      <c r="NGE15" s="65"/>
      <c r="NGF15" s="65"/>
      <c r="NGG15" s="65"/>
      <c r="NGH15" s="65"/>
      <c r="NGI15" s="65"/>
      <c r="NGJ15" s="65"/>
      <c r="NGK15" s="65"/>
      <c r="NGL15" s="65"/>
      <c r="NGM15" s="65"/>
      <c r="NGN15" s="65"/>
      <c r="NGO15" s="65"/>
      <c r="NGP15" s="65"/>
      <c r="NGQ15" s="65"/>
      <c r="NGR15" s="65"/>
      <c r="NGS15" s="65"/>
      <c r="NGT15" s="65"/>
      <c r="NGU15" s="65"/>
      <c r="NGV15" s="65"/>
      <c r="NGW15" s="65"/>
      <c r="NGX15" s="65"/>
      <c r="NGY15" s="65"/>
      <c r="NGZ15" s="65"/>
      <c r="NHA15" s="65"/>
      <c r="NHB15" s="65"/>
      <c r="NHC15" s="65"/>
      <c r="NHD15" s="65"/>
      <c r="NHE15" s="65"/>
      <c r="NHF15" s="65"/>
      <c r="NHG15" s="65"/>
      <c r="NHH15" s="65"/>
      <c r="NHI15" s="65"/>
      <c r="NHJ15" s="65"/>
      <c r="NHK15" s="65"/>
      <c r="NHL15" s="65"/>
      <c r="NHM15" s="65"/>
      <c r="NHN15" s="65"/>
      <c r="NHO15" s="65"/>
      <c r="NHP15" s="65"/>
      <c r="NHQ15" s="65"/>
      <c r="NHR15" s="65"/>
      <c r="NHS15" s="65"/>
      <c r="NHT15" s="65"/>
      <c r="NHU15" s="65"/>
      <c r="NHV15" s="65"/>
      <c r="NHW15" s="65"/>
      <c r="NHX15" s="65"/>
      <c r="NHY15" s="65"/>
      <c r="NHZ15" s="65"/>
      <c r="NIA15" s="65"/>
      <c r="NIB15" s="65"/>
      <c r="NIC15" s="65"/>
      <c r="NID15" s="65"/>
      <c r="NIE15" s="65"/>
      <c r="NIF15" s="65"/>
      <c r="NIG15" s="65"/>
      <c r="NIH15" s="65"/>
      <c r="NII15" s="65"/>
      <c r="NIJ15" s="65"/>
      <c r="NIK15" s="65"/>
      <c r="NIL15" s="65"/>
      <c r="NIM15" s="65"/>
      <c r="NIN15" s="65"/>
      <c r="NIO15" s="65"/>
      <c r="NIP15" s="65"/>
      <c r="NIQ15" s="65"/>
      <c r="NIR15" s="65"/>
      <c r="NIS15" s="65"/>
      <c r="NIT15" s="65"/>
      <c r="NIU15" s="65"/>
      <c r="NIV15" s="65"/>
      <c r="NIW15" s="65"/>
      <c r="NIX15" s="65"/>
      <c r="NIY15" s="65"/>
      <c r="NIZ15" s="65"/>
      <c r="NJA15" s="65"/>
      <c r="NJB15" s="65"/>
      <c r="NJC15" s="65"/>
      <c r="NJD15" s="65"/>
      <c r="NJE15" s="65"/>
      <c r="NJF15" s="65"/>
      <c r="NJG15" s="65"/>
      <c r="NJH15" s="65"/>
      <c r="NJI15" s="65"/>
      <c r="NJJ15" s="65"/>
      <c r="NJK15" s="65"/>
      <c r="NJL15" s="65"/>
      <c r="NJM15" s="65"/>
      <c r="NJN15" s="65"/>
      <c r="NJO15" s="65"/>
      <c r="NJP15" s="65"/>
      <c r="NJQ15" s="65"/>
      <c r="NJR15" s="65"/>
      <c r="NJS15" s="65"/>
      <c r="NJT15" s="65"/>
      <c r="NJU15" s="65"/>
      <c r="NJV15" s="65"/>
      <c r="NJW15" s="65"/>
      <c r="NJX15" s="65"/>
      <c r="NJY15" s="65"/>
      <c r="NJZ15" s="65"/>
      <c r="NKA15" s="65"/>
      <c r="NKB15" s="65"/>
      <c r="NKC15" s="65"/>
      <c r="NKD15" s="65"/>
      <c r="NKE15" s="65"/>
      <c r="NKF15" s="65"/>
      <c r="NKG15" s="65"/>
      <c r="NKH15" s="65"/>
      <c r="NKI15" s="65"/>
      <c r="NKJ15" s="65"/>
      <c r="NKK15" s="65"/>
      <c r="NKL15" s="65"/>
      <c r="NKM15" s="65"/>
      <c r="NKN15" s="65"/>
      <c r="NKO15" s="65"/>
      <c r="NKP15" s="65"/>
      <c r="NKQ15" s="65"/>
      <c r="NKR15" s="65"/>
      <c r="NKS15" s="65"/>
      <c r="NKT15" s="65"/>
      <c r="NKU15" s="65"/>
      <c r="NKV15" s="65"/>
      <c r="NKW15" s="65"/>
      <c r="NKX15" s="65"/>
      <c r="NKY15" s="65"/>
      <c r="NKZ15" s="65"/>
      <c r="NLA15" s="65"/>
      <c r="NLB15" s="65"/>
      <c r="NLC15" s="65"/>
      <c r="NLD15" s="65"/>
      <c r="NLE15" s="65"/>
      <c r="NLF15" s="65"/>
      <c r="NLG15" s="65"/>
      <c r="NLH15" s="65"/>
      <c r="NLI15" s="65"/>
      <c r="NLJ15" s="65"/>
      <c r="NLK15" s="65"/>
      <c r="NLL15" s="65"/>
      <c r="NLM15" s="65"/>
      <c r="NLN15" s="65"/>
      <c r="NLO15" s="65"/>
      <c r="NLP15" s="65"/>
      <c r="NLQ15" s="65"/>
      <c r="NLR15" s="65"/>
      <c r="NLS15" s="65"/>
      <c r="NLT15" s="65"/>
      <c r="NLU15" s="65"/>
      <c r="NLV15" s="65"/>
      <c r="NLW15" s="65"/>
      <c r="NLX15" s="65"/>
      <c r="NLY15" s="65"/>
      <c r="NLZ15" s="65"/>
      <c r="NMA15" s="65"/>
      <c r="NMB15" s="65"/>
      <c r="NMC15" s="65"/>
      <c r="NMD15" s="65"/>
      <c r="NME15" s="65"/>
      <c r="NMF15" s="65"/>
      <c r="NMG15" s="65"/>
      <c r="NMH15" s="65"/>
      <c r="NMI15" s="65"/>
      <c r="NMJ15" s="65"/>
      <c r="NMK15" s="65"/>
      <c r="NML15" s="65"/>
      <c r="NMM15" s="65"/>
      <c r="NMN15" s="65"/>
      <c r="NMO15" s="65"/>
      <c r="NMP15" s="65"/>
      <c r="NMQ15" s="65"/>
      <c r="NMR15" s="65"/>
      <c r="NMS15" s="65"/>
      <c r="NMT15" s="65"/>
      <c r="NMU15" s="65"/>
      <c r="NMV15" s="65"/>
      <c r="NMW15" s="65"/>
      <c r="NMX15" s="65"/>
      <c r="NMY15" s="65"/>
      <c r="NMZ15" s="65"/>
      <c r="NNA15" s="65"/>
      <c r="NNB15" s="65"/>
      <c r="NNC15" s="65"/>
      <c r="NND15" s="65"/>
      <c r="NNE15" s="65"/>
      <c r="NNF15" s="65"/>
      <c r="NNG15" s="65"/>
      <c r="NNH15" s="65"/>
      <c r="NNI15" s="65"/>
      <c r="NNJ15" s="65"/>
      <c r="NNK15" s="65"/>
      <c r="NNL15" s="65"/>
      <c r="NNM15" s="65"/>
      <c r="NNN15" s="65"/>
      <c r="NNO15" s="65"/>
      <c r="NNP15" s="65"/>
      <c r="NNQ15" s="65"/>
      <c r="NNR15" s="65"/>
      <c r="NNS15" s="65"/>
      <c r="NNT15" s="65"/>
      <c r="NNU15" s="65"/>
      <c r="NNV15" s="65"/>
      <c r="NNW15" s="65"/>
      <c r="NNX15" s="65"/>
      <c r="NNY15" s="65"/>
      <c r="NNZ15" s="65"/>
      <c r="NOA15" s="65"/>
      <c r="NOB15" s="65"/>
      <c r="NOC15" s="65"/>
      <c r="NOD15" s="65"/>
      <c r="NOE15" s="65"/>
      <c r="NOF15" s="65"/>
      <c r="NOG15" s="65"/>
      <c r="NOH15" s="65"/>
      <c r="NOI15" s="65"/>
      <c r="NOJ15" s="65"/>
      <c r="NOK15" s="65"/>
      <c r="NOL15" s="65"/>
      <c r="NOM15" s="65"/>
      <c r="NON15" s="65"/>
      <c r="NOO15" s="65"/>
      <c r="NOP15" s="65"/>
      <c r="NOQ15" s="65"/>
      <c r="NOR15" s="65"/>
      <c r="NOS15" s="65"/>
      <c r="NOT15" s="65"/>
      <c r="NOU15" s="65"/>
      <c r="NOV15" s="65"/>
      <c r="NOW15" s="65"/>
      <c r="NOX15" s="65"/>
      <c r="NOY15" s="65"/>
      <c r="NOZ15" s="65"/>
      <c r="NPA15" s="65"/>
      <c r="NPB15" s="65"/>
      <c r="NPC15" s="65"/>
      <c r="NPD15" s="65"/>
      <c r="NPE15" s="65"/>
      <c r="NPF15" s="65"/>
      <c r="NPG15" s="65"/>
      <c r="NPH15" s="65"/>
      <c r="NPI15" s="65"/>
      <c r="NPJ15" s="65"/>
      <c r="NPK15" s="65"/>
      <c r="NPL15" s="65"/>
      <c r="NPM15" s="65"/>
      <c r="NPN15" s="65"/>
      <c r="NPO15" s="65"/>
      <c r="NPP15" s="65"/>
      <c r="NPQ15" s="65"/>
      <c r="NPR15" s="65"/>
      <c r="NPS15" s="65"/>
      <c r="NPT15" s="65"/>
      <c r="NPU15" s="65"/>
      <c r="NPV15" s="65"/>
      <c r="NPW15" s="65"/>
      <c r="NPX15" s="65"/>
      <c r="NPY15" s="65"/>
      <c r="NPZ15" s="65"/>
      <c r="NQA15" s="65"/>
      <c r="NQB15" s="65"/>
      <c r="NQC15" s="65"/>
      <c r="NQD15" s="65"/>
      <c r="NQE15" s="65"/>
      <c r="NQF15" s="65"/>
      <c r="NQG15" s="65"/>
      <c r="NQH15" s="65"/>
      <c r="NQI15" s="65"/>
      <c r="NQJ15" s="65"/>
      <c r="NQK15" s="65"/>
      <c r="NQL15" s="65"/>
      <c r="NQM15" s="65"/>
      <c r="NQN15" s="65"/>
      <c r="NQO15" s="65"/>
      <c r="NQP15" s="65"/>
      <c r="NQQ15" s="65"/>
      <c r="NQR15" s="65"/>
      <c r="NQS15" s="65"/>
      <c r="NQT15" s="65"/>
      <c r="NQU15" s="65"/>
      <c r="NQV15" s="65"/>
      <c r="NQW15" s="65"/>
      <c r="NQX15" s="65"/>
      <c r="NQY15" s="65"/>
      <c r="NQZ15" s="65"/>
      <c r="NRA15" s="65"/>
      <c r="NRB15" s="65"/>
      <c r="NRC15" s="65"/>
      <c r="NRD15" s="65"/>
      <c r="NRE15" s="65"/>
      <c r="NRF15" s="65"/>
      <c r="NRG15" s="65"/>
      <c r="NRH15" s="65"/>
      <c r="NRI15" s="65"/>
      <c r="NRJ15" s="65"/>
      <c r="NRK15" s="65"/>
      <c r="NRL15" s="65"/>
      <c r="NRM15" s="65"/>
      <c r="NRN15" s="65"/>
      <c r="NRO15" s="65"/>
      <c r="NRP15" s="65"/>
      <c r="NRQ15" s="65"/>
      <c r="NRR15" s="65"/>
      <c r="NRS15" s="65"/>
      <c r="NRT15" s="65"/>
      <c r="NRU15" s="65"/>
      <c r="NRV15" s="65"/>
      <c r="NRW15" s="65"/>
      <c r="NRX15" s="65"/>
      <c r="NRY15" s="65"/>
      <c r="NRZ15" s="65"/>
      <c r="NSA15" s="65"/>
      <c r="NSB15" s="65"/>
      <c r="NSC15" s="65"/>
      <c r="NSD15" s="65"/>
      <c r="NSE15" s="65"/>
      <c r="NSF15" s="65"/>
      <c r="NSG15" s="65"/>
      <c r="NSH15" s="65"/>
      <c r="NSI15" s="65"/>
      <c r="NSJ15" s="65"/>
      <c r="NSK15" s="65"/>
      <c r="NSL15" s="65"/>
      <c r="NSM15" s="65"/>
      <c r="NSN15" s="65"/>
      <c r="NSO15" s="65"/>
      <c r="NSP15" s="65"/>
      <c r="NSQ15" s="65"/>
      <c r="NSR15" s="65"/>
      <c r="NSS15" s="65"/>
      <c r="NST15" s="65"/>
      <c r="NSU15" s="65"/>
      <c r="NSV15" s="65"/>
      <c r="NSW15" s="65"/>
      <c r="NSX15" s="65"/>
      <c r="NSY15" s="65"/>
      <c r="NSZ15" s="65"/>
      <c r="NTA15" s="65"/>
      <c r="NTB15" s="65"/>
      <c r="NTC15" s="65"/>
      <c r="NTD15" s="65"/>
      <c r="NTE15" s="65"/>
      <c r="NTF15" s="65"/>
      <c r="NTG15" s="65"/>
      <c r="NTH15" s="65"/>
      <c r="NTI15" s="65"/>
      <c r="NTJ15" s="65"/>
      <c r="NTK15" s="65"/>
      <c r="NTL15" s="65"/>
      <c r="NTM15" s="65"/>
      <c r="NTN15" s="65"/>
      <c r="NTO15" s="65"/>
      <c r="NTP15" s="65"/>
      <c r="NTQ15" s="65"/>
      <c r="NTR15" s="65"/>
      <c r="NTS15" s="65"/>
      <c r="NTT15" s="65"/>
      <c r="NTU15" s="65"/>
      <c r="NTV15" s="65"/>
      <c r="NTW15" s="65"/>
      <c r="NTX15" s="65"/>
      <c r="NTY15" s="65"/>
      <c r="NTZ15" s="65"/>
      <c r="NUA15" s="65"/>
      <c r="NUB15" s="65"/>
      <c r="NUC15" s="65"/>
      <c r="NUD15" s="65"/>
      <c r="NUE15" s="65"/>
      <c r="NUF15" s="65"/>
      <c r="NUG15" s="65"/>
      <c r="NUH15" s="65"/>
      <c r="NUI15" s="65"/>
      <c r="NUJ15" s="65"/>
      <c r="NUK15" s="65"/>
      <c r="NUL15" s="65"/>
      <c r="NUM15" s="65"/>
      <c r="NUN15" s="65"/>
      <c r="NUO15" s="65"/>
      <c r="NUP15" s="65"/>
      <c r="NUQ15" s="65"/>
      <c r="NUR15" s="65"/>
      <c r="NUS15" s="65"/>
      <c r="NUT15" s="65"/>
      <c r="NUU15" s="65"/>
      <c r="NUV15" s="65"/>
      <c r="NUW15" s="65"/>
      <c r="NUX15" s="65"/>
      <c r="NUY15" s="65"/>
      <c r="NUZ15" s="65"/>
      <c r="NVA15" s="65"/>
      <c r="NVB15" s="65"/>
      <c r="NVC15" s="65"/>
      <c r="NVD15" s="65"/>
      <c r="NVE15" s="65"/>
      <c r="NVF15" s="65"/>
      <c r="NVG15" s="65"/>
      <c r="NVH15" s="65"/>
      <c r="NVI15" s="65"/>
      <c r="NVJ15" s="65"/>
      <c r="NVK15" s="65"/>
      <c r="NVL15" s="65"/>
      <c r="NVM15" s="65"/>
      <c r="NVN15" s="65"/>
      <c r="NVO15" s="65"/>
      <c r="NVP15" s="65"/>
      <c r="NVQ15" s="65"/>
      <c r="NVR15" s="65"/>
      <c r="NVS15" s="65"/>
      <c r="NVT15" s="65"/>
      <c r="NVU15" s="65"/>
      <c r="NVV15" s="65"/>
      <c r="NVW15" s="65"/>
      <c r="NVX15" s="65"/>
      <c r="NVY15" s="65"/>
      <c r="NVZ15" s="65"/>
      <c r="NWA15" s="65"/>
      <c r="NWB15" s="65"/>
      <c r="NWC15" s="65"/>
      <c r="NWD15" s="65"/>
      <c r="NWE15" s="65"/>
      <c r="NWF15" s="65"/>
      <c r="NWG15" s="65"/>
      <c r="NWH15" s="65"/>
      <c r="NWI15" s="65"/>
      <c r="NWJ15" s="65"/>
      <c r="NWK15" s="65"/>
      <c r="NWL15" s="65"/>
      <c r="NWM15" s="65"/>
      <c r="NWN15" s="65"/>
      <c r="NWO15" s="65"/>
      <c r="NWP15" s="65"/>
      <c r="NWQ15" s="65"/>
      <c r="NWR15" s="65"/>
      <c r="NWS15" s="65"/>
      <c r="NWT15" s="65"/>
      <c r="NWU15" s="65"/>
      <c r="NWV15" s="65"/>
      <c r="NWW15" s="65"/>
      <c r="NWX15" s="65"/>
      <c r="NWY15" s="65"/>
      <c r="NWZ15" s="65"/>
      <c r="NXA15" s="65"/>
      <c r="NXB15" s="65"/>
      <c r="NXC15" s="65"/>
      <c r="NXD15" s="65"/>
      <c r="NXE15" s="65"/>
      <c r="NXF15" s="65"/>
      <c r="NXG15" s="65"/>
      <c r="NXH15" s="65"/>
      <c r="NXI15" s="65"/>
      <c r="NXJ15" s="65"/>
      <c r="NXK15" s="65"/>
      <c r="NXL15" s="65"/>
      <c r="NXM15" s="65"/>
      <c r="NXN15" s="65"/>
      <c r="NXO15" s="65"/>
      <c r="NXP15" s="65"/>
      <c r="NXQ15" s="65"/>
      <c r="NXR15" s="65"/>
      <c r="NXS15" s="65"/>
      <c r="NXT15" s="65"/>
      <c r="NXU15" s="65"/>
      <c r="NXV15" s="65"/>
      <c r="NXW15" s="65"/>
      <c r="NXX15" s="65"/>
      <c r="NXY15" s="65"/>
      <c r="NXZ15" s="65"/>
      <c r="NYA15" s="65"/>
      <c r="NYB15" s="65"/>
      <c r="NYC15" s="65"/>
      <c r="NYD15" s="65"/>
      <c r="NYE15" s="65"/>
      <c r="NYF15" s="65"/>
      <c r="NYG15" s="65"/>
      <c r="NYH15" s="65"/>
      <c r="NYI15" s="65"/>
      <c r="NYJ15" s="65"/>
      <c r="NYK15" s="65"/>
      <c r="NYL15" s="65"/>
      <c r="NYM15" s="65"/>
      <c r="NYN15" s="65"/>
      <c r="NYO15" s="65"/>
      <c r="NYP15" s="65"/>
      <c r="NYQ15" s="65"/>
      <c r="NYR15" s="65"/>
      <c r="NYS15" s="65"/>
      <c r="NYT15" s="65"/>
      <c r="NYU15" s="65"/>
      <c r="NYV15" s="65"/>
      <c r="NYW15" s="65"/>
      <c r="NYX15" s="65"/>
      <c r="NYY15" s="65"/>
      <c r="NYZ15" s="65"/>
      <c r="NZA15" s="65"/>
      <c r="NZB15" s="65"/>
      <c r="NZC15" s="65"/>
      <c r="NZD15" s="65"/>
      <c r="NZE15" s="65"/>
      <c r="NZF15" s="65"/>
      <c r="NZG15" s="65"/>
      <c r="NZH15" s="65"/>
      <c r="NZI15" s="65"/>
      <c r="NZJ15" s="65"/>
      <c r="NZK15" s="65"/>
      <c r="NZL15" s="65"/>
      <c r="NZM15" s="65"/>
      <c r="NZN15" s="65"/>
      <c r="NZO15" s="65"/>
      <c r="NZP15" s="65"/>
      <c r="NZQ15" s="65"/>
      <c r="NZR15" s="65"/>
      <c r="NZS15" s="65"/>
      <c r="NZT15" s="65"/>
      <c r="NZU15" s="65"/>
      <c r="NZV15" s="65"/>
      <c r="NZW15" s="65"/>
      <c r="NZX15" s="65"/>
      <c r="NZY15" s="65"/>
      <c r="NZZ15" s="65"/>
      <c r="OAA15" s="65"/>
      <c r="OAB15" s="65"/>
      <c r="OAC15" s="65"/>
      <c r="OAD15" s="65"/>
      <c r="OAE15" s="65"/>
      <c r="OAF15" s="65"/>
      <c r="OAG15" s="65"/>
      <c r="OAH15" s="65"/>
      <c r="OAI15" s="65"/>
      <c r="OAJ15" s="65"/>
      <c r="OAK15" s="65"/>
      <c r="OAL15" s="65"/>
      <c r="OAM15" s="65"/>
      <c r="OAN15" s="65"/>
      <c r="OAO15" s="65"/>
      <c r="OAP15" s="65"/>
      <c r="OAQ15" s="65"/>
      <c r="OAR15" s="65"/>
      <c r="OAS15" s="65"/>
      <c r="OAT15" s="65"/>
      <c r="OAU15" s="65"/>
      <c r="OAV15" s="65"/>
      <c r="OAW15" s="65"/>
      <c r="OAX15" s="65"/>
      <c r="OAY15" s="65"/>
      <c r="OAZ15" s="65"/>
      <c r="OBA15" s="65"/>
      <c r="OBB15" s="65"/>
      <c r="OBC15" s="65"/>
      <c r="OBD15" s="65"/>
      <c r="OBE15" s="65"/>
      <c r="OBF15" s="65"/>
      <c r="OBG15" s="65"/>
      <c r="OBH15" s="65"/>
      <c r="OBI15" s="65"/>
      <c r="OBJ15" s="65"/>
      <c r="OBK15" s="65"/>
      <c r="OBL15" s="65"/>
      <c r="OBM15" s="65"/>
      <c r="OBN15" s="65"/>
      <c r="OBO15" s="65"/>
      <c r="OBP15" s="65"/>
      <c r="OBQ15" s="65"/>
      <c r="OBR15" s="65"/>
      <c r="OBS15" s="65"/>
      <c r="OBT15" s="65"/>
      <c r="OBU15" s="65"/>
      <c r="OBV15" s="65"/>
      <c r="OBW15" s="65"/>
      <c r="OBX15" s="65"/>
      <c r="OBY15" s="65"/>
      <c r="OBZ15" s="65"/>
      <c r="OCA15" s="65"/>
      <c r="OCB15" s="65"/>
      <c r="OCC15" s="65"/>
      <c r="OCD15" s="65"/>
      <c r="OCE15" s="65"/>
      <c r="OCF15" s="65"/>
      <c r="OCG15" s="65"/>
      <c r="OCH15" s="65"/>
      <c r="OCI15" s="65"/>
      <c r="OCJ15" s="65"/>
      <c r="OCK15" s="65"/>
      <c r="OCL15" s="65"/>
      <c r="OCM15" s="65"/>
      <c r="OCN15" s="65"/>
      <c r="OCO15" s="65"/>
      <c r="OCP15" s="65"/>
      <c r="OCQ15" s="65"/>
      <c r="OCR15" s="65"/>
      <c r="OCS15" s="65"/>
      <c r="OCT15" s="65"/>
      <c r="OCU15" s="65"/>
      <c r="OCV15" s="65"/>
      <c r="OCW15" s="65"/>
      <c r="OCX15" s="65"/>
      <c r="OCY15" s="65"/>
      <c r="OCZ15" s="65"/>
      <c r="ODA15" s="65"/>
      <c r="ODB15" s="65"/>
      <c r="ODC15" s="65"/>
      <c r="ODD15" s="65"/>
      <c r="ODE15" s="65"/>
      <c r="ODF15" s="65"/>
      <c r="ODG15" s="65"/>
      <c r="ODH15" s="65"/>
      <c r="ODI15" s="65"/>
      <c r="ODJ15" s="65"/>
      <c r="ODK15" s="65"/>
      <c r="ODL15" s="65"/>
      <c r="ODM15" s="65"/>
      <c r="ODN15" s="65"/>
      <c r="ODO15" s="65"/>
      <c r="ODP15" s="65"/>
      <c r="ODQ15" s="65"/>
      <c r="ODR15" s="65"/>
      <c r="ODS15" s="65"/>
      <c r="ODT15" s="65"/>
      <c r="ODU15" s="65"/>
      <c r="ODV15" s="65"/>
      <c r="ODW15" s="65"/>
      <c r="ODX15" s="65"/>
      <c r="ODY15" s="65"/>
      <c r="ODZ15" s="65"/>
      <c r="OEA15" s="65"/>
      <c r="OEB15" s="65"/>
      <c r="OEC15" s="65"/>
      <c r="OED15" s="65"/>
      <c r="OEE15" s="65"/>
      <c r="OEF15" s="65"/>
      <c r="OEG15" s="65"/>
      <c r="OEH15" s="65"/>
      <c r="OEI15" s="65"/>
      <c r="OEJ15" s="65"/>
      <c r="OEK15" s="65"/>
      <c r="OEL15" s="65"/>
      <c r="OEM15" s="65"/>
      <c r="OEN15" s="65"/>
      <c r="OEO15" s="65"/>
      <c r="OEP15" s="65"/>
      <c r="OEQ15" s="65"/>
      <c r="OER15" s="65"/>
      <c r="OES15" s="65"/>
      <c r="OET15" s="65"/>
      <c r="OEU15" s="65"/>
      <c r="OEV15" s="65"/>
      <c r="OEW15" s="65"/>
      <c r="OEX15" s="65"/>
      <c r="OEY15" s="65"/>
      <c r="OEZ15" s="65"/>
      <c r="OFA15" s="65"/>
      <c r="OFB15" s="65"/>
      <c r="OFC15" s="65"/>
      <c r="OFD15" s="65"/>
      <c r="OFE15" s="65"/>
      <c r="OFF15" s="65"/>
      <c r="OFG15" s="65"/>
      <c r="OFH15" s="65"/>
      <c r="OFI15" s="65"/>
      <c r="OFJ15" s="65"/>
      <c r="OFK15" s="65"/>
      <c r="OFL15" s="65"/>
      <c r="OFM15" s="65"/>
      <c r="OFN15" s="65"/>
      <c r="OFO15" s="65"/>
      <c r="OFP15" s="65"/>
      <c r="OFQ15" s="65"/>
      <c r="OFR15" s="65"/>
      <c r="OFS15" s="65"/>
      <c r="OFT15" s="65"/>
      <c r="OFU15" s="65"/>
      <c r="OFV15" s="65"/>
      <c r="OFW15" s="65"/>
      <c r="OFX15" s="65"/>
      <c r="OFY15" s="65"/>
      <c r="OFZ15" s="65"/>
      <c r="OGA15" s="65"/>
      <c r="OGB15" s="65"/>
      <c r="OGC15" s="65"/>
      <c r="OGD15" s="65"/>
      <c r="OGE15" s="65"/>
      <c r="OGF15" s="65"/>
      <c r="OGG15" s="65"/>
      <c r="OGH15" s="65"/>
      <c r="OGI15" s="65"/>
      <c r="OGJ15" s="65"/>
      <c r="OGK15" s="65"/>
      <c r="OGL15" s="65"/>
      <c r="OGM15" s="65"/>
      <c r="OGN15" s="65"/>
      <c r="OGO15" s="65"/>
      <c r="OGP15" s="65"/>
      <c r="OGQ15" s="65"/>
      <c r="OGR15" s="65"/>
      <c r="OGS15" s="65"/>
      <c r="OGT15" s="65"/>
      <c r="OGU15" s="65"/>
      <c r="OGV15" s="65"/>
      <c r="OGW15" s="65"/>
      <c r="OGX15" s="65"/>
      <c r="OGY15" s="65"/>
      <c r="OGZ15" s="65"/>
      <c r="OHA15" s="65"/>
      <c r="OHB15" s="65"/>
      <c r="OHC15" s="65"/>
      <c r="OHD15" s="65"/>
      <c r="OHE15" s="65"/>
      <c r="OHF15" s="65"/>
      <c r="OHG15" s="65"/>
      <c r="OHH15" s="65"/>
      <c r="OHI15" s="65"/>
      <c r="OHJ15" s="65"/>
      <c r="OHK15" s="65"/>
      <c r="OHL15" s="65"/>
      <c r="OHM15" s="65"/>
      <c r="OHN15" s="65"/>
      <c r="OHO15" s="65"/>
      <c r="OHP15" s="65"/>
      <c r="OHQ15" s="65"/>
      <c r="OHR15" s="65"/>
      <c r="OHS15" s="65"/>
      <c r="OHT15" s="65"/>
      <c r="OHU15" s="65"/>
      <c r="OHV15" s="65"/>
      <c r="OHW15" s="65"/>
      <c r="OHX15" s="65"/>
      <c r="OHY15" s="65"/>
      <c r="OHZ15" s="65"/>
      <c r="OIA15" s="65"/>
      <c r="OIB15" s="65"/>
      <c r="OIC15" s="65"/>
      <c r="OID15" s="65"/>
      <c r="OIE15" s="65"/>
      <c r="OIF15" s="65"/>
      <c r="OIG15" s="65"/>
      <c r="OIH15" s="65"/>
      <c r="OII15" s="65"/>
      <c r="OIJ15" s="65"/>
      <c r="OIK15" s="65"/>
      <c r="OIL15" s="65"/>
      <c r="OIM15" s="65"/>
      <c r="OIN15" s="65"/>
      <c r="OIO15" s="65"/>
      <c r="OIP15" s="65"/>
      <c r="OIQ15" s="65"/>
      <c r="OIR15" s="65"/>
      <c r="OIS15" s="65"/>
      <c r="OIT15" s="65"/>
      <c r="OIU15" s="65"/>
      <c r="OIV15" s="65"/>
      <c r="OIW15" s="65"/>
      <c r="OIX15" s="65"/>
      <c r="OIY15" s="65"/>
      <c r="OIZ15" s="65"/>
      <c r="OJA15" s="65"/>
      <c r="OJB15" s="65"/>
      <c r="OJC15" s="65"/>
      <c r="OJD15" s="65"/>
      <c r="OJE15" s="65"/>
      <c r="OJF15" s="65"/>
      <c r="OJG15" s="65"/>
      <c r="OJH15" s="65"/>
      <c r="OJI15" s="65"/>
      <c r="OJJ15" s="65"/>
      <c r="OJK15" s="65"/>
      <c r="OJL15" s="65"/>
      <c r="OJM15" s="65"/>
      <c r="OJN15" s="65"/>
      <c r="OJO15" s="65"/>
      <c r="OJP15" s="65"/>
      <c r="OJQ15" s="65"/>
      <c r="OJR15" s="65"/>
      <c r="OJS15" s="65"/>
      <c r="OJT15" s="65"/>
      <c r="OJU15" s="65"/>
      <c r="OJV15" s="65"/>
      <c r="OJW15" s="65"/>
      <c r="OJX15" s="65"/>
      <c r="OJY15" s="65"/>
      <c r="OJZ15" s="65"/>
      <c r="OKA15" s="65"/>
      <c r="OKB15" s="65"/>
      <c r="OKC15" s="65"/>
      <c r="OKD15" s="65"/>
      <c r="OKE15" s="65"/>
      <c r="OKF15" s="65"/>
      <c r="OKG15" s="65"/>
      <c r="OKH15" s="65"/>
      <c r="OKI15" s="65"/>
      <c r="OKJ15" s="65"/>
      <c r="OKK15" s="65"/>
      <c r="OKL15" s="65"/>
      <c r="OKM15" s="65"/>
      <c r="OKN15" s="65"/>
      <c r="OKO15" s="65"/>
      <c r="OKP15" s="65"/>
      <c r="OKQ15" s="65"/>
      <c r="OKR15" s="65"/>
      <c r="OKS15" s="65"/>
      <c r="OKT15" s="65"/>
      <c r="OKU15" s="65"/>
      <c r="OKV15" s="65"/>
      <c r="OKW15" s="65"/>
      <c r="OKX15" s="65"/>
      <c r="OKY15" s="65"/>
      <c r="OKZ15" s="65"/>
      <c r="OLA15" s="65"/>
      <c r="OLB15" s="65"/>
      <c r="OLC15" s="65"/>
      <c r="OLD15" s="65"/>
      <c r="OLE15" s="65"/>
      <c r="OLF15" s="65"/>
      <c r="OLG15" s="65"/>
      <c r="OLH15" s="65"/>
      <c r="OLI15" s="65"/>
      <c r="OLJ15" s="65"/>
      <c r="OLK15" s="65"/>
      <c r="OLL15" s="65"/>
      <c r="OLM15" s="65"/>
      <c r="OLN15" s="65"/>
      <c r="OLO15" s="65"/>
      <c r="OLP15" s="65"/>
      <c r="OLQ15" s="65"/>
      <c r="OLR15" s="65"/>
      <c r="OLS15" s="65"/>
      <c r="OLT15" s="65"/>
      <c r="OLU15" s="65"/>
      <c r="OLV15" s="65"/>
      <c r="OLW15" s="65"/>
      <c r="OLX15" s="65"/>
      <c r="OLY15" s="65"/>
      <c r="OLZ15" s="65"/>
      <c r="OMA15" s="65"/>
      <c r="OMB15" s="65"/>
      <c r="OMC15" s="65"/>
      <c r="OMD15" s="65"/>
      <c r="OME15" s="65"/>
      <c r="OMF15" s="65"/>
      <c r="OMG15" s="65"/>
      <c r="OMH15" s="65"/>
      <c r="OMI15" s="65"/>
      <c r="OMJ15" s="65"/>
      <c r="OMK15" s="65"/>
      <c r="OML15" s="65"/>
      <c r="OMM15" s="65"/>
      <c r="OMN15" s="65"/>
      <c r="OMO15" s="65"/>
      <c r="OMP15" s="65"/>
      <c r="OMQ15" s="65"/>
      <c r="OMR15" s="65"/>
      <c r="OMS15" s="65"/>
      <c r="OMT15" s="65"/>
      <c r="OMU15" s="65"/>
      <c r="OMV15" s="65"/>
      <c r="OMW15" s="65"/>
      <c r="OMX15" s="65"/>
      <c r="OMY15" s="65"/>
      <c r="OMZ15" s="65"/>
      <c r="ONA15" s="65"/>
      <c r="ONB15" s="65"/>
      <c r="ONC15" s="65"/>
      <c r="OND15" s="65"/>
      <c r="ONE15" s="65"/>
      <c r="ONF15" s="65"/>
      <c r="ONG15" s="65"/>
      <c r="ONH15" s="65"/>
      <c r="ONI15" s="65"/>
      <c r="ONJ15" s="65"/>
      <c r="ONK15" s="65"/>
      <c r="ONL15" s="65"/>
      <c r="ONM15" s="65"/>
      <c r="ONN15" s="65"/>
      <c r="ONO15" s="65"/>
      <c r="ONP15" s="65"/>
      <c r="ONQ15" s="65"/>
      <c r="ONR15" s="65"/>
      <c r="ONS15" s="65"/>
      <c r="ONT15" s="65"/>
      <c r="ONU15" s="65"/>
      <c r="ONV15" s="65"/>
      <c r="ONW15" s="65"/>
      <c r="ONX15" s="65"/>
      <c r="ONY15" s="65"/>
      <c r="ONZ15" s="65"/>
      <c r="OOA15" s="65"/>
      <c r="OOB15" s="65"/>
      <c r="OOC15" s="65"/>
      <c r="OOD15" s="65"/>
      <c r="OOE15" s="65"/>
      <c r="OOF15" s="65"/>
      <c r="OOG15" s="65"/>
      <c r="OOH15" s="65"/>
      <c r="OOI15" s="65"/>
      <c r="OOJ15" s="65"/>
      <c r="OOK15" s="65"/>
      <c r="OOL15" s="65"/>
      <c r="OOM15" s="65"/>
      <c r="OON15" s="65"/>
      <c r="OOO15" s="65"/>
      <c r="OOP15" s="65"/>
      <c r="OOQ15" s="65"/>
      <c r="OOR15" s="65"/>
      <c r="OOS15" s="65"/>
      <c r="OOT15" s="65"/>
      <c r="OOU15" s="65"/>
      <c r="OOV15" s="65"/>
      <c r="OOW15" s="65"/>
      <c r="OOX15" s="65"/>
      <c r="OOY15" s="65"/>
      <c r="OOZ15" s="65"/>
      <c r="OPA15" s="65"/>
      <c r="OPB15" s="65"/>
      <c r="OPC15" s="65"/>
      <c r="OPD15" s="65"/>
      <c r="OPE15" s="65"/>
      <c r="OPF15" s="65"/>
      <c r="OPG15" s="65"/>
      <c r="OPH15" s="65"/>
      <c r="OPI15" s="65"/>
      <c r="OPJ15" s="65"/>
      <c r="OPK15" s="65"/>
      <c r="OPL15" s="65"/>
      <c r="OPM15" s="65"/>
      <c r="OPN15" s="65"/>
      <c r="OPO15" s="65"/>
      <c r="OPP15" s="65"/>
      <c r="OPQ15" s="65"/>
      <c r="OPR15" s="65"/>
      <c r="OPS15" s="65"/>
      <c r="OPT15" s="65"/>
      <c r="OPU15" s="65"/>
      <c r="OPV15" s="65"/>
      <c r="OPW15" s="65"/>
      <c r="OPX15" s="65"/>
      <c r="OPY15" s="65"/>
      <c r="OPZ15" s="65"/>
      <c r="OQA15" s="65"/>
      <c r="OQB15" s="65"/>
      <c r="OQC15" s="65"/>
      <c r="OQD15" s="65"/>
      <c r="OQE15" s="65"/>
      <c r="OQF15" s="65"/>
      <c r="OQG15" s="65"/>
      <c r="OQH15" s="65"/>
      <c r="OQI15" s="65"/>
      <c r="OQJ15" s="65"/>
      <c r="OQK15" s="65"/>
      <c r="OQL15" s="65"/>
      <c r="OQM15" s="65"/>
      <c r="OQN15" s="65"/>
      <c r="OQO15" s="65"/>
      <c r="OQP15" s="65"/>
      <c r="OQQ15" s="65"/>
      <c r="OQR15" s="65"/>
      <c r="OQS15" s="65"/>
      <c r="OQT15" s="65"/>
      <c r="OQU15" s="65"/>
      <c r="OQV15" s="65"/>
      <c r="OQW15" s="65"/>
      <c r="OQX15" s="65"/>
      <c r="OQY15" s="65"/>
      <c r="OQZ15" s="65"/>
      <c r="ORA15" s="65"/>
      <c r="ORB15" s="65"/>
      <c r="ORC15" s="65"/>
      <c r="ORD15" s="65"/>
      <c r="ORE15" s="65"/>
      <c r="ORF15" s="65"/>
      <c r="ORG15" s="65"/>
      <c r="ORH15" s="65"/>
      <c r="ORI15" s="65"/>
      <c r="ORJ15" s="65"/>
      <c r="ORK15" s="65"/>
      <c r="ORL15" s="65"/>
      <c r="ORM15" s="65"/>
      <c r="ORN15" s="65"/>
      <c r="ORO15" s="65"/>
      <c r="ORP15" s="65"/>
      <c r="ORQ15" s="65"/>
      <c r="ORR15" s="65"/>
      <c r="ORS15" s="65"/>
      <c r="ORT15" s="65"/>
      <c r="ORU15" s="65"/>
      <c r="ORV15" s="65"/>
      <c r="ORW15" s="65"/>
      <c r="ORX15" s="65"/>
      <c r="ORY15" s="65"/>
      <c r="ORZ15" s="65"/>
      <c r="OSA15" s="65"/>
      <c r="OSB15" s="65"/>
      <c r="OSC15" s="65"/>
      <c r="OSD15" s="65"/>
      <c r="OSE15" s="65"/>
      <c r="OSF15" s="65"/>
      <c r="OSG15" s="65"/>
      <c r="OSH15" s="65"/>
      <c r="OSI15" s="65"/>
      <c r="OSJ15" s="65"/>
      <c r="OSK15" s="65"/>
      <c r="OSL15" s="65"/>
      <c r="OSM15" s="65"/>
      <c r="OSN15" s="65"/>
      <c r="OSO15" s="65"/>
      <c r="OSP15" s="65"/>
      <c r="OSQ15" s="65"/>
      <c r="OSR15" s="65"/>
      <c r="OSS15" s="65"/>
      <c r="OST15" s="65"/>
      <c r="OSU15" s="65"/>
      <c r="OSV15" s="65"/>
      <c r="OSW15" s="65"/>
      <c r="OSX15" s="65"/>
      <c r="OSY15" s="65"/>
      <c r="OSZ15" s="65"/>
      <c r="OTA15" s="65"/>
      <c r="OTB15" s="65"/>
      <c r="OTC15" s="65"/>
      <c r="OTD15" s="65"/>
      <c r="OTE15" s="65"/>
      <c r="OTF15" s="65"/>
      <c r="OTG15" s="65"/>
      <c r="OTH15" s="65"/>
      <c r="OTI15" s="65"/>
      <c r="OTJ15" s="65"/>
      <c r="OTK15" s="65"/>
      <c r="OTL15" s="65"/>
      <c r="OTM15" s="65"/>
      <c r="OTN15" s="65"/>
      <c r="OTO15" s="65"/>
      <c r="OTP15" s="65"/>
      <c r="OTQ15" s="65"/>
      <c r="OTR15" s="65"/>
      <c r="OTS15" s="65"/>
      <c r="OTT15" s="65"/>
      <c r="OTU15" s="65"/>
      <c r="OTV15" s="65"/>
      <c r="OTW15" s="65"/>
      <c r="OTX15" s="65"/>
      <c r="OTY15" s="65"/>
      <c r="OTZ15" s="65"/>
      <c r="OUA15" s="65"/>
      <c r="OUB15" s="65"/>
      <c r="OUC15" s="65"/>
      <c r="OUD15" s="65"/>
      <c r="OUE15" s="65"/>
      <c r="OUF15" s="65"/>
      <c r="OUG15" s="65"/>
      <c r="OUH15" s="65"/>
      <c r="OUI15" s="65"/>
      <c r="OUJ15" s="65"/>
      <c r="OUK15" s="65"/>
      <c r="OUL15" s="65"/>
      <c r="OUM15" s="65"/>
      <c r="OUN15" s="65"/>
      <c r="OUO15" s="65"/>
      <c r="OUP15" s="65"/>
      <c r="OUQ15" s="65"/>
      <c r="OUR15" s="65"/>
      <c r="OUS15" s="65"/>
      <c r="OUT15" s="65"/>
      <c r="OUU15" s="65"/>
      <c r="OUV15" s="65"/>
      <c r="OUW15" s="65"/>
      <c r="OUX15" s="65"/>
      <c r="OUY15" s="65"/>
      <c r="OUZ15" s="65"/>
      <c r="OVA15" s="65"/>
      <c r="OVB15" s="65"/>
      <c r="OVC15" s="65"/>
      <c r="OVD15" s="65"/>
      <c r="OVE15" s="65"/>
      <c r="OVF15" s="65"/>
      <c r="OVG15" s="65"/>
      <c r="OVH15" s="65"/>
      <c r="OVI15" s="65"/>
      <c r="OVJ15" s="65"/>
      <c r="OVK15" s="65"/>
      <c r="OVL15" s="65"/>
      <c r="OVM15" s="65"/>
      <c r="OVN15" s="65"/>
      <c r="OVO15" s="65"/>
      <c r="OVP15" s="65"/>
      <c r="OVQ15" s="65"/>
      <c r="OVR15" s="65"/>
      <c r="OVS15" s="65"/>
      <c r="OVT15" s="65"/>
      <c r="OVU15" s="65"/>
      <c r="OVV15" s="65"/>
      <c r="OVW15" s="65"/>
      <c r="OVX15" s="65"/>
      <c r="OVY15" s="65"/>
      <c r="OVZ15" s="65"/>
      <c r="OWA15" s="65"/>
      <c r="OWB15" s="65"/>
      <c r="OWC15" s="65"/>
      <c r="OWD15" s="65"/>
      <c r="OWE15" s="65"/>
      <c r="OWF15" s="65"/>
      <c r="OWG15" s="65"/>
      <c r="OWH15" s="65"/>
      <c r="OWI15" s="65"/>
      <c r="OWJ15" s="65"/>
      <c r="OWK15" s="65"/>
      <c r="OWL15" s="65"/>
      <c r="OWM15" s="65"/>
      <c r="OWN15" s="65"/>
      <c r="OWO15" s="65"/>
      <c r="OWP15" s="65"/>
      <c r="OWQ15" s="65"/>
      <c r="OWR15" s="65"/>
      <c r="OWS15" s="65"/>
      <c r="OWT15" s="65"/>
      <c r="OWU15" s="65"/>
      <c r="OWV15" s="65"/>
      <c r="OWW15" s="65"/>
      <c r="OWX15" s="65"/>
      <c r="OWY15" s="65"/>
      <c r="OWZ15" s="65"/>
      <c r="OXA15" s="65"/>
      <c r="OXB15" s="65"/>
      <c r="OXC15" s="65"/>
      <c r="OXD15" s="65"/>
      <c r="OXE15" s="65"/>
      <c r="OXF15" s="65"/>
      <c r="OXG15" s="65"/>
      <c r="OXH15" s="65"/>
      <c r="OXI15" s="65"/>
      <c r="OXJ15" s="65"/>
      <c r="OXK15" s="65"/>
      <c r="OXL15" s="65"/>
      <c r="OXM15" s="65"/>
      <c r="OXN15" s="65"/>
      <c r="OXO15" s="65"/>
      <c r="OXP15" s="65"/>
      <c r="OXQ15" s="65"/>
      <c r="OXR15" s="65"/>
      <c r="OXS15" s="65"/>
      <c r="OXT15" s="65"/>
      <c r="OXU15" s="65"/>
      <c r="OXV15" s="65"/>
      <c r="OXW15" s="65"/>
      <c r="OXX15" s="65"/>
      <c r="OXY15" s="65"/>
      <c r="OXZ15" s="65"/>
      <c r="OYA15" s="65"/>
      <c r="OYB15" s="65"/>
      <c r="OYC15" s="65"/>
      <c r="OYD15" s="65"/>
      <c r="OYE15" s="65"/>
      <c r="OYF15" s="65"/>
      <c r="OYG15" s="65"/>
      <c r="OYH15" s="65"/>
      <c r="OYI15" s="65"/>
      <c r="OYJ15" s="65"/>
      <c r="OYK15" s="65"/>
      <c r="OYL15" s="65"/>
      <c r="OYM15" s="65"/>
      <c r="OYN15" s="65"/>
      <c r="OYO15" s="65"/>
      <c r="OYP15" s="65"/>
      <c r="OYQ15" s="65"/>
      <c r="OYR15" s="65"/>
      <c r="OYS15" s="65"/>
      <c r="OYT15" s="65"/>
      <c r="OYU15" s="65"/>
      <c r="OYV15" s="65"/>
      <c r="OYW15" s="65"/>
      <c r="OYX15" s="65"/>
      <c r="OYY15" s="65"/>
      <c r="OYZ15" s="65"/>
      <c r="OZA15" s="65"/>
      <c r="OZB15" s="65"/>
      <c r="OZC15" s="65"/>
      <c r="OZD15" s="65"/>
      <c r="OZE15" s="65"/>
      <c r="OZF15" s="65"/>
      <c r="OZG15" s="65"/>
      <c r="OZH15" s="65"/>
      <c r="OZI15" s="65"/>
      <c r="OZJ15" s="65"/>
      <c r="OZK15" s="65"/>
      <c r="OZL15" s="65"/>
      <c r="OZM15" s="65"/>
      <c r="OZN15" s="65"/>
      <c r="OZO15" s="65"/>
      <c r="OZP15" s="65"/>
      <c r="OZQ15" s="65"/>
      <c r="OZR15" s="65"/>
      <c r="OZS15" s="65"/>
      <c r="OZT15" s="65"/>
      <c r="OZU15" s="65"/>
      <c r="OZV15" s="65"/>
      <c r="OZW15" s="65"/>
      <c r="OZX15" s="65"/>
      <c r="OZY15" s="65"/>
      <c r="OZZ15" s="65"/>
      <c r="PAA15" s="65"/>
      <c r="PAB15" s="65"/>
      <c r="PAC15" s="65"/>
      <c r="PAD15" s="65"/>
      <c r="PAE15" s="65"/>
      <c r="PAF15" s="65"/>
      <c r="PAG15" s="65"/>
      <c r="PAH15" s="65"/>
      <c r="PAI15" s="65"/>
      <c r="PAJ15" s="65"/>
      <c r="PAK15" s="65"/>
      <c r="PAL15" s="65"/>
      <c r="PAM15" s="65"/>
      <c r="PAN15" s="65"/>
      <c r="PAO15" s="65"/>
      <c r="PAP15" s="65"/>
      <c r="PAQ15" s="65"/>
      <c r="PAR15" s="65"/>
      <c r="PAS15" s="65"/>
      <c r="PAT15" s="65"/>
      <c r="PAU15" s="65"/>
      <c r="PAV15" s="65"/>
      <c r="PAW15" s="65"/>
      <c r="PAX15" s="65"/>
      <c r="PAY15" s="65"/>
      <c r="PAZ15" s="65"/>
      <c r="PBA15" s="65"/>
      <c r="PBB15" s="65"/>
      <c r="PBC15" s="65"/>
      <c r="PBD15" s="65"/>
      <c r="PBE15" s="65"/>
      <c r="PBF15" s="65"/>
      <c r="PBG15" s="65"/>
      <c r="PBH15" s="65"/>
      <c r="PBI15" s="65"/>
      <c r="PBJ15" s="65"/>
      <c r="PBK15" s="65"/>
      <c r="PBL15" s="65"/>
      <c r="PBM15" s="65"/>
      <c r="PBN15" s="65"/>
      <c r="PBO15" s="65"/>
      <c r="PBP15" s="65"/>
      <c r="PBQ15" s="65"/>
      <c r="PBR15" s="65"/>
      <c r="PBS15" s="65"/>
      <c r="PBT15" s="65"/>
      <c r="PBU15" s="65"/>
      <c r="PBV15" s="65"/>
      <c r="PBW15" s="65"/>
      <c r="PBX15" s="65"/>
      <c r="PBY15" s="65"/>
      <c r="PBZ15" s="65"/>
      <c r="PCA15" s="65"/>
      <c r="PCB15" s="65"/>
      <c r="PCC15" s="65"/>
      <c r="PCD15" s="65"/>
      <c r="PCE15" s="65"/>
      <c r="PCF15" s="65"/>
      <c r="PCG15" s="65"/>
      <c r="PCH15" s="65"/>
      <c r="PCI15" s="65"/>
      <c r="PCJ15" s="65"/>
      <c r="PCK15" s="65"/>
      <c r="PCL15" s="65"/>
      <c r="PCM15" s="65"/>
      <c r="PCN15" s="65"/>
      <c r="PCO15" s="65"/>
      <c r="PCP15" s="65"/>
      <c r="PCQ15" s="65"/>
      <c r="PCR15" s="65"/>
      <c r="PCS15" s="65"/>
      <c r="PCT15" s="65"/>
      <c r="PCU15" s="65"/>
      <c r="PCV15" s="65"/>
      <c r="PCW15" s="65"/>
      <c r="PCX15" s="65"/>
      <c r="PCY15" s="65"/>
      <c r="PCZ15" s="65"/>
      <c r="PDA15" s="65"/>
      <c r="PDB15" s="65"/>
      <c r="PDC15" s="65"/>
      <c r="PDD15" s="65"/>
      <c r="PDE15" s="65"/>
      <c r="PDF15" s="65"/>
      <c r="PDG15" s="65"/>
      <c r="PDH15" s="65"/>
      <c r="PDI15" s="65"/>
      <c r="PDJ15" s="65"/>
      <c r="PDK15" s="65"/>
      <c r="PDL15" s="65"/>
      <c r="PDM15" s="65"/>
      <c r="PDN15" s="65"/>
      <c r="PDO15" s="65"/>
      <c r="PDP15" s="65"/>
      <c r="PDQ15" s="65"/>
      <c r="PDR15" s="65"/>
      <c r="PDS15" s="65"/>
      <c r="PDT15" s="65"/>
      <c r="PDU15" s="65"/>
      <c r="PDV15" s="65"/>
      <c r="PDW15" s="65"/>
      <c r="PDX15" s="65"/>
      <c r="PDY15" s="65"/>
      <c r="PDZ15" s="65"/>
      <c r="PEA15" s="65"/>
      <c r="PEB15" s="65"/>
      <c r="PEC15" s="65"/>
      <c r="PED15" s="65"/>
      <c r="PEE15" s="65"/>
      <c r="PEF15" s="65"/>
      <c r="PEG15" s="65"/>
      <c r="PEH15" s="65"/>
      <c r="PEI15" s="65"/>
      <c r="PEJ15" s="65"/>
      <c r="PEK15" s="65"/>
      <c r="PEL15" s="65"/>
      <c r="PEM15" s="65"/>
      <c r="PEN15" s="65"/>
      <c r="PEO15" s="65"/>
      <c r="PEP15" s="65"/>
      <c r="PEQ15" s="65"/>
      <c r="PER15" s="65"/>
      <c r="PES15" s="65"/>
      <c r="PET15" s="65"/>
      <c r="PEU15" s="65"/>
      <c r="PEV15" s="65"/>
      <c r="PEW15" s="65"/>
      <c r="PEX15" s="65"/>
      <c r="PEY15" s="65"/>
      <c r="PEZ15" s="65"/>
      <c r="PFA15" s="65"/>
      <c r="PFB15" s="65"/>
      <c r="PFC15" s="65"/>
      <c r="PFD15" s="65"/>
      <c r="PFE15" s="65"/>
      <c r="PFF15" s="65"/>
      <c r="PFG15" s="65"/>
      <c r="PFH15" s="65"/>
      <c r="PFI15" s="65"/>
      <c r="PFJ15" s="65"/>
      <c r="PFK15" s="65"/>
      <c r="PFL15" s="65"/>
      <c r="PFM15" s="65"/>
      <c r="PFN15" s="65"/>
      <c r="PFO15" s="65"/>
      <c r="PFP15" s="65"/>
      <c r="PFQ15" s="65"/>
      <c r="PFR15" s="65"/>
      <c r="PFS15" s="65"/>
      <c r="PFT15" s="65"/>
      <c r="PFU15" s="65"/>
      <c r="PFV15" s="65"/>
      <c r="PFW15" s="65"/>
      <c r="PFX15" s="65"/>
      <c r="PFY15" s="65"/>
      <c r="PFZ15" s="65"/>
      <c r="PGA15" s="65"/>
      <c r="PGB15" s="65"/>
      <c r="PGC15" s="65"/>
      <c r="PGD15" s="65"/>
      <c r="PGE15" s="65"/>
      <c r="PGF15" s="65"/>
      <c r="PGG15" s="65"/>
      <c r="PGH15" s="65"/>
      <c r="PGI15" s="65"/>
      <c r="PGJ15" s="65"/>
      <c r="PGK15" s="65"/>
      <c r="PGL15" s="65"/>
      <c r="PGM15" s="65"/>
      <c r="PGN15" s="65"/>
      <c r="PGO15" s="65"/>
      <c r="PGP15" s="65"/>
      <c r="PGQ15" s="65"/>
      <c r="PGR15" s="65"/>
      <c r="PGS15" s="65"/>
      <c r="PGT15" s="65"/>
      <c r="PGU15" s="65"/>
      <c r="PGV15" s="65"/>
      <c r="PGW15" s="65"/>
      <c r="PGX15" s="65"/>
      <c r="PGY15" s="65"/>
      <c r="PGZ15" s="65"/>
      <c r="PHA15" s="65"/>
      <c r="PHB15" s="65"/>
      <c r="PHC15" s="65"/>
      <c r="PHD15" s="65"/>
      <c r="PHE15" s="65"/>
      <c r="PHF15" s="65"/>
      <c r="PHG15" s="65"/>
      <c r="PHH15" s="65"/>
      <c r="PHI15" s="65"/>
      <c r="PHJ15" s="65"/>
      <c r="PHK15" s="65"/>
      <c r="PHL15" s="65"/>
      <c r="PHM15" s="65"/>
      <c r="PHN15" s="65"/>
      <c r="PHO15" s="65"/>
      <c r="PHP15" s="65"/>
      <c r="PHQ15" s="65"/>
      <c r="PHR15" s="65"/>
      <c r="PHS15" s="65"/>
      <c r="PHT15" s="65"/>
      <c r="PHU15" s="65"/>
      <c r="PHV15" s="65"/>
      <c r="PHW15" s="65"/>
      <c r="PHX15" s="65"/>
      <c r="PHY15" s="65"/>
      <c r="PHZ15" s="65"/>
      <c r="PIA15" s="65"/>
      <c r="PIB15" s="65"/>
      <c r="PIC15" s="65"/>
      <c r="PID15" s="65"/>
      <c r="PIE15" s="65"/>
      <c r="PIF15" s="65"/>
      <c r="PIG15" s="65"/>
      <c r="PIH15" s="65"/>
      <c r="PII15" s="65"/>
      <c r="PIJ15" s="65"/>
      <c r="PIK15" s="65"/>
      <c r="PIL15" s="65"/>
      <c r="PIM15" s="65"/>
      <c r="PIN15" s="65"/>
      <c r="PIO15" s="65"/>
      <c r="PIP15" s="65"/>
      <c r="PIQ15" s="65"/>
      <c r="PIR15" s="65"/>
      <c r="PIS15" s="65"/>
      <c r="PIT15" s="65"/>
      <c r="PIU15" s="65"/>
      <c r="PIV15" s="65"/>
      <c r="PIW15" s="65"/>
      <c r="PIX15" s="65"/>
      <c r="PIY15" s="65"/>
      <c r="PIZ15" s="65"/>
      <c r="PJA15" s="65"/>
      <c r="PJB15" s="65"/>
      <c r="PJC15" s="65"/>
      <c r="PJD15" s="65"/>
      <c r="PJE15" s="65"/>
      <c r="PJF15" s="65"/>
      <c r="PJG15" s="65"/>
      <c r="PJH15" s="65"/>
      <c r="PJI15" s="65"/>
      <c r="PJJ15" s="65"/>
      <c r="PJK15" s="65"/>
      <c r="PJL15" s="65"/>
      <c r="PJM15" s="65"/>
      <c r="PJN15" s="65"/>
      <c r="PJO15" s="65"/>
      <c r="PJP15" s="65"/>
      <c r="PJQ15" s="65"/>
      <c r="PJR15" s="65"/>
      <c r="PJS15" s="65"/>
      <c r="PJT15" s="65"/>
      <c r="PJU15" s="65"/>
      <c r="PJV15" s="65"/>
      <c r="PJW15" s="65"/>
      <c r="PJX15" s="65"/>
      <c r="PJY15" s="65"/>
      <c r="PJZ15" s="65"/>
      <c r="PKA15" s="65"/>
      <c r="PKB15" s="65"/>
      <c r="PKC15" s="65"/>
      <c r="PKD15" s="65"/>
      <c r="PKE15" s="65"/>
      <c r="PKF15" s="65"/>
      <c r="PKG15" s="65"/>
      <c r="PKH15" s="65"/>
      <c r="PKI15" s="65"/>
      <c r="PKJ15" s="65"/>
      <c r="PKK15" s="65"/>
      <c r="PKL15" s="65"/>
      <c r="PKM15" s="65"/>
      <c r="PKN15" s="65"/>
      <c r="PKO15" s="65"/>
      <c r="PKP15" s="65"/>
      <c r="PKQ15" s="65"/>
      <c r="PKR15" s="65"/>
      <c r="PKS15" s="65"/>
      <c r="PKT15" s="65"/>
      <c r="PKU15" s="65"/>
      <c r="PKV15" s="65"/>
      <c r="PKW15" s="65"/>
      <c r="PKX15" s="65"/>
      <c r="PKY15" s="65"/>
      <c r="PKZ15" s="65"/>
      <c r="PLA15" s="65"/>
      <c r="PLB15" s="65"/>
      <c r="PLC15" s="65"/>
      <c r="PLD15" s="65"/>
      <c r="PLE15" s="65"/>
      <c r="PLF15" s="65"/>
      <c r="PLG15" s="65"/>
      <c r="PLH15" s="65"/>
      <c r="PLI15" s="65"/>
      <c r="PLJ15" s="65"/>
      <c r="PLK15" s="65"/>
      <c r="PLL15" s="65"/>
      <c r="PLM15" s="65"/>
      <c r="PLN15" s="65"/>
      <c r="PLO15" s="65"/>
      <c r="PLP15" s="65"/>
      <c r="PLQ15" s="65"/>
      <c r="PLR15" s="65"/>
      <c r="PLS15" s="65"/>
      <c r="PLT15" s="65"/>
      <c r="PLU15" s="65"/>
      <c r="PLV15" s="65"/>
      <c r="PLW15" s="65"/>
      <c r="PLX15" s="65"/>
      <c r="PLY15" s="65"/>
      <c r="PLZ15" s="65"/>
      <c r="PMA15" s="65"/>
      <c r="PMB15" s="65"/>
      <c r="PMC15" s="65"/>
      <c r="PMD15" s="65"/>
      <c r="PME15" s="65"/>
      <c r="PMF15" s="65"/>
      <c r="PMG15" s="65"/>
      <c r="PMH15" s="65"/>
      <c r="PMI15" s="65"/>
      <c r="PMJ15" s="65"/>
      <c r="PMK15" s="65"/>
      <c r="PML15" s="65"/>
      <c r="PMM15" s="65"/>
      <c r="PMN15" s="65"/>
      <c r="PMO15" s="65"/>
      <c r="PMP15" s="65"/>
      <c r="PMQ15" s="65"/>
      <c r="PMR15" s="65"/>
      <c r="PMS15" s="65"/>
      <c r="PMT15" s="65"/>
      <c r="PMU15" s="65"/>
      <c r="PMV15" s="65"/>
      <c r="PMW15" s="65"/>
      <c r="PMX15" s="65"/>
      <c r="PMY15" s="65"/>
      <c r="PMZ15" s="65"/>
      <c r="PNA15" s="65"/>
      <c r="PNB15" s="65"/>
      <c r="PNC15" s="65"/>
      <c r="PND15" s="65"/>
      <c r="PNE15" s="65"/>
      <c r="PNF15" s="65"/>
      <c r="PNG15" s="65"/>
      <c r="PNH15" s="65"/>
      <c r="PNI15" s="65"/>
      <c r="PNJ15" s="65"/>
      <c r="PNK15" s="65"/>
      <c r="PNL15" s="65"/>
      <c r="PNM15" s="65"/>
      <c r="PNN15" s="65"/>
      <c r="PNO15" s="65"/>
      <c r="PNP15" s="65"/>
      <c r="PNQ15" s="65"/>
      <c r="PNR15" s="65"/>
      <c r="PNS15" s="65"/>
      <c r="PNT15" s="65"/>
      <c r="PNU15" s="65"/>
      <c r="PNV15" s="65"/>
      <c r="PNW15" s="65"/>
      <c r="PNX15" s="65"/>
      <c r="PNY15" s="65"/>
      <c r="PNZ15" s="65"/>
      <c r="POA15" s="65"/>
      <c r="POB15" s="65"/>
      <c r="POC15" s="65"/>
      <c r="POD15" s="65"/>
      <c r="POE15" s="65"/>
      <c r="POF15" s="65"/>
      <c r="POG15" s="65"/>
      <c r="POH15" s="65"/>
      <c r="POI15" s="65"/>
      <c r="POJ15" s="65"/>
      <c r="POK15" s="65"/>
      <c r="POL15" s="65"/>
      <c r="POM15" s="65"/>
      <c r="PON15" s="65"/>
      <c r="POO15" s="65"/>
      <c r="POP15" s="65"/>
      <c r="POQ15" s="65"/>
      <c r="POR15" s="65"/>
      <c r="POS15" s="65"/>
      <c r="POT15" s="65"/>
      <c r="POU15" s="65"/>
      <c r="POV15" s="65"/>
      <c r="POW15" s="65"/>
      <c r="POX15" s="65"/>
      <c r="POY15" s="65"/>
      <c r="POZ15" s="65"/>
      <c r="PPA15" s="65"/>
      <c r="PPB15" s="65"/>
      <c r="PPC15" s="65"/>
      <c r="PPD15" s="65"/>
      <c r="PPE15" s="65"/>
      <c r="PPF15" s="65"/>
      <c r="PPG15" s="65"/>
      <c r="PPH15" s="65"/>
      <c r="PPI15" s="65"/>
      <c r="PPJ15" s="65"/>
      <c r="PPK15" s="65"/>
      <c r="PPL15" s="65"/>
      <c r="PPM15" s="65"/>
      <c r="PPN15" s="65"/>
      <c r="PPO15" s="65"/>
      <c r="PPP15" s="65"/>
      <c r="PPQ15" s="65"/>
      <c r="PPR15" s="65"/>
      <c r="PPS15" s="65"/>
      <c r="PPT15" s="65"/>
      <c r="PPU15" s="65"/>
      <c r="PPV15" s="65"/>
      <c r="PPW15" s="65"/>
      <c r="PPX15" s="65"/>
      <c r="PPY15" s="65"/>
      <c r="PPZ15" s="65"/>
      <c r="PQA15" s="65"/>
      <c r="PQB15" s="65"/>
      <c r="PQC15" s="65"/>
      <c r="PQD15" s="65"/>
      <c r="PQE15" s="65"/>
      <c r="PQF15" s="65"/>
      <c r="PQG15" s="65"/>
      <c r="PQH15" s="65"/>
      <c r="PQI15" s="65"/>
      <c r="PQJ15" s="65"/>
      <c r="PQK15" s="65"/>
      <c r="PQL15" s="65"/>
      <c r="PQM15" s="65"/>
      <c r="PQN15" s="65"/>
      <c r="PQO15" s="65"/>
      <c r="PQP15" s="65"/>
      <c r="PQQ15" s="65"/>
      <c r="PQR15" s="65"/>
      <c r="PQS15" s="65"/>
      <c r="PQT15" s="65"/>
      <c r="PQU15" s="65"/>
      <c r="PQV15" s="65"/>
      <c r="PQW15" s="65"/>
      <c r="PQX15" s="65"/>
      <c r="PQY15" s="65"/>
      <c r="PQZ15" s="65"/>
      <c r="PRA15" s="65"/>
      <c r="PRB15" s="65"/>
      <c r="PRC15" s="65"/>
      <c r="PRD15" s="65"/>
      <c r="PRE15" s="65"/>
      <c r="PRF15" s="65"/>
      <c r="PRG15" s="65"/>
      <c r="PRH15" s="65"/>
      <c r="PRI15" s="65"/>
      <c r="PRJ15" s="65"/>
      <c r="PRK15" s="65"/>
      <c r="PRL15" s="65"/>
      <c r="PRM15" s="65"/>
      <c r="PRN15" s="65"/>
      <c r="PRO15" s="65"/>
      <c r="PRP15" s="65"/>
      <c r="PRQ15" s="65"/>
      <c r="PRR15" s="65"/>
      <c r="PRS15" s="65"/>
      <c r="PRT15" s="65"/>
      <c r="PRU15" s="65"/>
      <c r="PRV15" s="65"/>
      <c r="PRW15" s="65"/>
      <c r="PRX15" s="65"/>
      <c r="PRY15" s="65"/>
      <c r="PRZ15" s="65"/>
      <c r="PSA15" s="65"/>
      <c r="PSB15" s="65"/>
      <c r="PSC15" s="65"/>
      <c r="PSD15" s="65"/>
      <c r="PSE15" s="65"/>
      <c r="PSF15" s="65"/>
      <c r="PSG15" s="65"/>
      <c r="PSH15" s="65"/>
      <c r="PSI15" s="65"/>
      <c r="PSJ15" s="65"/>
      <c r="PSK15" s="65"/>
      <c r="PSL15" s="65"/>
      <c r="PSM15" s="65"/>
      <c r="PSN15" s="65"/>
      <c r="PSO15" s="65"/>
      <c r="PSP15" s="65"/>
      <c r="PSQ15" s="65"/>
      <c r="PSR15" s="65"/>
      <c r="PSS15" s="65"/>
      <c r="PST15" s="65"/>
      <c r="PSU15" s="65"/>
      <c r="PSV15" s="65"/>
      <c r="PSW15" s="65"/>
      <c r="PSX15" s="65"/>
      <c r="PSY15" s="65"/>
      <c r="PSZ15" s="65"/>
      <c r="PTA15" s="65"/>
      <c r="PTB15" s="65"/>
      <c r="PTC15" s="65"/>
      <c r="PTD15" s="65"/>
      <c r="PTE15" s="65"/>
      <c r="PTF15" s="65"/>
      <c r="PTG15" s="65"/>
      <c r="PTH15" s="65"/>
      <c r="PTI15" s="65"/>
      <c r="PTJ15" s="65"/>
      <c r="PTK15" s="65"/>
      <c r="PTL15" s="65"/>
      <c r="PTM15" s="65"/>
      <c r="PTN15" s="65"/>
      <c r="PTO15" s="65"/>
      <c r="PTP15" s="65"/>
      <c r="PTQ15" s="65"/>
      <c r="PTR15" s="65"/>
      <c r="PTS15" s="65"/>
      <c r="PTT15" s="65"/>
      <c r="PTU15" s="65"/>
      <c r="PTV15" s="65"/>
      <c r="PTW15" s="65"/>
      <c r="PTX15" s="65"/>
      <c r="PTY15" s="65"/>
      <c r="PTZ15" s="65"/>
      <c r="PUA15" s="65"/>
      <c r="PUB15" s="65"/>
      <c r="PUC15" s="65"/>
      <c r="PUD15" s="65"/>
      <c r="PUE15" s="65"/>
      <c r="PUF15" s="65"/>
      <c r="PUG15" s="65"/>
      <c r="PUH15" s="65"/>
      <c r="PUI15" s="65"/>
      <c r="PUJ15" s="65"/>
      <c r="PUK15" s="65"/>
      <c r="PUL15" s="65"/>
      <c r="PUM15" s="65"/>
      <c r="PUN15" s="65"/>
      <c r="PUO15" s="65"/>
      <c r="PUP15" s="65"/>
      <c r="PUQ15" s="65"/>
      <c r="PUR15" s="65"/>
      <c r="PUS15" s="65"/>
      <c r="PUT15" s="65"/>
      <c r="PUU15" s="65"/>
      <c r="PUV15" s="65"/>
      <c r="PUW15" s="65"/>
      <c r="PUX15" s="65"/>
      <c r="PUY15" s="65"/>
      <c r="PUZ15" s="65"/>
      <c r="PVA15" s="65"/>
      <c r="PVB15" s="65"/>
      <c r="PVC15" s="65"/>
      <c r="PVD15" s="65"/>
      <c r="PVE15" s="65"/>
      <c r="PVF15" s="65"/>
      <c r="PVG15" s="65"/>
      <c r="PVH15" s="65"/>
      <c r="PVI15" s="65"/>
      <c r="PVJ15" s="65"/>
      <c r="PVK15" s="65"/>
      <c r="PVL15" s="65"/>
      <c r="PVM15" s="65"/>
      <c r="PVN15" s="65"/>
      <c r="PVO15" s="65"/>
      <c r="PVP15" s="65"/>
      <c r="PVQ15" s="65"/>
      <c r="PVR15" s="65"/>
      <c r="PVS15" s="65"/>
      <c r="PVT15" s="65"/>
      <c r="PVU15" s="65"/>
      <c r="PVV15" s="65"/>
      <c r="PVW15" s="65"/>
      <c r="PVX15" s="65"/>
      <c r="PVY15" s="65"/>
      <c r="PVZ15" s="65"/>
      <c r="PWA15" s="65"/>
      <c r="PWB15" s="65"/>
      <c r="PWC15" s="65"/>
      <c r="PWD15" s="65"/>
      <c r="PWE15" s="65"/>
      <c r="PWF15" s="65"/>
      <c r="PWG15" s="65"/>
      <c r="PWH15" s="65"/>
      <c r="PWI15" s="65"/>
      <c r="PWJ15" s="65"/>
      <c r="PWK15" s="65"/>
      <c r="PWL15" s="65"/>
      <c r="PWM15" s="65"/>
      <c r="PWN15" s="65"/>
      <c r="PWO15" s="65"/>
      <c r="PWP15" s="65"/>
      <c r="PWQ15" s="65"/>
      <c r="PWR15" s="65"/>
      <c r="PWS15" s="65"/>
      <c r="PWT15" s="65"/>
      <c r="PWU15" s="65"/>
      <c r="PWV15" s="65"/>
      <c r="PWW15" s="65"/>
      <c r="PWX15" s="65"/>
      <c r="PWY15" s="65"/>
      <c r="PWZ15" s="65"/>
      <c r="PXA15" s="65"/>
      <c r="PXB15" s="65"/>
      <c r="PXC15" s="65"/>
      <c r="PXD15" s="65"/>
      <c r="PXE15" s="65"/>
      <c r="PXF15" s="65"/>
      <c r="PXG15" s="65"/>
      <c r="PXH15" s="65"/>
      <c r="PXI15" s="65"/>
      <c r="PXJ15" s="65"/>
      <c r="PXK15" s="65"/>
      <c r="PXL15" s="65"/>
      <c r="PXM15" s="65"/>
      <c r="PXN15" s="65"/>
      <c r="PXO15" s="65"/>
      <c r="PXP15" s="65"/>
      <c r="PXQ15" s="65"/>
      <c r="PXR15" s="65"/>
      <c r="PXS15" s="65"/>
      <c r="PXT15" s="65"/>
      <c r="PXU15" s="65"/>
      <c r="PXV15" s="65"/>
      <c r="PXW15" s="65"/>
      <c r="PXX15" s="65"/>
      <c r="PXY15" s="65"/>
      <c r="PXZ15" s="65"/>
      <c r="PYA15" s="65"/>
      <c r="PYB15" s="65"/>
      <c r="PYC15" s="65"/>
      <c r="PYD15" s="65"/>
      <c r="PYE15" s="65"/>
      <c r="PYF15" s="65"/>
      <c r="PYG15" s="65"/>
      <c r="PYH15" s="65"/>
      <c r="PYI15" s="65"/>
      <c r="PYJ15" s="65"/>
      <c r="PYK15" s="65"/>
      <c r="PYL15" s="65"/>
      <c r="PYM15" s="65"/>
      <c r="PYN15" s="65"/>
      <c r="PYO15" s="65"/>
      <c r="PYP15" s="65"/>
      <c r="PYQ15" s="65"/>
      <c r="PYR15" s="65"/>
      <c r="PYS15" s="65"/>
      <c r="PYT15" s="65"/>
      <c r="PYU15" s="65"/>
      <c r="PYV15" s="65"/>
      <c r="PYW15" s="65"/>
      <c r="PYX15" s="65"/>
      <c r="PYY15" s="65"/>
      <c r="PYZ15" s="65"/>
      <c r="PZA15" s="65"/>
      <c r="PZB15" s="65"/>
      <c r="PZC15" s="65"/>
      <c r="PZD15" s="65"/>
      <c r="PZE15" s="65"/>
      <c r="PZF15" s="65"/>
      <c r="PZG15" s="65"/>
      <c r="PZH15" s="65"/>
      <c r="PZI15" s="65"/>
      <c r="PZJ15" s="65"/>
      <c r="PZK15" s="65"/>
      <c r="PZL15" s="65"/>
      <c r="PZM15" s="65"/>
      <c r="PZN15" s="65"/>
      <c r="PZO15" s="65"/>
      <c r="PZP15" s="65"/>
      <c r="PZQ15" s="65"/>
      <c r="PZR15" s="65"/>
      <c r="PZS15" s="65"/>
      <c r="PZT15" s="65"/>
      <c r="PZU15" s="65"/>
      <c r="PZV15" s="65"/>
      <c r="PZW15" s="65"/>
      <c r="PZX15" s="65"/>
      <c r="PZY15" s="65"/>
      <c r="PZZ15" s="65"/>
      <c r="QAA15" s="65"/>
      <c r="QAB15" s="65"/>
      <c r="QAC15" s="65"/>
      <c r="QAD15" s="65"/>
      <c r="QAE15" s="65"/>
      <c r="QAF15" s="65"/>
      <c r="QAG15" s="65"/>
      <c r="QAH15" s="65"/>
      <c r="QAI15" s="65"/>
      <c r="QAJ15" s="65"/>
      <c r="QAK15" s="65"/>
      <c r="QAL15" s="65"/>
      <c r="QAM15" s="65"/>
      <c r="QAN15" s="65"/>
      <c r="QAO15" s="65"/>
      <c r="QAP15" s="65"/>
      <c r="QAQ15" s="65"/>
      <c r="QAR15" s="65"/>
      <c r="QAS15" s="65"/>
      <c r="QAT15" s="65"/>
      <c r="QAU15" s="65"/>
      <c r="QAV15" s="65"/>
      <c r="QAW15" s="65"/>
      <c r="QAX15" s="65"/>
      <c r="QAY15" s="65"/>
      <c r="QAZ15" s="65"/>
      <c r="QBA15" s="65"/>
      <c r="QBB15" s="65"/>
      <c r="QBC15" s="65"/>
      <c r="QBD15" s="65"/>
      <c r="QBE15" s="65"/>
      <c r="QBF15" s="65"/>
      <c r="QBG15" s="65"/>
      <c r="QBH15" s="65"/>
      <c r="QBI15" s="65"/>
      <c r="QBJ15" s="65"/>
      <c r="QBK15" s="65"/>
      <c r="QBL15" s="65"/>
      <c r="QBM15" s="65"/>
      <c r="QBN15" s="65"/>
      <c r="QBO15" s="65"/>
      <c r="QBP15" s="65"/>
      <c r="QBQ15" s="65"/>
      <c r="QBR15" s="65"/>
      <c r="QBS15" s="65"/>
      <c r="QBT15" s="65"/>
      <c r="QBU15" s="65"/>
      <c r="QBV15" s="65"/>
      <c r="QBW15" s="65"/>
      <c r="QBX15" s="65"/>
      <c r="QBY15" s="65"/>
      <c r="QBZ15" s="65"/>
      <c r="QCA15" s="65"/>
      <c r="QCB15" s="65"/>
      <c r="QCC15" s="65"/>
      <c r="QCD15" s="65"/>
      <c r="QCE15" s="65"/>
      <c r="QCF15" s="65"/>
      <c r="QCG15" s="65"/>
      <c r="QCH15" s="65"/>
      <c r="QCI15" s="65"/>
      <c r="QCJ15" s="65"/>
      <c r="QCK15" s="65"/>
      <c r="QCL15" s="65"/>
      <c r="QCM15" s="65"/>
      <c r="QCN15" s="65"/>
      <c r="QCO15" s="65"/>
      <c r="QCP15" s="65"/>
      <c r="QCQ15" s="65"/>
      <c r="QCR15" s="65"/>
      <c r="QCS15" s="65"/>
      <c r="QCT15" s="65"/>
      <c r="QCU15" s="65"/>
      <c r="QCV15" s="65"/>
      <c r="QCW15" s="65"/>
      <c r="QCX15" s="65"/>
      <c r="QCY15" s="65"/>
      <c r="QCZ15" s="65"/>
      <c r="QDA15" s="65"/>
      <c r="QDB15" s="65"/>
      <c r="QDC15" s="65"/>
      <c r="QDD15" s="65"/>
      <c r="QDE15" s="65"/>
      <c r="QDF15" s="65"/>
      <c r="QDG15" s="65"/>
      <c r="QDH15" s="65"/>
      <c r="QDI15" s="65"/>
      <c r="QDJ15" s="65"/>
      <c r="QDK15" s="65"/>
      <c r="QDL15" s="65"/>
      <c r="QDM15" s="65"/>
      <c r="QDN15" s="65"/>
      <c r="QDO15" s="65"/>
      <c r="QDP15" s="65"/>
      <c r="QDQ15" s="65"/>
      <c r="QDR15" s="65"/>
      <c r="QDS15" s="65"/>
      <c r="QDT15" s="65"/>
      <c r="QDU15" s="65"/>
      <c r="QDV15" s="65"/>
      <c r="QDW15" s="65"/>
      <c r="QDX15" s="65"/>
      <c r="QDY15" s="65"/>
      <c r="QDZ15" s="65"/>
      <c r="QEA15" s="65"/>
      <c r="QEB15" s="65"/>
      <c r="QEC15" s="65"/>
      <c r="QED15" s="65"/>
      <c r="QEE15" s="65"/>
      <c r="QEF15" s="65"/>
      <c r="QEG15" s="65"/>
      <c r="QEH15" s="65"/>
      <c r="QEI15" s="65"/>
      <c r="QEJ15" s="65"/>
      <c r="QEK15" s="65"/>
      <c r="QEL15" s="65"/>
      <c r="QEM15" s="65"/>
      <c r="QEN15" s="65"/>
      <c r="QEO15" s="65"/>
      <c r="QEP15" s="65"/>
      <c r="QEQ15" s="65"/>
      <c r="QER15" s="65"/>
      <c r="QES15" s="65"/>
      <c r="QET15" s="65"/>
      <c r="QEU15" s="65"/>
      <c r="QEV15" s="65"/>
      <c r="QEW15" s="65"/>
      <c r="QEX15" s="65"/>
      <c r="QEY15" s="65"/>
      <c r="QEZ15" s="65"/>
      <c r="QFA15" s="65"/>
      <c r="QFB15" s="65"/>
      <c r="QFC15" s="65"/>
      <c r="QFD15" s="65"/>
      <c r="QFE15" s="65"/>
      <c r="QFF15" s="65"/>
      <c r="QFG15" s="65"/>
      <c r="QFH15" s="65"/>
      <c r="QFI15" s="65"/>
      <c r="QFJ15" s="65"/>
      <c r="QFK15" s="65"/>
      <c r="QFL15" s="65"/>
      <c r="QFM15" s="65"/>
      <c r="QFN15" s="65"/>
      <c r="QFO15" s="65"/>
      <c r="QFP15" s="65"/>
      <c r="QFQ15" s="65"/>
      <c r="QFR15" s="65"/>
      <c r="QFS15" s="65"/>
      <c r="QFT15" s="65"/>
      <c r="QFU15" s="65"/>
      <c r="QFV15" s="65"/>
      <c r="QFW15" s="65"/>
      <c r="QFX15" s="65"/>
      <c r="QFY15" s="65"/>
      <c r="QFZ15" s="65"/>
      <c r="QGA15" s="65"/>
      <c r="QGB15" s="65"/>
      <c r="QGC15" s="65"/>
      <c r="QGD15" s="65"/>
      <c r="QGE15" s="65"/>
      <c r="QGF15" s="65"/>
      <c r="QGG15" s="65"/>
      <c r="QGH15" s="65"/>
      <c r="QGI15" s="65"/>
      <c r="QGJ15" s="65"/>
      <c r="QGK15" s="65"/>
      <c r="QGL15" s="65"/>
      <c r="QGM15" s="65"/>
      <c r="QGN15" s="65"/>
      <c r="QGO15" s="65"/>
      <c r="QGP15" s="65"/>
      <c r="QGQ15" s="65"/>
      <c r="QGR15" s="65"/>
      <c r="QGS15" s="65"/>
      <c r="QGT15" s="65"/>
      <c r="QGU15" s="65"/>
      <c r="QGV15" s="65"/>
      <c r="QGW15" s="65"/>
      <c r="QGX15" s="65"/>
      <c r="QGY15" s="65"/>
      <c r="QGZ15" s="65"/>
      <c r="QHA15" s="65"/>
      <c r="QHB15" s="65"/>
      <c r="QHC15" s="65"/>
      <c r="QHD15" s="65"/>
      <c r="QHE15" s="65"/>
      <c r="QHF15" s="65"/>
      <c r="QHG15" s="65"/>
      <c r="QHH15" s="65"/>
      <c r="QHI15" s="65"/>
      <c r="QHJ15" s="65"/>
      <c r="QHK15" s="65"/>
      <c r="QHL15" s="65"/>
      <c r="QHM15" s="65"/>
      <c r="QHN15" s="65"/>
      <c r="QHO15" s="65"/>
      <c r="QHP15" s="65"/>
      <c r="QHQ15" s="65"/>
      <c r="QHR15" s="65"/>
      <c r="QHS15" s="65"/>
      <c r="QHT15" s="65"/>
      <c r="QHU15" s="65"/>
      <c r="QHV15" s="65"/>
      <c r="QHW15" s="65"/>
      <c r="QHX15" s="65"/>
      <c r="QHY15" s="65"/>
      <c r="QHZ15" s="65"/>
      <c r="QIA15" s="65"/>
      <c r="QIB15" s="65"/>
      <c r="QIC15" s="65"/>
      <c r="QID15" s="65"/>
      <c r="QIE15" s="65"/>
      <c r="QIF15" s="65"/>
      <c r="QIG15" s="65"/>
      <c r="QIH15" s="65"/>
      <c r="QII15" s="65"/>
      <c r="QIJ15" s="65"/>
      <c r="QIK15" s="65"/>
      <c r="QIL15" s="65"/>
      <c r="QIM15" s="65"/>
      <c r="QIN15" s="65"/>
      <c r="QIO15" s="65"/>
      <c r="QIP15" s="65"/>
      <c r="QIQ15" s="65"/>
      <c r="QIR15" s="65"/>
      <c r="QIS15" s="65"/>
      <c r="QIT15" s="65"/>
      <c r="QIU15" s="65"/>
      <c r="QIV15" s="65"/>
      <c r="QIW15" s="65"/>
      <c r="QIX15" s="65"/>
      <c r="QIY15" s="65"/>
      <c r="QIZ15" s="65"/>
      <c r="QJA15" s="65"/>
      <c r="QJB15" s="65"/>
      <c r="QJC15" s="65"/>
      <c r="QJD15" s="65"/>
      <c r="QJE15" s="65"/>
      <c r="QJF15" s="65"/>
      <c r="QJG15" s="65"/>
      <c r="QJH15" s="65"/>
      <c r="QJI15" s="65"/>
      <c r="QJJ15" s="65"/>
      <c r="QJK15" s="65"/>
      <c r="QJL15" s="65"/>
      <c r="QJM15" s="65"/>
      <c r="QJN15" s="65"/>
      <c r="QJO15" s="65"/>
      <c r="QJP15" s="65"/>
      <c r="QJQ15" s="65"/>
      <c r="QJR15" s="65"/>
      <c r="QJS15" s="65"/>
      <c r="QJT15" s="65"/>
      <c r="QJU15" s="65"/>
      <c r="QJV15" s="65"/>
      <c r="QJW15" s="65"/>
      <c r="QJX15" s="65"/>
      <c r="QJY15" s="65"/>
      <c r="QJZ15" s="65"/>
      <c r="QKA15" s="65"/>
      <c r="QKB15" s="65"/>
      <c r="QKC15" s="65"/>
      <c r="QKD15" s="65"/>
      <c r="QKE15" s="65"/>
      <c r="QKF15" s="65"/>
      <c r="QKG15" s="65"/>
      <c r="QKH15" s="65"/>
      <c r="QKI15" s="65"/>
      <c r="QKJ15" s="65"/>
      <c r="QKK15" s="65"/>
      <c r="QKL15" s="65"/>
      <c r="QKM15" s="65"/>
      <c r="QKN15" s="65"/>
      <c r="QKO15" s="65"/>
      <c r="QKP15" s="65"/>
      <c r="QKQ15" s="65"/>
      <c r="QKR15" s="65"/>
      <c r="QKS15" s="65"/>
      <c r="QKT15" s="65"/>
      <c r="QKU15" s="65"/>
      <c r="QKV15" s="65"/>
      <c r="QKW15" s="65"/>
      <c r="QKX15" s="65"/>
      <c r="QKY15" s="65"/>
      <c r="QKZ15" s="65"/>
      <c r="QLA15" s="65"/>
      <c r="QLB15" s="65"/>
      <c r="QLC15" s="65"/>
      <c r="QLD15" s="65"/>
      <c r="QLE15" s="65"/>
      <c r="QLF15" s="65"/>
      <c r="QLG15" s="65"/>
      <c r="QLH15" s="65"/>
      <c r="QLI15" s="65"/>
      <c r="QLJ15" s="65"/>
      <c r="QLK15" s="65"/>
      <c r="QLL15" s="65"/>
      <c r="QLM15" s="65"/>
      <c r="QLN15" s="65"/>
      <c r="QLO15" s="65"/>
      <c r="QLP15" s="65"/>
      <c r="QLQ15" s="65"/>
      <c r="QLR15" s="65"/>
      <c r="QLS15" s="65"/>
      <c r="QLT15" s="65"/>
      <c r="QLU15" s="65"/>
      <c r="QLV15" s="65"/>
      <c r="QLW15" s="65"/>
      <c r="QLX15" s="65"/>
      <c r="QLY15" s="65"/>
      <c r="QLZ15" s="65"/>
      <c r="QMA15" s="65"/>
      <c r="QMB15" s="65"/>
      <c r="QMC15" s="65"/>
      <c r="QMD15" s="65"/>
      <c r="QME15" s="65"/>
      <c r="QMF15" s="65"/>
      <c r="QMG15" s="65"/>
      <c r="QMH15" s="65"/>
      <c r="QMI15" s="65"/>
      <c r="QMJ15" s="65"/>
      <c r="QMK15" s="65"/>
      <c r="QML15" s="65"/>
      <c r="QMM15" s="65"/>
      <c r="QMN15" s="65"/>
      <c r="QMO15" s="65"/>
      <c r="QMP15" s="65"/>
      <c r="QMQ15" s="65"/>
      <c r="QMR15" s="65"/>
      <c r="QMS15" s="65"/>
      <c r="QMT15" s="65"/>
      <c r="QMU15" s="65"/>
      <c r="QMV15" s="65"/>
      <c r="QMW15" s="65"/>
      <c r="QMX15" s="65"/>
      <c r="QMY15" s="65"/>
      <c r="QMZ15" s="65"/>
      <c r="QNA15" s="65"/>
      <c r="QNB15" s="65"/>
      <c r="QNC15" s="65"/>
      <c r="QND15" s="65"/>
      <c r="QNE15" s="65"/>
      <c r="QNF15" s="65"/>
      <c r="QNG15" s="65"/>
      <c r="QNH15" s="65"/>
      <c r="QNI15" s="65"/>
      <c r="QNJ15" s="65"/>
      <c r="QNK15" s="65"/>
      <c r="QNL15" s="65"/>
      <c r="QNM15" s="65"/>
      <c r="QNN15" s="65"/>
      <c r="QNO15" s="65"/>
      <c r="QNP15" s="65"/>
      <c r="QNQ15" s="65"/>
      <c r="QNR15" s="65"/>
      <c r="QNS15" s="65"/>
      <c r="QNT15" s="65"/>
      <c r="QNU15" s="65"/>
      <c r="QNV15" s="65"/>
      <c r="QNW15" s="65"/>
      <c r="QNX15" s="65"/>
      <c r="QNY15" s="65"/>
      <c r="QNZ15" s="65"/>
      <c r="QOA15" s="65"/>
      <c r="QOB15" s="65"/>
      <c r="QOC15" s="65"/>
      <c r="QOD15" s="65"/>
      <c r="QOE15" s="65"/>
      <c r="QOF15" s="65"/>
      <c r="QOG15" s="65"/>
      <c r="QOH15" s="65"/>
      <c r="QOI15" s="65"/>
      <c r="QOJ15" s="65"/>
      <c r="QOK15" s="65"/>
      <c r="QOL15" s="65"/>
      <c r="QOM15" s="65"/>
      <c r="QON15" s="65"/>
      <c r="QOO15" s="65"/>
      <c r="QOP15" s="65"/>
      <c r="QOQ15" s="65"/>
      <c r="QOR15" s="65"/>
      <c r="QOS15" s="65"/>
      <c r="QOT15" s="65"/>
      <c r="QOU15" s="65"/>
      <c r="QOV15" s="65"/>
      <c r="QOW15" s="65"/>
      <c r="QOX15" s="65"/>
      <c r="QOY15" s="65"/>
      <c r="QOZ15" s="65"/>
      <c r="QPA15" s="65"/>
      <c r="QPB15" s="65"/>
      <c r="QPC15" s="65"/>
      <c r="QPD15" s="65"/>
      <c r="QPE15" s="65"/>
      <c r="QPF15" s="65"/>
      <c r="QPG15" s="65"/>
      <c r="QPH15" s="65"/>
      <c r="QPI15" s="65"/>
      <c r="QPJ15" s="65"/>
      <c r="QPK15" s="65"/>
      <c r="QPL15" s="65"/>
      <c r="QPM15" s="65"/>
      <c r="QPN15" s="65"/>
      <c r="QPO15" s="65"/>
      <c r="QPP15" s="65"/>
      <c r="QPQ15" s="65"/>
      <c r="QPR15" s="65"/>
      <c r="QPS15" s="65"/>
      <c r="QPT15" s="65"/>
      <c r="QPU15" s="65"/>
      <c r="QPV15" s="65"/>
      <c r="QPW15" s="65"/>
      <c r="QPX15" s="65"/>
      <c r="QPY15" s="65"/>
      <c r="QPZ15" s="65"/>
      <c r="QQA15" s="65"/>
      <c r="QQB15" s="65"/>
      <c r="QQC15" s="65"/>
      <c r="QQD15" s="65"/>
      <c r="QQE15" s="65"/>
      <c r="QQF15" s="65"/>
      <c r="QQG15" s="65"/>
      <c r="QQH15" s="65"/>
      <c r="QQI15" s="65"/>
      <c r="QQJ15" s="65"/>
      <c r="QQK15" s="65"/>
      <c r="QQL15" s="65"/>
      <c r="QQM15" s="65"/>
      <c r="QQN15" s="65"/>
      <c r="QQO15" s="65"/>
      <c r="QQP15" s="65"/>
      <c r="QQQ15" s="65"/>
      <c r="QQR15" s="65"/>
      <c r="QQS15" s="65"/>
      <c r="QQT15" s="65"/>
      <c r="QQU15" s="65"/>
      <c r="QQV15" s="65"/>
      <c r="QQW15" s="65"/>
      <c r="QQX15" s="65"/>
      <c r="QQY15" s="65"/>
      <c r="QQZ15" s="65"/>
      <c r="QRA15" s="65"/>
      <c r="QRB15" s="65"/>
      <c r="QRC15" s="65"/>
      <c r="QRD15" s="65"/>
      <c r="QRE15" s="65"/>
      <c r="QRF15" s="65"/>
      <c r="QRG15" s="65"/>
      <c r="QRH15" s="65"/>
      <c r="QRI15" s="65"/>
      <c r="QRJ15" s="65"/>
      <c r="QRK15" s="65"/>
      <c r="QRL15" s="65"/>
      <c r="QRM15" s="65"/>
      <c r="QRN15" s="65"/>
      <c r="QRO15" s="65"/>
      <c r="QRP15" s="65"/>
      <c r="QRQ15" s="65"/>
      <c r="QRR15" s="65"/>
      <c r="QRS15" s="65"/>
      <c r="QRT15" s="65"/>
      <c r="QRU15" s="65"/>
      <c r="QRV15" s="65"/>
      <c r="QRW15" s="65"/>
      <c r="QRX15" s="65"/>
      <c r="QRY15" s="65"/>
      <c r="QRZ15" s="65"/>
      <c r="QSA15" s="65"/>
      <c r="QSB15" s="65"/>
      <c r="QSC15" s="65"/>
      <c r="QSD15" s="65"/>
      <c r="QSE15" s="65"/>
      <c r="QSF15" s="65"/>
      <c r="QSG15" s="65"/>
      <c r="QSH15" s="65"/>
      <c r="QSI15" s="65"/>
      <c r="QSJ15" s="65"/>
      <c r="QSK15" s="65"/>
      <c r="QSL15" s="65"/>
      <c r="QSM15" s="65"/>
      <c r="QSN15" s="65"/>
      <c r="QSO15" s="65"/>
      <c r="QSP15" s="65"/>
      <c r="QSQ15" s="65"/>
      <c r="QSR15" s="65"/>
      <c r="QSS15" s="65"/>
      <c r="QST15" s="65"/>
      <c r="QSU15" s="65"/>
      <c r="QSV15" s="65"/>
      <c r="QSW15" s="65"/>
      <c r="QSX15" s="65"/>
      <c r="QSY15" s="65"/>
      <c r="QSZ15" s="65"/>
      <c r="QTA15" s="65"/>
      <c r="QTB15" s="65"/>
      <c r="QTC15" s="65"/>
      <c r="QTD15" s="65"/>
      <c r="QTE15" s="65"/>
      <c r="QTF15" s="65"/>
      <c r="QTG15" s="65"/>
      <c r="QTH15" s="65"/>
      <c r="QTI15" s="65"/>
      <c r="QTJ15" s="65"/>
      <c r="QTK15" s="65"/>
      <c r="QTL15" s="65"/>
      <c r="QTM15" s="65"/>
      <c r="QTN15" s="65"/>
      <c r="QTO15" s="65"/>
      <c r="QTP15" s="65"/>
      <c r="QTQ15" s="65"/>
      <c r="QTR15" s="65"/>
      <c r="QTS15" s="65"/>
      <c r="QTT15" s="65"/>
      <c r="QTU15" s="65"/>
      <c r="QTV15" s="65"/>
      <c r="QTW15" s="65"/>
      <c r="QTX15" s="65"/>
      <c r="QTY15" s="65"/>
      <c r="QTZ15" s="65"/>
      <c r="QUA15" s="65"/>
      <c r="QUB15" s="65"/>
      <c r="QUC15" s="65"/>
      <c r="QUD15" s="65"/>
      <c r="QUE15" s="65"/>
      <c r="QUF15" s="65"/>
      <c r="QUG15" s="65"/>
      <c r="QUH15" s="65"/>
      <c r="QUI15" s="65"/>
      <c r="QUJ15" s="65"/>
      <c r="QUK15" s="65"/>
      <c r="QUL15" s="65"/>
      <c r="QUM15" s="65"/>
      <c r="QUN15" s="65"/>
      <c r="QUO15" s="65"/>
      <c r="QUP15" s="65"/>
      <c r="QUQ15" s="65"/>
      <c r="QUR15" s="65"/>
      <c r="QUS15" s="65"/>
      <c r="QUT15" s="65"/>
      <c r="QUU15" s="65"/>
      <c r="QUV15" s="65"/>
      <c r="QUW15" s="65"/>
      <c r="QUX15" s="65"/>
      <c r="QUY15" s="65"/>
      <c r="QUZ15" s="65"/>
      <c r="QVA15" s="65"/>
      <c r="QVB15" s="65"/>
      <c r="QVC15" s="65"/>
      <c r="QVD15" s="65"/>
      <c r="QVE15" s="65"/>
      <c r="QVF15" s="65"/>
      <c r="QVG15" s="65"/>
      <c r="QVH15" s="65"/>
      <c r="QVI15" s="65"/>
      <c r="QVJ15" s="65"/>
      <c r="QVK15" s="65"/>
      <c r="QVL15" s="65"/>
      <c r="QVM15" s="65"/>
      <c r="QVN15" s="65"/>
      <c r="QVO15" s="65"/>
      <c r="QVP15" s="65"/>
      <c r="QVQ15" s="65"/>
      <c r="QVR15" s="65"/>
      <c r="QVS15" s="65"/>
      <c r="QVT15" s="65"/>
      <c r="QVU15" s="65"/>
      <c r="QVV15" s="65"/>
      <c r="QVW15" s="65"/>
      <c r="QVX15" s="65"/>
      <c r="QVY15" s="65"/>
      <c r="QVZ15" s="65"/>
      <c r="QWA15" s="65"/>
      <c r="QWB15" s="65"/>
      <c r="QWC15" s="65"/>
      <c r="QWD15" s="65"/>
      <c r="QWE15" s="65"/>
      <c r="QWF15" s="65"/>
      <c r="QWG15" s="65"/>
      <c r="QWH15" s="65"/>
      <c r="QWI15" s="65"/>
      <c r="QWJ15" s="65"/>
      <c r="QWK15" s="65"/>
      <c r="QWL15" s="65"/>
      <c r="QWM15" s="65"/>
      <c r="QWN15" s="65"/>
      <c r="QWO15" s="65"/>
      <c r="QWP15" s="65"/>
      <c r="QWQ15" s="65"/>
      <c r="QWR15" s="65"/>
      <c r="QWS15" s="65"/>
      <c r="QWT15" s="65"/>
      <c r="QWU15" s="65"/>
      <c r="QWV15" s="65"/>
      <c r="QWW15" s="65"/>
      <c r="QWX15" s="65"/>
      <c r="QWY15" s="65"/>
      <c r="QWZ15" s="65"/>
      <c r="QXA15" s="65"/>
      <c r="QXB15" s="65"/>
      <c r="QXC15" s="65"/>
      <c r="QXD15" s="65"/>
      <c r="QXE15" s="65"/>
      <c r="QXF15" s="65"/>
      <c r="QXG15" s="65"/>
      <c r="QXH15" s="65"/>
      <c r="QXI15" s="65"/>
      <c r="QXJ15" s="65"/>
      <c r="QXK15" s="65"/>
      <c r="QXL15" s="65"/>
      <c r="QXM15" s="65"/>
      <c r="QXN15" s="65"/>
      <c r="QXO15" s="65"/>
      <c r="QXP15" s="65"/>
      <c r="QXQ15" s="65"/>
      <c r="QXR15" s="65"/>
      <c r="QXS15" s="65"/>
      <c r="QXT15" s="65"/>
      <c r="QXU15" s="65"/>
      <c r="QXV15" s="65"/>
      <c r="QXW15" s="65"/>
      <c r="QXX15" s="65"/>
      <c r="QXY15" s="65"/>
      <c r="QXZ15" s="65"/>
      <c r="QYA15" s="65"/>
      <c r="QYB15" s="65"/>
      <c r="QYC15" s="65"/>
      <c r="QYD15" s="65"/>
      <c r="QYE15" s="65"/>
      <c r="QYF15" s="65"/>
      <c r="QYG15" s="65"/>
      <c r="QYH15" s="65"/>
      <c r="QYI15" s="65"/>
      <c r="QYJ15" s="65"/>
      <c r="QYK15" s="65"/>
      <c r="QYL15" s="65"/>
      <c r="QYM15" s="65"/>
      <c r="QYN15" s="65"/>
      <c r="QYO15" s="65"/>
      <c r="QYP15" s="65"/>
      <c r="QYQ15" s="65"/>
      <c r="QYR15" s="65"/>
      <c r="QYS15" s="65"/>
      <c r="QYT15" s="65"/>
      <c r="QYU15" s="65"/>
      <c r="QYV15" s="65"/>
      <c r="QYW15" s="65"/>
      <c r="QYX15" s="65"/>
      <c r="QYY15" s="65"/>
      <c r="QYZ15" s="65"/>
      <c r="QZA15" s="65"/>
      <c r="QZB15" s="65"/>
      <c r="QZC15" s="65"/>
      <c r="QZD15" s="65"/>
      <c r="QZE15" s="65"/>
      <c r="QZF15" s="65"/>
      <c r="QZG15" s="65"/>
      <c r="QZH15" s="65"/>
      <c r="QZI15" s="65"/>
      <c r="QZJ15" s="65"/>
      <c r="QZK15" s="65"/>
      <c r="QZL15" s="65"/>
      <c r="QZM15" s="65"/>
      <c r="QZN15" s="65"/>
      <c r="QZO15" s="65"/>
      <c r="QZP15" s="65"/>
      <c r="QZQ15" s="65"/>
      <c r="QZR15" s="65"/>
      <c r="QZS15" s="65"/>
      <c r="QZT15" s="65"/>
      <c r="QZU15" s="65"/>
      <c r="QZV15" s="65"/>
      <c r="QZW15" s="65"/>
      <c r="QZX15" s="65"/>
      <c r="QZY15" s="65"/>
      <c r="QZZ15" s="65"/>
      <c r="RAA15" s="65"/>
      <c r="RAB15" s="65"/>
      <c r="RAC15" s="65"/>
      <c r="RAD15" s="65"/>
      <c r="RAE15" s="65"/>
      <c r="RAF15" s="65"/>
      <c r="RAG15" s="65"/>
      <c r="RAH15" s="65"/>
      <c r="RAI15" s="65"/>
      <c r="RAJ15" s="65"/>
      <c r="RAK15" s="65"/>
      <c r="RAL15" s="65"/>
      <c r="RAM15" s="65"/>
      <c r="RAN15" s="65"/>
      <c r="RAO15" s="65"/>
      <c r="RAP15" s="65"/>
      <c r="RAQ15" s="65"/>
      <c r="RAR15" s="65"/>
      <c r="RAS15" s="65"/>
      <c r="RAT15" s="65"/>
      <c r="RAU15" s="65"/>
      <c r="RAV15" s="65"/>
      <c r="RAW15" s="65"/>
      <c r="RAX15" s="65"/>
      <c r="RAY15" s="65"/>
      <c r="RAZ15" s="65"/>
      <c r="RBA15" s="65"/>
      <c r="RBB15" s="65"/>
      <c r="RBC15" s="65"/>
      <c r="RBD15" s="65"/>
      <c r="RBE15" s="65"/>
      <c r="RBF15" s="65"/>
      <c r="RBG15" s="65"/>
      <c r="RBH15" s="65"/>
      <c r="RBI15" s="65"/>
      <c r="RBJ15" s="65"/>
      <c r="RBK15" s="65"/>
      <c r="RBL15" s="65"/>
      <c r="RBM15" s="65"/>
      <c r="RBN15" s="65"/>
      <c r="RBO15" s="65"/>
      <c r="RBP15" s="65"/>
      <c r="RBQ15" s="65"/>
      <c r="RBR15" s="65"/>
      <c r="RBS15" s="65"/>
      <c r="RBT15" s="65"/>
      <c r="RBU15" s="65"/>
      <c r="RBV15" s="65"/>
      <c r="RBW15" s="65"/>
      <c r="RBX15" s="65"/>
      <c r="RBY15" s="65"/>
      <c r="RBZ15" s="65"/>
      <c r="RCA15" s="65"/>
      <c r="RCB15" s="65"/>
      <c r="RCC15" s="65"/>
      <c r="RCD15" s="65"/>
      <c r="RCE15" s="65"/>
      <c r="RCF15" s="65"/>
      <c r="RCG15" s="65"/>
      <c r="RCH15" s="65"/>
      <c r="RCI15" s="65"/>
      <c r="RCJ15" s="65"/>
      <c r="RCK15" s="65"/>
      <c r="RCL15" s="65"/>
      <c r="RCM15" s="65"/>
      <c r="RCN15" s="65"/>
      <c r="RCO15" s="65"/>
      <c r="RCP15" s="65"/>
      <c r="RCQ15" s="65"/>
      <c r="RCR15" s="65"/>
      <c r="RCS15" s="65"/>
      <c r="RCT15" s="65"/>
      <c r="RCU15" s="65"/>
      <c r="RCV15" s="65"/>
      <c r="RCW15" s="65"/>
      <c r="RCX15" s="65"/>
      <c r="RCY15" s="65"/>
      <c r="RCZ15" s="65"/>
      <c r="RDA15" s="65"/>
      <c r="RDB15" s="65"/>
      <c r="RDC15" s="65"/>
      <c r="RDD15" s="65"/>
      <c r="RDE15" s="65"/>
      <c r="RDF15" s="65"/>
      <c r="RDG15" s="65"/>
      <c r="RDH15" s="65"/>
      <c r="RDI15" s="65"/>
      <c r="RDJ15" s="65"/>
      <c r="RDK15" s="65"/>
      <c r="RDL15" s="65"/>
      <c r="RDM15" s="65"/>
      <c r="RDN15" s="65"/>
      <c r="RDO15" s="65"/>
      <c r="RDP15" s="65"/>
      <c r="RDQ15" s="65"/>
      <c r="RDR15" s="65"/>
      <c r="RDS15" s="65"/>
      <c r="RDT15" s="65"/>
      <c r="RDU15" s="65"/>
      <c r="RDV15" s="65"/>
      <c r="RDW15" s="65"/>
      <c r="RDX15" s="65"/>
      <c r="RDY15" s="65"/>
      <c r="RDZ15" s="65"/>
      <c r="REA15" s="65"/>
      <c r="REB15" s="65"/>
      <c r="REC15" s="65"/>
      <c r="RED15" s="65"/>
      <c r="REE15" s="65"/>
      <c r="REF15" s="65"/>
      <c r="REG15" s="65"/>
      <c r="REH15" s="65"/>
      <c r="REI15" s="65"/>
      <c r="REJ15" s="65"/>
      <c r="REK15" s="65"/>
      <c r="REL15" s="65"/>
      <c r="REM15" s="65"/>
      <c r="REN15" s="65"/>
      <c r="REO15" s="65"/>
      <c r="REP15" s="65"/>
      <c r="REQ15" s="65"/>
      <c r="RER15" s="65"/>
      <c r="RES15" s="65"/>
      <c r="RET15" s="65"/>
      <c r="REU15" s="65"/>
      <c r="REV15" s="65"/>
      <c r="REW15" s="65"/>
      <c r="REX15" s="65"/>
      <c r="REY15" s="65"/>
      <c r="REZ15" s="65"/>
      <c r="RFA15" s="65"/>
      <c r="RFB15" s="65"/>
      <c r="RFC15" s="65"/>
      <c r="RFD15" s="65"/>
      <c r="RFE15" s="65"/>
      <c r="RFF15" s="65"/>
      <c r="RFG15" s="65"/>
      <c r="RFH15" s="65"/>
      <c r="RFI15" s="65"/>
      <c r="RFJ15" s="65"/>
      <c r="RFK15" s="65"/>
      <c r="RFL15" s="65"/>
      <c r="RFM15" s="65"/>
      <c r="RFN15" s="65"/>
      <c r="RFO15" s="65"/>
      <c r="RFP15" s="65"/>
      <c r="RFQ15" s="65"/>
      <c r="RFR15" s="65"/>
      <c r="RFS15" s="65"/>
      <c r="RFT15" s="65"/>
      <c r="RFU15" s="65"/>
      <c r="RFV15" s="65"/>
      <c r="RFW15" s="65"/>
      <c r="RFX15" s="65"/>
      <c r="RFY15" s="65"/>
      <c r="RFZ15" s="65"/>
      <c r="RGA15" s="65"/>
      <c r="RGB15" s="65"/>
      <c r="RGC15" s="65"/>
      <c r="RGD15" s="65"/>
      <c r="RGE15" s="65"/>
      <c r="RGF15" s="65"/>
      <c r="RGG15" s="65"/>
      <c r="RGH15" s="65"/>
      <c r="RGI15" s="65"/>
      <c r="RGJ15" s="65"/>
      <c r="RGK15" s="65"/>
      <c r="RGL15" s="65"/>
      <c r="RGM15" s="65"/>
      <c r="RGN15" s="65"/>
      <c r="RGO15" s="65"/>
      <c r="RGP15" s="65"/>
      <c r="RGQ15" s="65"/>
      <c r="RGR15" s="65"/>
      <c r="RGS15" s="65"/>
      <c r="RGT15" s="65"/>
      <c r="RGU15" s="65"/>
      <c r="RGV15" s="65"/>
      <c r="RGW15" s="65"/>
      <c r="RGX15" s="65"/>
      <c r="RGY15" s="65"/>
      <c r="RGZ15" s="65"/>
      <c r="RHA15" s="65"/>
      <c r="RHB15" s="65"/>
      <c r="RHC15" s="65"/>
      <c r="RHD15" s="65"/>
      <c r="RHE15" s="65"/>
      <c r="RHF15" s="65"/>
      <c r="RHG15" s="65"/>
      <c r="RHH15" s="65"/>
      <c r="RHI15" s="65"/>
      <c r="RHJ15" s="65"/>
      <c r="RHK15" s="65"/>
      <c r="RHL15" s="65"/>
      <c r="RHM15" s="65"/>
      <c r="RHN15" s="65"/>
      <c r="RHO15" s="65"/>
      <c r="RHP15" s="65"/>
      <c r="RHQ15" s="65"/>
      <c r="RHR15" s="65"/>
      <c r="RHS15" s="65"/>
      <c r="RHT15" s="65"/>
      <c r="RHU15" s="65"/>
      <c r="RHV15" s="65"/>
      <c r="RHW15" s="65"/>
      <c r="RHX15" s="65"/>
      <c r="RHY15" s="65"/>
      <c r="RHZ15" s="65"/>
      <c r="RIA15" s="65"/>
      <c r="RIB15" s="65"/>
      <c r="RIC15" s="65"/>
      <c r="RID15" s="65"/>
      <c r="RIE15" s="65"/>
      <c r="RIF15" s="65"/>
      <c r="RIG15" s="65"/>
      <c r="RIH15" s="65"/>
      <c r="RII15" s="65"/>
      <c r="RIJ15" s="65"/>
      <c r="RIK15" s="65"/>
      <c r="RIL15" s="65"/>
      <c r="RIM15" s="65"/>
      <c r="RIN15" s="65"/>
      <c r="RIO15" s="65"/>
      <c r="RIP15" s="65"/>
      <c r="RIQ15" s="65"/>
      <c r="RIR15" s="65"/>
      <c r="RIS15" s="65"/>
      <c r="RIT15" s="65"/>
      <c r="RIU15" s="65"/>
      <c r="RIV15" s="65"/>
      <c r="RIW15" s="65"/>
      <c r="RIX15" s="65"/>
      <c r="RIY15" s="65"/>
      <c r="RIZ15" s="65"/>
      <c r="RJA15" s="65"/>
      <c r="RJB15" s="65"/>
      <c r="RJC15" s="65"/>
      <c r="RJD15" s="65"/>
      <c r="RJE15" s="65"/>
      <c r="RJF15" s="65"/>
      <c r="RJG15" s="65"/>
      <c r="RJH15" s="65"/>
      <c r="RJI15" s="65"/>
      <c r="RJJ15" s="65"/>
      <c r="RJK15" s="65"/>
      <c r="RJL15" s="65"/>
      <c r="RJM15" s="65"/>
      <c r="RJN15" s="65"/>
      <c r="RJO15" s="65"/>
      <c r="RJP15" s="65"/>
      <c r="RJQ15" s="65"/>
      <c r="RJR15" s="65"/>
      <c r="RJS15" s="65"/>
      <c r="RJT15" s="65"/>
      <c r="RJU15" s="65"/>
      <c r="RJV15" s="65"/>
      <c r="RJW15" s="65"/>
      <c r="RJX15" s="65"/>
      <c r="RJY15" s="65"/>
      <c r="RJZ15" s="65"/>
      <c r="RKA15" s="65"/>
      <c r="RKB15" s="65"/>
      <c r="RKC15" s="65"/>
      <c r="RKD15" s="65"/>
      <c r="RKE15" s="65"/>
      <c r="RKF15" s="65"/>
      <c r="RKG15" s="65"/>
      <c r="RKH15" s="65"/>
      <c r="RKI15" s="65"/>
      <c r="RKJ15" s="65"/>
      <c r="RKK15" s="65"/>
      <c r="RKL15" s="65"/>
      <c r="RKM15" s="65"/>
      <c r="RKN15" s="65"/>
      <c r="RKO15" s="65"/>
      <c r="RKP15" s="65"/>
      <c r="RKQ15" s="65"/>
      <c r="RKR15" s="65"/>
      <c r="RKS15" s="65"/>
      <c r="RKT15" s="65"/>
      <c r="RKU15" s="65"/>
      <c r="RKV15" s="65"/>
      <c r="RKW15" s="65"/>
      <c r="RKX15" s="65"/>
      <c r="RKY15" s="65"/>
      <c r="RKZ15" s="65"/>
      <c r="RLA15" s="65"/>
      <c r="RLB15" s="65"/>
      <c r="RLC15" s="65"/>
      <c r="RLD15" s="65"/>
      <c r="RLE15" s="65"/>
      <c r="RLF15" s="65"/>
      <c r="RLG15" s="65"/>
      <c r="RLH15" s="65"/>
      <c r="RLI15" s="65"/>
      <c r="RLJ15" s="65"/>
      <c r="RLK15" s="65"/>
      <c r="RLL15" s="65"/>
      <c r="RLM15" s="65"/>
      <c r="RLN15" s="65"/>
      <c r="RLO15" s="65"/>
      <c r="RLP15" s="65"/>
      <c r="RLQ15" s="65"/>
      <c r="RLR15" s="65"/>
      <c r="RLS15" s="65"/>
      <c r="RLT15" s="65"/>
      <c r="RLU15" s="65"/>
      <c r="RLV15" s="65"/>
      <c r="RLW15" s="65"/>
      <c r="RLX15" s="65"/>
      <c r="RLY15" s="65"/>
      <c r="RLZ15" s="65"/>
      <c r="RMA15" s="65"/>
      <c r="RMB15" s="65"/>
      <c r="RMC15" s="65"/>
      <c r="RMD15" s="65"/>
      <c r="RME15" s="65"/>
      <c r="RMF15" s="65"/>
      <c r="RMG15" s="65"/>
      <c r="RMH15" s="65"/>
      <c r="RMI15" s="65"/>
      <c r="RMJ15" s="65"/>
      <c r="RMK15" s="65"/>
      <c r="RML15" s="65"/>
      <c r="RMM15" s="65"/>
      <c r="RMN15" s="65"/>
      <c r="RMO15" s="65"/>
      <c r="RMP15" s="65"/>
      <c r="RMQ15" s="65"/>
      <c r="RMR15" s="65"/>
      <c r="RMS15" s="65"/>
      <c r="RMT15" s="65"/>
      <c r="RMU15" s="65"/>
      <c r="RMV15" s="65"/>
      <c r="RMW15" s="65"/>
      <c r="RMX15" s="65"/>
      <c r="RMY15" s="65"/>
      <c r="RMZ15" s="65"/>
      <c r="RNA15" s="65"/>
      <c r="RNB15" s="65"/>
      <c r="RNC15" s="65"/>
      <c r="RND15" s="65"/>
      <c r="RNE15" s="65"/>
      <c r="RNF15" s="65"/>
      <c r="RNG15" s="65"/>
      <c r="RNH15" s="65"/>
      <c r="RNI15" s="65"/>
      <c r="RNJ15" s="65"/>
      <c r="RNK15" s="65"/>
      <c r="RNL15" s="65"/>
      <c r="RNM15" s="65"/>
      <c r="RNN15" s="65"/>
      <c r="RNO15" s="65"/>
      <c r="RNP15" s="65"/>
      <c r="RNQ15" s="65"/>
      <c r="RNR15" s="65"/>
      <c r="RNS15" s="65"/>
      <c r="RNT15" s="65"/>
      <c r="RNU15" s="65"/>
      <c r="RNV15" s="65"/>
      <c r="RNW15" s="65"/>
      <c r="RNX15" s="65"/>
      <c r="RNY15" s="65"/>
      <c r="RNZ15" s="65"/>
      <c r="ROA15" s="65"/>
      <c r="ROB15" s="65"/>
      <c r="ROC15" s="65"/>
      <c r="ROD15" s="65"/>
      <c r="ROE15" s="65"/>
      <c r="ROF15" s="65"/>
      <c r="ROG15" s="65"/>
      <c r="ROH15" s="65"/>
      <c r="ROI15" s="65"/>
      <c r="ROJ15" s="65"/>
      <c r="ROK15" s="65"/>
      <c r="ROL15" s="65"/>
      <c r="ROM15" s="65"/>
      <c r="RON15" s="65"/>
      <c r="ROO15" s="65"/>
      <c r="ROP15" s="65"/>
      <c r="ROQ15" s="65"/>
      <c r="ROR15" s="65"/>
      <c r="ROS15" s="65"/>
      <c r="ROT15" s="65"/>
      <c r="ROU15" s="65"/>
      <c r="ROV15" s="65"/>
      <c r="ROW15" s="65"/>
      <c r="ROX15" s="65"/>
      <c r="ROY15" s="65"/>
      <c r="ROZ15" s="65"/>
      <c r="RPA15" s="65"/>
      <c r="RPB15" s="65"/>
      <c r="RPC15" s="65"/>
      <c r="RPD15" s="65"/>
      <c r="RPE15" s="65"/>
      <c r="RPF15" s="65"/>
      <c r="RPG15" s="65"/>
      <c r="RPH15" s="65"/>
      <c r="RPI15" s="65"/>
      <c r="RPJ15" s="65"/>
      <c r="RPK15" s="65"/>
      <c r="RPL15" s="65"/>
      <c r="RPM15" s="65"/>
      <c r="RPN15" s="65"/>
      <c r="RPO15" s="65"/>
      <c r="RPP15" s="65"/>
      <c r="RPQ15" s="65"/>
      <c r="RPR15" s="65"/>
      <c r="RPS15" s="65"/>
      <c r="RPT15" s="65"/>
      <c r="RPU15" s="65"/>
      <c r="RPV15" s="65"/>
      <c r="RPW15" s="65"/>
      <c r="RPX15" s="65"/>
      <c r="RPY15" s="65"/>
      <c r="RPZ15" s="65"/>
      <c r="RQA15" s="65"/>
      <c r="RQB15" s="65"/>
      <c r="RQC15" s="65"/>
      <c r="RQD15" s="65"/>
      <c r="RQE15" s="65"/>
      <c r="RQF15" s="65"/>
      <c r="RQG15" s="65"/>
      <c r="RQH15" s="65"/>
      <c r="RQI15" s="65"/>
      <c r="RQJ15" s="65"/>
      <c r="RQK15" s="65"/>
      <c r="RQL15" s="65"/>
      <c r="RQM15" s="65"/>
      <c r="RQN15" s="65"/>
      <c r="RQO15" s="65"/>
      <c r="RQP15" s="65"/>
      <c r="RQQ15" s="65"/>
      <c r="RQR15" s="65"/>
      <c r="RQS15" s="65"/>
      <c r="RQT15" s="65"/>
      <c r="RQU15" s="65"/>
      <c r="RQV15" s="65"/>
      <c r="RQW15" s="65"/>
      <c r="RQX15" s="65"/>
      <c r="RQY15" s="65"/>
      <c r="RQZ15" s="65"/>
      <c r="RRA15" s="65"/>
      <c r="RRB15" s="65"/>
      <c r="RRC15" s="65"/>
      <c r="RRD15" s="65"/>
      <c r="RRE15" s="65"/>
      <c r="RRF15" s="65"/>
      <c r="RRG15" s="65"/>
      <c r="RRH15" s="65"/>
      <c r="RRI15" s="65"/>
      <c r="RRJ15" s="65"/>
      <c r="RRK15" s="65"/>
      <c r="RRL15" s="65"/>
      <c r="RRM15" s="65"/>
      <c r="RRN15" s="65"/>
      <c r="RRO15" s="65"/>
      <c r="RRP15" s="65"/>
      <c r="RRQ15" s="65"/>
      <c r="RRR15" s="65"/>
      <c r="RRS15" s="65"/>
      <c r="RRT15" s="65"/>
      <c r="RRU15" s="65"/>
      <c r="RRV15" s="65"/>
      <c r="RRW15" s="65"/>
      <c r="RRX15" s="65"/>
      <c r="RRY15" s="65"/>
      <c r="RRZ15" s="65"/>
      <c r="RSA15" s="65"/>
      <c r="RSB15" s="65"/>
      <c r="RSC15" s="65"/>
      <c r="RSD15" s="65"/>
      <c r="RSE15" s="65"/>
      <c r="RSF15" s="65"/>
      <c r="RSG15" s="65"/>
      <c r="RSH15" s="65"/>
      <c r="RSI15" s="65"/>
      <c r="RSJ15" s="65"/>
      <c r="RSK15" s="65"/>
      <c r="RSL15" s="65"/>
      <c r="RSM15" s="65"/>
      <c r="RSN15" s="65"/>
      <c r="RSO15" s="65"/>
      <c r="RSP15" s="65"/>
      <c r="RSQ15" s="65"/>
      <c r="RSR15" s="65"/>
      <c r="RSS15" s="65"/>
      <c r="RST15" s="65"/>
      <c r="RSU15" s="65"/>
      <c r="RSV15" s="65"/>
      <c r="RSW15" s="65"/>
      <c r="RSX15" s="65"/>
      <c r="RSY15" s="65"/>
      <c r="RSZ15" s="65"/>
      <c r="RTA15" s="65"/>
      <c r="RTB15" s="65"/>
      <c r="RTC15" s="65"/>
      <c r="RTD15" s="65"/>
      <c r="RTE15" s="65"/>
      <c r="RTF15" s="65"/>
      <c r="RTG15" s="65"/>
      <c r="RTH15" s="65"/>
      <c r="RTI15" s="65"/>
      <c r="RTJ15" s="65"/>
      <c r="RTK15" s="65"/>
      <c r="RTL15" s="65"/>
      <c r="RTM15" s="65"/>
      <c r="RTN15" s="65"/>
      <c r="RTO15" s="65"/>
      <c r="RTP15" s="65"/>
      <c r="RTQ15" s="65"/>
      <c r="RTR15" s="65"/>
      <c r="RTS15" s="65"/>
      <c r="RTT15" s="65"/>
      <c r="RTU15" s="65"/>
      <c r="RTV15" s="65"/>
      <c r="RTW15" s="65"/>
      <c r="RTX15" s="65"/>
      <c r="RTY15" s="65"/>
      <c r="RTZ15" s="65"/>
      <c r="RUA15" s="65"/>
      <c r="RUB15" s="65"/>
      <c r="RUC15" s="65"/>
      <c r="RUD15" s="65"/>
      <c r="RUE15" s="65"/>
      <c r="RUF15" s="65"/>
      <c r="RUG15" s="65"/>
      <c r="RUH15" s="65"/>
      <c r="RUI15" s="65"/>
      <c r="RUJ15" s="65"/>
      <c r="RUK15" s="65"/>
      <c r="RUL15" s="65"/>
      <c r="RUM15" s="65"/>
      <c r="RUN15" s="65"/>
      <c r="RUO15" s="65"/>
      <c r="RUP15" s="65"/>
      <c r="RUQ15" s="65"/>
      <c r="RUR15" s="65"/>
      <c r="RUS15" s="65"/>
      <c r="RUT15" s="65"/>
      <c r="RUU15" s="65"/>
      <c r="RUV15" s="65"/>
      <c r="RUW15" s="65"/>
      <c r="RUX15" s="65"/>
      <c r="RUY15" s="65"/>
      <c r="RUZ15" s="65"/>
      <c r="RVA15" s="65"/>
      <c r="RVB15" s="65"/>
      <c r="RVC15" s="65"/>
      <c r="RVD15" s="65"/>
      <c r="RVE15" s="65"/>
      <c r="RVF15" s="65"/>
      <c r="RVG15" s="65"/>
      <c r="RVH15" s="65"/>
      <c r="RVI15" s="65"/>
      <c r="RVJ15" s="65"/>
      <c r="RVK15" s="65"/>
      <c r="RVL15" s="65"/>
      <c r="RVM15" s="65"/>
      <c r="RVN15" s="65"/>
      <c r="RVO15" s="65"/>
      <c r="RVP15" s="65"/>
      <c r="RVQ15" s="65"/>
      <c r="RVR15" s="65"/>
      <c r="RVS15" s="65"/>
      <c r="RVT15" s="65"/>
      <c r="RVU15" s="65"/>
      <c r="RVV15" s="65"/>
      <c r="RVW15" s="65"/>
      <c r="RVX15" s="65"/>
      <c r="RVY15" s="65"/>
      <c r="RVZ15" s="65"/>
      <c r="RWA15" s="65"/>
      <c r="RWB15" s="65"/>
      <c r="RWC15" s="65"/>
      <c r="RWD15" s="65"/>
      <c r="RWE15" s="65"/>
      <c r="RWF15" s="65"/>
      <c r="RWG15" s="65"/>
      <c r="RWH15" s="65"/>
      <c r="RWI15" s="65"/>
      <c r="RWJ15" s="65"/>
      <c r="RWK15" s="65"/>
      <c r="RWL15" s="65"/>
      <c r="RWM15" s="65"/>
      <c r="RWN15" s="65"/>
      <c r="RWO15" s="65"/>
      <c r="RWP15" s="65"/>
      <c r="RWQ15" s="65"/>
      <c r="RWR15" s="65"/>
      <c r="RWS15" s="65"/>
      <c r="RWT15" s="65"/>
      <c r="RWU15" s="65"/>
      <c r="RWV15" s="65"/>
      <c r="RWW15" s="65"/>
      <c r="RWX15" s="65"/>
      <c r="RWY15" s="65"/>
      <c r="RWZ15" s="65"/>
      <c r="RXA15" s="65"/>
      <c r="RXB15" s="65"/>
      <c r="RXC15" s="65"/>
      <c r="RXD15" s="65"/>
      <c r="RXE15" s="65"/>
      <c r="RXF15" s="65"/>
      <c r="RXG15" s="65"/>
      <c r="RXH15" s="65"/>
      <c r="RXI15" s="65"/>
      <c r="RXJ15" s="65"/>
      <c r="RXK15" s="65"/>
      <c r="RXL15" s="65"/>
      <c r="RXM15" s="65"/>
      <c r="RXN15" s="65"/>
      <c r="RXO15" s="65"/>
      <c r="RXP15" s="65"/>
      <c r="RXQ15" s="65"/>
      <c r="RXR15" s="65"/>
      <c r="RXS15" s="65"/>
      <c r="RXT15" s="65"/>
      <c r="RXU15" s="65"/>
      <c r="RXV15" s="65"/>
      <c r="RXW15" s="65"/>
      <c r="RXX15" s="65"/>
      <c r="RXY15" s="65"/>
      <c r="RXZ15" s="65"/>
      <c r="RYA15" s="65"/>
      <c r="RYB15" s="65"/>
      <c r="RYC15" s="65"/>
      <c r="RYD15" s="65"/>
      <c r="RYE15" s="65"/>
      <c r="RYF15" s="65"/>
      <c r="RYG15" s="65"/>
      <c r="RYH15" s="65"/>
      <c r="RYI15" s="65"/>
      <c r="RYJ15" s="65"/>
      <c r="RYK15" s="65"/>
      <c r="RYL15" s="65"/>
      <c r="RYM15" s="65"/>
      <c r="RYN15" s="65"/>
      <c r="RYO15" s="65"/>
      <c r="RYP15" s="65"/>
      <c r="RYQ15" s="65"/>
      <c r="RYR15" s="65"/>
      <c r="RYS15" s="65"/>
      <c r="RYT15" s="65"/>
      <c r="RYU15" s="65"/>
      <c r="RYV15" s="65"/>
      <c r="RYW15" s="65"/>
      <c r="RYX15" s="65"/>
      <c r="RYY15" s="65"/>
      <c r="RYZ15" s="65"/>
      <c r="RZA15" s="65"/>
      <c r="RZB15" s="65"/>
      <c r="RZC15" s="65"/>
      <c r="RZD15" s="65"/>
      <c r="RZE15" s="65"/>
      <c r="RZF15" s="65"/>
      <c r="RZG15" s="65"/>
      <c r="RZH15" s="65"/>
      <c r="RZI15" s="65"/>
      <c r="RZJ15" s="65"/>
      <c r="RZK15" s="65"/>
      <c r="RZL15" s="65"/>
      <c r="RZM15" s="65"/>
      <c r="RZN15" s="65"/>
      <c r="RZO15" s="65"/>
      <c r="RZP15" s="65"/>
      <c r="RZQ15" s="65"/>
      <c r="RZR15" s="65"/>
      <c r="RZS15" s="65"/>
      <c r="RZT15" s="65"/>
      <c r="RZU15" s="65"/>
      <c r="RZV15" s="65"/>
      <c r="RZW15" s="65"/>
      <c r="RZX15" s="65"/>
      <c r="RZY15" s="65"/>
      <c r="RZZ15" s="65"/>
      <c r="SAA15" s="65"/>
      <c r="SAB15" s="65"/>
      <c r="SAC15" s="65"/>
      <c r="SAD15" s="65"/>
      <c r="SAE15" s="65"/>
      <c r="SAF15" s="65"/>
      <c r="SAG15" s="65"/>
      <c r="SAH15" s="65"/>
      <c r="SAI15" s="65"/>
      <c r="SAJ15" s="65"/>
      <c r="SAK15" s="65"/>
      <c r="SAL15" s="65"/>
      <c r="SAM15" s="65"/>
      <c r="SAN15" s="65"/>
      <c r="SAO15" s="65"/>
      <c r="SAP15" s="65"/>
      <c r="SAQ15" s="65"/>
      <c r="SAR15" s="65"/>
      <c r="SAS15" s="65"/>
      <c r="SAT15" s="65"/>
      <c r="SAU15" s="65"/>
      <c r="SAV15" s="65"/>
      <c r="SAW15" s="65"/>
      <c r="SAX15" s="65"/>
      <c r="SAY15" s="65"/>
      <c r="SAZ15" s="65"/>
      <c r="SBA15" s="65"/>
      <c r="SBB15" s="65"/>
      <c r="SBC15" s="65"/>
      <c r="SBD15" s="65"/>
      <c r="SBE15" s="65"/>
      <c r="SBF15" s="65"/>
      <c r="SBG15" s="65"/>
      <c r="SBH15" s="65"/>
      <c r="SBI15" s="65"/>
      <c r="SBJ15" s="65"/>
      <c r="SBK15" s="65"/>
      <c r="SBL15" s="65"/>
      <c r="SBM15" s="65"/>
      <c r="SBN15" s="65"/>
      <c r="SBO15" s="65"/>
      <c r="SBP15" s="65"/>
      <c r="SBQ15" s="65"/>
      <c r="SBR15" s="65"/>
      <c r="SBS15" s="65"/>
      <c r="SBT15" s="65"/>
      <c r="SBU15" s="65"/>
      <c r="SBV15" s="65"/>
      <c r="SBW15" s="65"/>
      <c r="SBX15" s="65"/>
      <c r="SBY15" s="65"/>
      <c r="SBZ15" s="65"/>
      <c r="SCA15" s="65"/>
      <c r="SCB15" s="65"/>
      <c r="SCC15" s="65"/>
      <c r="SCD15" s="65"/>
      <c r="SCE15" s="65"/>
      <c r="SCF15" s="65"/>
      <c r="SCG15" s="65"/>
      <c r="SCH15" s="65"/>
      <c r="SCI15" s="65"/>
      <c r="SCJ15" s="65"/>
      <c r="SCK15" s="65"/>
      <c r="SCL15" s="65"/>
      <c r="SCM15" s="65"/>
      <c r="SCN15" s="65"/>
      <c r="SCO15" s="65"/>
      <c r="SCP15" s="65"/>
      <c r="SCQ15" s="65"/>
      <c r="SCR15" s="65"/>
      <c r="SCS15" s="65"/>
      <c r="SCT15" s="65"/>
      <c r="SCU15" s="65"/>
      <c r="SCV15" s="65"/>
      <c r="SCW15" s="65"/>
      <c r="SCX15" s="65"/>
      <c r="SCY15" s="65"/>
      <c r="SCZ15" s="65"/>
      <c r="SDA15" s="65"/>
      <c r="SDB15" s="65"/>
      <c r="SDC15" s="65"/>
      <c r="SDD15" s="65"/>
      <c r="SDE15" s="65"/>
      <c r="SDF15" s="65"/>
      <c r="SDG15" s="65"/>
      <c r="SDH15" s="65"/>
      <c r="SDI15" s="65"/>
      <c r="SDJ15" s="65"/>
      <c r="SDK15" s="65"/>
      <c r="SDL15" s="65"/>
      <c r="SDM15" s="65"/>
      <c r="SDN15" s="65"/>
      <c r="SDO15" s="65"/>
      <c r="SDP15" s="65"/>
      <c r="SDQ15" s="65"/>
      <c r="SDR15" s="65"/>
      <c r="SDS15" s="65"/>
      <c r="SDT15" s="65"/>
      <c r="SDU15" s="65"/>
      <c r="SDV15" s="65"/>
      <c r="SDW15" s="65"/>
      <c r="SDX15" s="65"/>
      <c r="SDY15" s="65"/>
      <c r="SDZ15" s="65"/>
      <c r="SEA15" s="65"/>
      <c r="SEB15" s="65"/>
      <c r="SEC15" s="65"/>
      <c r="SED15" s="65"/>
      <c r="SEE15" s="65"/>
      <c r="SEF15" s="65"/>
      <c r="SEG15" s="65"/>
      <c r="SEH15" s="65"/>
      <c r="SEI15" s="65"/>
      <c r="SEJ15" s="65"/>
      <c r="SEK15" s="65"/>
      <c r="SEL15" s="65"/>
      <c r="SEM15" s="65"/>
      <c r="SEN15" s="65"/>
      <c r="SEO15" s="65"/>
      <c r="SEP15" s="65"/>
      <c r="SEQ15" s="65"/>
      <c r="SER15" s="65"/>
      <c r="SES15" s="65"/>
      <c r="SET15" s="65"/>
      <c r="SEU15" s="65"/>
      <c r="SEV15" s="65"/>
      <c r="SEW15" s="65"/>
      <c r="SEX15" s="65"/>
      <c r="SEY15" s="65"/>
      <c r="SEZ15" s="65"/>
      <c r="SFA15" s="65"/>
      <c r="SFB15" s="65"/>
      <c r="SFC15" s="65"/>
      <c r="SFD15" s="65"/>
      <c r="SFE15" s="65"/>
      <c r="SFF15" s="65"/>
      <c r="SFG15" s="65"/>
      <c r="SFH15" s="65"/>
      <c r="SFI15" s="65"/>
      <c r="SFJ15" s="65"/>
      <c r="SFK15" s="65"/>
      <c r="SFL15" s="65"/>
      <c r="SFM15" s="65"/>
      <c r="SFN15" s="65"/>
      <c r="SFO15" s="65"/>
      <c r="SFP15" s="65"/>
      <c r="SFQ15" s="65"/>
      <c r="SFR15" s="65"/>
      <c r="SFS15" s="65"/>
      <c r="SFT15" s="65"/>
      <c r="SFU15" s="65"/>
      <c r="SFV15" s="65"/>
      <c r="SFW15" s="65"/>
      <c r="SFX15" s="65"/>
      <c r="SFY15" s="65"/>
      <c r="SFZ15" s="65"/>
      <c r="SGA15" s="65"/>
      <c r="SGB15" s="65"/>
      <c r="SGC15" s="65"/>
      <c r="SGD15" s="65"/>
      <c r="SGE15" s="65"/>
      <c r="SGF15" s="65"/>
      <c r="SGG15" s="65"/>
      <c r="SGH15" s="65"/>
      <c r="SGI15" s="65"/>
      <c r="SGJ15" s="65"/>
      <c r="SGK15" s="65"/>
      <c r="SGL15" s="65"/>
      <c r="SGM15" s="65"/>
      <c r="SGN15" s="65"/>
      <c r="SGO15" s="65"/>
      <c r="SGP15" s="65"/>
      <c r="SGQ15" s="65"/>
      <c r="SGR15" s="65"/>
      <c r="SGS15" s="65"/>
      <c r="SGT15" s="65"/>
      <c r="SGU15" s="65"/>
      <c r="SGV15" s="65"/>
      <c r="SGW15" s="65"/>
      <c r="SGX15" s="65"/>
      <c r="SGY15" s="65"/>
      <c r="SGZ15" s="65"/>
      <c r="SHA15" s="65"/>
      <c r="SHB15" s="65"/>
      <c r="SHC15" s="65"/>
      <c r="SHD15" s="65"/>
      <c r="SHE15" s="65"/>
      <c r="SHF15" s="65"/>
      <c r="SHG15" s="65"/>
      <c r="SHH15" s="65"/>
      <c r="SHI15" s="65"/>
      <c r="SHJ15" s="65"/>
      <c r="SHK15" s="65"/>
      <c r="SHL15" s="65"/>
      <c r="SHM15" s="65"/>
      <c r="SHN15" s="65"/>
      <c r="SHO15" s="65"/>
      <c r="SHP15" s="65"/>
      <c r="SHQ15" s="65"/>
      <c r="SHR15" s="65"/>
      <c r="SHS15" s="65"/>
      <c r="SHT15" s="65"/>
      <c r="SHU15" s="65"/>
      <c r="SHV15" s="65"/>
      <c r="SHW15" s="65"/>
      <c r="SHX15" s="65"/>
      <c r="SHY15" s="65"/>
      <c r="SHZ15" s="65"/>
      <c r="SIA15" s="65"/>
      <c r="SIB15" s="65"/>
      <c r="SIC15" s="65"/>
      <c r="SID15" s="65"/>
      <c r="SIE15" s="65"/>
      <c r="SIF15" s="65"/>
      <c r="SIG15" s="65"/>
      <c r="SIH15" s="65"/>
      <c r="SII15" s="65"/>
      <c r="SIJ15" s="65"/>
      <c r="SIK15" s="65"/>
      <c r="SIL15" s="65"/>
      <c r="SIM15" s="65"/>
      <c r="SIN15" s="65"/>
      <c r="SIO15" s="65"/>
      <c r="SIP15" s="65"/>
      <c r="SIQ15" s="65"/>
      <c r="SIR15" s="65"/>
      <c r="SIS15" s="65"/>
      <c r="SIT15" s="65"/>
      <c r="SIU15" s="65"/>
      <c r="SIV15" s="65"/>
      <c r="SIW15" s="65"/>
      <c r="SIX15" s="65"/>
      <c r="SIY15" s="65"/>
      <c r="SIZ15" s="65"/>
      <c r="SJA15" s="65"/>
      <c r="SJB15" s="65"/>
      <c r="SJC15" s="65"/>
      <c r="SJD15" s="65"/>
      <c r="SJE15" s="65"/>
      <c r="SJF15" s="65"/>
      <c r="SJG15" s="65"/>
      <c r="SJH15" s="65"/>
      <c r="SJI15" s="65"/>
      <c r="SJJ15" s="65"/>
      <c r="SJK15" s="65"/>
      <c r="SJL15" s="65"/>
      <c r="SJM15" s="65"/>
      <c r="SJN15" s="65"/>
      <c r="SJO15" s="65"/>
      <c r="SJP15" s="65"/>
      <c r="SJQ15" s="65"/>
      <c r="SJR15" s="65"/>
      <c r="SJS15" s="65"/>
      <c r="SJT15" s="65"/>
      <c r="SJU15" s="65"/>
      <c r="SJV15" s="65"/>
      <c r="SJW15" s="65"/>
      <c r="SJX15" s="65"/>
      <c r="SJY15" s="65"/>
      <c r="SJZ15" s="65"/>
      <c r="SKA15" s="65"/>
      <c r="SKB15" s="65"/>
      <c r="SKC15" s="65"/>
      <c r="SKD15" s="65"/>
      <c r="SKE15" s="65"/>
      <c r="SKF15" s="65"/>
      <c r="SKG15" s="65"/>
      <c r="SKH15" s="65"/>
      <c r="SKI15" s="65"/>
      <c r="SKJ15" s="65"/>
      <c r="SKK15" s="65"/>
      <c r="SKL15" s="65"/>
      <c r="SKM15" s="65"/>
      <c r="SKN15" s="65"/>
      <c r="SKO15" s="65"/>
      <c r="SKP15" s="65"/>
      <c r="SKQ15" s="65"/>
      <c r="SKR15" s="65"/>
      <c r="SKS15" s="65"/>
      <c r="SKT15" s="65"/>
      <c r="SKU15" s="65"/>
      <c r="SKV15" s="65"/>
      <c r="SKW15" s="65"/>
      <c r="SKX15" s="65"/>
      <c r="SKY15" s="65"/>
      <c r="SKZ15" s="65"/>
      <c r="SLA15" s="65"/>
      <c r="SLB15" s="65"/>
      <c r="SLC15" s="65"/>
      <c r="SLD15" s="65"/>
      <c r="SLE15" s="65"/>
      <c r="SLF15" s="65"/>
      <c r="SLG15" s="65"/>
      <c r="SLH15" s="65"/>
      <c r="SLI15" s="65"/>
      <c r="SLJ15" s="65"/>
      <c r="SLK15" s="65"/>
      <c r="SLL15" s="65"/>
      <c r="SLM15" s="65"/>
      <c r="SLN15" s="65"/>
      <c r="SLO15" s="65"/>
      <c r="SLP15" s="65"/>
      <c r="SLQ15" s="65"/>
      <c r="SLR15" s="65"/>
      <c r="SLS15" s="65"/>
      <c r="SLT15" s="65"/>
      <c r="SLU15" s="65"/>
      <c r="SLV15" s="65"/>
      <c r="SLW15" s="65"/>
      <c r="SLX15" s="65"/>
      <c r="SLY15" s="65"/>
      <c r="SLZ15" s="65"/>
      <c r="SMA15" s="65"/>
      <c r="SMB15" s="65"/>
      <c r="SMC15" s="65"/>
      <c r="SMD15" s="65"/>
      <c r="SME15" s="65"/>
      <c r="SMF15" s="65"/>
      <c r="SMG15" s="65"/>
      <c r="SMH15" s="65"/>
      <c r="SMI15" s="65"/>
      <c r="SMJ15" s="65"/>
      <c r="SMK15" s="65"/>
      <c r="SML15" s="65"/>
      <c r="SMM15" s="65"/>
      <c r="SMN15" s="65"/>
      <c r="SMO15" s="65"/>
      <c r="SMP15" s="65"/>
      <c r="SMQ15" s="65"/>
      <c r="SMR15" s="65"/>
      <c r="SMS15" s="65"/>
      <c r="SMT15" s="65"/>
      <c r="SMU15" s="65"/>
      <c r="SMV15" s="65"/>
      <c r="SMW15" s="65"/>
      <c r="SMX15" s="65"/>
      <c r="SMY15" s="65"/>
      <c r="SMZ15" s="65"/>
      <c r="SNA15" s="65"/>
      <c r="SNB15" s="65"/>
      <c r="SNC15" s="65"/>
      <c r="SND15" s="65"/>
      <c r="SNE15" s="65"/>
      <c r="SNF15" s="65"/>
      <c r="SNG15" s="65"/>
      <c r="SNH15" s="65"/>
      <c r="SNI15" s="65"/>
      <c r="SNJ15" s="65"/>
      <c r="SNK15" s="65"/>
      <c r="SNL15" s="65"/>
      <c r="SNM15" s="65"/>
      <c r="SNN15" s="65"/>
      <c r="SNO15" s="65"/>
      <c r="SNP15" s="65"/>
      <c r="SNQ15" s="65"/>
      <c r="SNR15" s="65"/>
      <c r="SNS15" s="65"/>
      <c r="SNT15" s="65"/>
      <c r="SNU15" s="65"/>
      <c r="SNV15" s="65"/>
      <c r="SNW15" s="65"/>
      <c r="SNX15" s="65"/>
      <c r="SNY15" s="65"/>
      <c r="SNZ15" s="65"/>
      <c r="SOA15" s="65"/>
      <c r="SOB15" s="65"/>
      <c r="SOC15" s="65"/>
      <c r="SOD15" s="65"/>
      <c r="SOE15" s="65"/>
      <c r="SOF15" s="65"/>
      <c r="SOG15" s="65"/>
      <c r="SOH15" s="65"/>
      <c r="SOI15" s="65"/>
      <c r="SOJ15" s="65"/>
      <c r="SOK15" s="65"/>
      <c r="SOL15" s="65"/>
      <c r="SOM15" s="65"/>
      <c r="SON15" s="65"/>
      <c r="SOO15" s="65"/>
      <c r="SOP15" s="65"/>
      <c r="SOQ15" s="65"/>
      <c r="SOR15" s="65"/>
      <c r="SOS15" s="65"/>
      <c r="SOT15" s="65"/>
      <c r="SOU15" s="65"/>
      <c r="SOV15" s="65"/>
      <c r="SOW15" s="65"/>
      <c r="SOX15" s="65"/>
      <c r="SOY15" s="65"/>
      <c r="SOZ15" s="65"/>
      <c r="SPA15" s="65"/>
      <c r="SPB15" s="65"/>
      <c r="SPC15" s="65"/>
      <c r="SPD15" s="65"/>
      <c r="SPE15" s="65"/>
      <c r="SPF15" s="65"/>
      <c r="SPG15" s="65"/>
      <c r="SPH15" s="65"/>
      <c r="SPI15" s="65"/>
      <c r="SPJ15" s="65"/>
      <c r="SPK15" s="65"/>
      <c r="SPL15" s="65"/>
      <c r="SPM15" s="65"/>
      <c r="SPN15" s="65"/>
      <c r="SPO15" s="65"/>
      <c r="SPP15" s="65"/>
      <c r="SPQ15" s="65"/>
      <c r="SPR15" s="65"/>
      <c r="SPS15" s="65"/>
      <c r="SPT15" s="65"/>
      <c r="SPU15" s="65"/>
      <c r="SPV15" s="65"/>
      <c r="SPW15" s="65"/>
      <c r="SPX15" s="65"/>
      <c r="SPY15" s="65"/>
      <c r="SPZ15" s="65"/>
      <c r="SQA15" s="65"/>
      <c r="SQB15" s="65"/>
      <c r="SQC15" s="65"/>
      <c r="SQD15" s="65"/>
      <c r="SQE15" s="65"/>
      <c r="SQF15" s="65"/>
      <c r="SQG15" s="65"/>
      <c r="SQH15" s="65"/>
      <c r="SQI15" s="65"/>
      <c r="SQJ15" s="65"/>
      <c r="SQK15" s="65"/>
      <c r="SQL15" s="65"/>
      <c r="SQM15" s="65"/>
      <c r="SQN15" s="65"/>
      <c r="SQO15" s="65"/>
      <c r="SQP15" s="65"/>
      <c r="SQQ15" s="65"/>
      <c r="SQR15" s="65"/>
      <c r="SQS15" s="65"/>
      <c r="SQT15" s="65"/>
      <c r="SQU15" s="65"/>
      <c r="SQV15" s="65"/>
      <c r="SQW15" s="65"/>
      <c r="SQX15" s="65"/>
      <c r="SQY15" s="65"/>
      <c r="SQZ15" s="65"/>
      <c r="SRA15" s="65"/>
      <c r="SRB15" s="65"/>
      <c r="SRC15" s="65"/>
      <c r="SRD15" s="65"/>
      <c r="SRE15" s="65"/>
      <c r="SRF15" s="65"/>
      <c r="SRG15" s="65"/>
      <c r="SRH15" s="65"/>
      <c r="SRI15" s="65"/>
      <c r="SRJ15" s="65"/>
      <c r="SRK15" s="65"/>
      <c r="SRL15" s="65"/>
      <c r="SRM15" s="65"/>
      <c r="SRN15" s="65"/>
      <c r="SRO15" s="65"/>
      <c r="SRP15" s="65"/>
      <c r="SRQ15" s="65"/>
      <c r="SRR15" s="65"/>
      <c r="SRS15" s="65"/>
      <c r="SRT15" s="65"/>
      <c r="SRU15" s="65"/>
      <c r="SRV15" s="65"/>
      <c r="SRW15" s="65"/>
      <c r="SRX15" s="65"/>
      <c r="SRY15" s="65"/>
      <c r="SRZ15" s="65"/>
      <c r="SSA15" s="65"/>
      <c r="SSB15" s="65"/>
      <c r="SSC15" s="65"/>
      <c r="SSD15" s="65"/>
      <c r="SSE15" s="65"/>
      <c r="SSF15" s="65"/>
      <c r="SSG15" s="65"/>
      <c r="SSH15" s="65"/>
      <c r="SSI15" s="65"/>
      <c r="SSJ15" s="65"/>
      <c r="SSK15" s="65"/>
      <c r="SSL15" s="65"/>
      <c r="SSM15" s="65"/>
      <c r="SSN15" s="65"/>
      <c r="SSO15" s="65"/>
      <c r="SSP15" s="65"/>
      <c r="SSQ15" s="65"/>
      <c r="SSR15" s="65"/>
      <c r="SSS15" s="65"/>
      <c r="SST15" s="65"/>
      <c r="SSU15" s="65"/>
      <c r="SSV15" s="65"/>
      <c r="SSW15" s="65"/>
      <c r="SSX15" s="65"/>
      <c r="SSY15" s="65"/>
      <c r="SSZ15" s="65"/>
      <c r="STA15" s="65"/>
      <c r="STB15" s="65"/>
      <c r="STC15" s="65"/>
      <c r="STD15" s="65"/>
      <c r="STE15" s="65"/>
      <c r="STF15" s="65"/>
      <c r="STG15" s="65"/>
      <c r="STH15" s="65"/>
      <c r="STI15" s="65"/>
      <c r="STJ15" s="65"/>
      <c r="STK15" s="65"/>
      <c r="STL15" s="65"/>
      <c r="STM15" s="65"/>
      <c r="STN15" s="65"/>
      <c r="STO15" s="65"/>
      <c r="STP15" s="65"/>
      <c r="STQ15" s="65"/>
      <c r="STR15" s="65"/>
      <c r="STS15" s="65"/>
      <c r="STT15" s="65"/>
      <c r="STU15" s="65"/>
      <c r="STV15" s="65"/>
      <c r="STW15" s="65"/>
      <c r="STX15" s="65"/>
      <c r="STY15" s="65"/>
      <c r="STZ15" s="65"/>
      <c r="SUA15" s="65"/>
      <c r="SUB15" s="65"/>
      <c r="SUC15" s="65"/>
      <c r="SUD15" s="65"/>
      <c r="SUE15" s="65"/>
      <c r="SUF15" s="65"/>
      <c r="SUG15" s="65"/>
      <c r="SUH15" s="65"/>
      <c r="SUI15" s="65"/>
      <c r="SUJ15" s="65"/>
      <c r="SUK15" s="65"/>
      <c r="SUL15" s="65"/>
      <c r="SUM15" s="65"/>
      <c r="SUN15" s="65"/>
      <c r="SUO15" s="65"/>
      <c r="SUP15" s="65"/>
      <c r="SUQ15" s="65"/>
      <c r="SUR15" s="65"/>
      <c r="SUS15" s="65"/>
      <c r="SUT15" s="65"/>
      <c r="SUU15" s="65"/>
      <c r="SUV15" s="65"/>
      <c r="SUW15" s="65"/>
      <c r="SUX15" s="65"/>
      <c r="SUY15" s="65"/>
      <c r="SUZ15" s="65"/>
      <c r="SVA15" s="65"/>
      <c r="SVB15" s="65"/>
      <c r="SVC15" s="65"/>
      <c r="SVD15" s="65"/>
      <c r="SVE15" s="65"/>
      <c r="SVF15" s="65"/>
      <c r="SVG15" s="65"/>
      <c r="SVH15" s="65"/>
      <c r="SVI15" s="65"/>
      <c r="SVJ15" s="65"/>
      <c r="SVK15" s="65"/>
      <c r="SVL15" s="65"/>
      <c r="SVM15" s="65"/>
      <c r="SVN15" s="65"/>
      <c r="SVO15" s="65"/>
      <c r="SVP15" s="65"/>
      <c r="SVQ15" s="65"/>
      <c r="SVR15" s="65"/>
      <c r="SVS15" s="65"/>
      <c r="SVT15" s="65"/>
      <c r="SVU15" s="65"/>
      <c r="SVV15" s="65"/>
      <c r="SVW15" s="65"/>
      <c r="SVX15" s="65"/>
      <c r="SVY15" s="65"/>
      <c r="SVZ15" s="65"/>
      <c r="SWA15" s="65"/>
      <c r="SWB15" s="65"/>
      <c r="SWC15" s="65"/>
      <c r="SWD15" s="65"/>
      <c r="SWE15" s="65"/>
      <c r="SWF15" s="65"/>
      <c r="SWG15" s="65"/>
      <c r="SWH15" s="65"/>
      <c r="SWI15" s="65"/>
      <c r="SWJ15" s="65"/>
      <c r="SWK15" s="65"/>
      <c r="SWL15" s="65"/>
      <c r="SWM15" s="65"/>
      <c r="SWN15" s="65"/>
      <c r="SWO15" s="65"/>
      <c r="SWP15" s="65"/>
      <c r="SWQ15" s="65"/>
      <c r="SWR15" s="65"/>
      <c r="SWS15" s="65"/>
      <c r="SWT15" s="65"/>
      <c r="SWU15" s="65"/>
      <c r="SWV15" s="65"/>
      <c r="SWW15" s="65"/>
      <c r="SWX15" s="65"/>
      <c r="SWY15" s="65"/>
      <c r="SWZ15" s="65"/>
      <c r="SXA15" s="65"/>
      <c r="SXB15" s="65"/>
      <c r="SXC15" s="65"/>
      <c r="SXD15" s="65"/>
      <c r="SXE15" s="65"/>
      <c r="SXF15" s="65"/>
      <c r="SXG15" s="65"/>
      <c r="SXH15" s="65"/>
      <c r="SXI15" s="65"/>
      <c r="SXJ15" s="65"/>
      <c r="SXK15" s="65"/>
      <c r="SXL15" s="65"/>
      <c r="SXM15" s="65"/>
      <c r="SXN15" s="65"/>
      <c r="SXO15" s="65"/>
      <c r="SXP15" s="65"/>
      <c r="SXQ15" s="65"/>
      <c r="SXR15" s="65"/>
      <c r="SXS15" s="65"/>
      <c r="SXT15" s="65"/>
      <c r="SXU15" s="65"/>
      <c r="SXV15" s="65"/>
      <c r="SXW15" s="65"/>
      <c r="SXX15" s="65"/>
      <c r="SXY15" s="65"/>
      <c r="SXZ15" s="65"/>
      <c r="SYA15" s="65"/>
      <c r="SYB15" s="65"/>
      <c r="SYC15" s="65"/>
      <c r="SYD15" s="65"/>
      <c r="SYE15" s="65"/>
      <c r="SYF15" s="65"/>
      <c r="SYG15" s="65"/>
      <c r="SYH15" s="65"/>
      <c r="SYI15" s="65"/>
      <c r="SYJ15" s="65"/>
      <c r="SYK15" s="65"/>
      <c r="SYL15" s="65"/>
      <c r="SYM15" s="65"/>
      <c r="SYN15" s="65"/>
      <c r="SYO15" s="65"/>
      <c r="SYP15" s="65"/>
      <c r="SYQ15" s="65"/>
      <c r="SYR15" s="65"/>
      <c r="SYS15" s="65"/>
      <c r="SYT15" s="65"/>
      <c r="SYU15" s="65"/>
      <c r="SYV15" s="65"/>
      <c r="SYW15" s="65"/>
      <c r="SYX15" s="65"/>
      <c r="SYY15" s="65"/>
      <c r="SYZ15" s="65"/>
      <c r="SZA15" s="65"/>
      <c r="SZB15" s="65"/>
      <c r="SZC15" s="65"/>
      <c r="SZD15" s="65"/>
      <c r="SZE15" s="65"/>
      <c r="SZF15" s="65"/>
      <c r="SZG15" s="65"/>
      <c r="SZH15" s="65"/>
      <c r="SZI15" s="65"/>
      <c r="SZJ15" s="65"/>
      <c r="SZK15" s="65"/>
      <c r="SZL15" s="65"/>
      <c r="SZM15" s="65"/>
      <c r="SZN15" s="65"/>
      <c r="SZO15" s="65"/>
      <c r="SZP15" s="65"/>
      <c r="SZQ15" s="65"/>
      <c r="SZR15" s="65"/>
      <c r="SZS15" s="65"/>
      <c r="SZT15" s="65"/>
      <c r="SZU15" s="65"/>
      <c r="SZV15" s="65"/>
      <c r="SZW15" s="65"/>
      <c r="SZX15" s="65"/>
      <c r="SZY15" s="65"/>
      <c r="SZZ15" s="65"/>
      <c r="TAA15" s="65"/>
      <c r="TAB15" s="65"/>
      <c r="TAC15" s="65"/>
      <c r="TAD15" s="65"/>
      <c r="TAE15" s="65"/>
      <c r="TAF15" s="65"/>
      <c r="TAG15" s="65"/>
      <c r="TAH15" s="65"/>
      <c r="TAI15" s="65"/>
      <c r="TAJ15" s="65"/>
      <c r="TAK15" s="65"/>
      <c r="TAL15" s="65"/>
      <c r="TAM15" s="65"/>
      <c r="TAN15" s="65"/>
      <c r="TAO15" s="65"/>
      <c r="TAP15" s="65"/>
      <c r="TAQ15" s="65"/>
      <c r="TAR15" s="65"/>
      <c r="TAS15" s="65"/>
      <c r="TAT15" s="65"/>
      <c r="TAU15" s="65"/>
      <c r="TAV15" s="65"/>
      <c r="TAW15" s="65"/>
      <c r="TAX15" s="65"/>
      <c r="TAY15" s="65"/>
      <c r="TAZ15" s="65"/>
      <c r="TBA15" s="65"/>
      <c r="TBB15" s="65"/>
      <c r="TBC15" s="65"/>
      <c r="TBD15" s="65"/>
      <c r="TBE15" s="65"/>
      <c r="TBF15" s="65"/>
      <c r="TBG15" s="65"/>
      <c r="TBH15" s="65"/>
      <c r="TBI15" s="65"/>
      <c r="TBJ15" s="65"/>
      <c r="TBK15" s="65"/>
      <c r="TBL15" s="65"/>
      <c r="TBM15" s="65"/>
      <c r="TBN15" s="65"/>
      <c r="TBO15" s="65"/>
      <c r="TBP15" s="65"/>
      <c r="TBQ15" s="65"/>
      <c r="TBR15" s="65"/>
      <c r="TBS15" s="65"/>
      <c r="TBT15" s="65"/>
      <c r="TBU15" s="65"/>
      <c r="TBV15" s="65"/>
      <c r="TBW15" s="65"/>
      <c r="TBX15" s="65"/>
      <c r="TBY15" s="65"/>
      <c r="TBZ15" s="65"/>
      <c r="TCA15" s="65"/>
      <c r="TCB15" s="65"/>
      <c r="TCC15" s="65"/>
      <c r="TCD15" s="65"/>
      <c r="TCE15" s="65"/>
      <c r="TCF15" s="65"/>
      <c r="TCG15" s="65"/>
      <c r="TCH15" s="65"/>
      <c r="TCI15" s="65"/>
      <c r="TCJ15" s="65"/>
      <c r="TCK15" s="65"/>
      <c r="TCL15" s="65"/>
      <c r="TCM15" s="65"/>
      <c r="TCN15" s="65"/>
      <c r="TCO15" s="65"/>
      <c r="TCP15" s="65"/>
      <c r="TCQ15" s="65"/>
      <c r="TCR15" s="65"/>
      <c r="TCS15" s="65"/>
      <c r="TCT15" s="65"/>
      <c r="TCU15" s="65"/>
      <c r="TCV15" s="65"/>
      <c r="TCW15" s="65"/>
      <c r="TCX15" s="65"/>
      <c r="TCY15" s="65"/>
      <c r="TCZ15" s="65"/>
      <c r="TDA15" s="65"/>
      <c r="TDB15" s="65"/>
      <c r="TDC15" s="65"/>
      <c r="TDD15" s="65"/>
      <c r="TDE15" s="65"/>
      <c r="TDF15" s="65"/>
      <c r="TDG15" s="65"/>
      <c r="TDH15" s="65"/>
      <c r="TDI15" s="65"/>
      <c r="TDJ15" s="65"/>
      <c r="TDK15" s="65"/>
      <c r="TDL15" s="65"/>
      <c r="TDM15" s="65"/>
      <c r="TDN15" s="65"/>
      <c r="TDO15" s="65"/>
      <c r="TDP15" s="65"/>
      <c r="TDQ15" s="65"/>
      <c r="TDR15" s="65"/>
      <c r="TDS15" s="65"/>
      <c r="TDT15" s="65"/>
      <c r="TDU15" s="65"/>
      <c r="TDV15" s="65"/>
      <c r="TDW15" s="65"/>
      <c r="TDX15" s="65"/>
      <c r="TDY15" s="65"/>
      <c r="TDZ15" s="65"/>
      <c r="TEA15" s="65"/>
      <c r="TEB15" s="65"/>
      <c r="TEC15" s="65"/>
      <c r="TED15" s="65"/>
      <c r="TEE15" s="65"/>
      <c r="TEF15" s="65"/>
      <c r="TEG15" s="65"/>
      <c r="TEH15" s="65"/>
      <c r="TEI15" s="65"/>
      <c r="TEJ15" s="65"/>
      <c r="TEK15" s="65"/>
      <c r="TEL15" s="65"/>
      <c r="TEM15" s="65"/>
      <c r="TEN15" s="65"/>
      <c r="TEO15" s="65"/>
      <c r="TEP15" s="65"/>
      <c r="TEQ15" s="65"/>
      <c r="TER15" s="65"/>
      <c r="TES15" s="65"/>
      <c r="TET15" s="65"/>
      <c r="TEU15" s="65"/>
      <c r="TEV15" s="65"/>
      <c r="TEW15" s="65"/>
      <c r="TEX15" s="65"/>
      <c r="TEY15" s="65"/>
      <c r="TEZ15" s="65"/>
      <c r="TFA15" s="65"/>
      <c r="TFB15" s="65"/>
      <c r="TFC15" s="65"/>
      <c r="TFD15" s="65"/>
      <c r="TFE15" s="65"/>
      <c r="TFF15" s="65"/>
      <c r="TFG15" s="65"/>
      <c r="TFH15" s="65"/>
      <c r="TFI15" s="65"/>
      <c r="TFJ15" s="65"/>
      <c r="TFK15" s="65"/>
      <c r="TFL15" s="65"/>
      <c r="TFM15" s="65"/>
      <c r="TFN15" s="65"/>
      <c r="TFO15" s="65"/>
      <c r="TFP15" s="65"/>
      <c r="TFQ15" s="65"/>
      <c r="TFR15" s="65"/>
      <c r="TFS15" s="65"/>
      <c r="TFT15" s="65"/>
      <c r="TFU15" s="65"/>
      <c r="TFV15" s="65"/>
      <c r="TFW15" s="65"/>
      <c r="TFX15" s="65"/>
      <c r="TFY15" s="65"/>
      <c r="TFZ15" s="65"/>
      <c r="TGA15" s="65"/>
      <c r="TGB15" s="65"/>
      <c r="TGC15" s="65"/>
      <c r="TGD15" s="65"/>
      <c r="TGE15" s="65"/>
      <c r="TGF15" s="65"/>
      <c r="TGG15" s="65"/>
      <c r="TGH15" s="65"/>
      <c r="TGI15" s="65"/>
      <c r="TGJ15" s="65"/>
      <c r="TGK15" s="65"/>
      <c r="TGL15" s="65"/>
      <c r="TGM15" s="65"/>
      <c r="TGN15" s="65"/>
      <c r="TGO15" s="65"/>
      <c r="TGP15" s="65"/>
      <c r="TGQ15" s="65"/>
      <c r="TGR15" s="65"/>
      <c r="TGS15" s="65"/>
      <c r="TGT15" s="65"/>
      <c r="TGU15" s="65"/>
      <c r="TGV15" s="65"/>
      <c r="TGW15" s="65"/>
      <c r="TGX15" s="65"/>
      <c r="TGY15" s="65"/>
      <c r="TGZ15" s="65"/>
      <c r="THA15" s="65"/>
      <c r="THB15" s="65"/>
      <c r="THC15" s="65"/>
      <c r="THD15" s="65"/>
      <c r="THE15" s="65"/>
      <c r="THF15" s="65"/>
      <c r="THG15" s="65"/>
      <c r="THH15" s="65"/>
      <c r="THI15" s="65"/>
      <c r="THJ15" s="65"/>
      <c r="THK15" s="65"/>
      <c r="THL15" s="65"/>
      <c r="THM15" s="65"/>
      <c r="THN15" s="65"/>
      <c r="THO15" s="65"/>
      <c r="THP15" s="65"/>
      <c r="THQ15" s="65"/>
      <c r="THR15" s="65"/>
      <c r="THS15" s="65"/>
      <c r="THT15" s="65"/>
      <c r="THU15" s="65"/>
      <c r="THV15" s="65"/>
      <c r="THW15" s="65"/>
      <c r="THX15" s="65"/>
      <c r="THY15" s="65"/>
      <c r="THZ15" s="65"/>
      <c r="TIA15" s="65"/>
      <c r="TIB15" s="65"/>
      <c r="TIC15" s="65"/>
      <c r="TID15" s="65"/>
      <c r="TIE15" s="65"/>
      <c r="TIF15" s="65"/>
      <c r="TIG15" s="65"/>
      <c r="TIH15" s="65"/>
      <c r="TII15" s="65"/>
      <c r="TIJ15" s="65"/>
      <c r="TIK15" s="65"/>
      <c r="TIL15" s="65"/>
      <c r="TIM15" s="65"/>
      <c r="TIN15" s="65"/>
      <c r="TIO15" s="65"/>
      <c r="TIP15" s="65"/>
      <c r="TIQ15" s="65"/>
      <c r="TIR15" s="65"/>
      <c r="TIS15" s="65"/>
      <c r="TIT15" s="65"/>
      <c r="TIU15" s="65"/>
      <c r="TIV15" s="65"/>
      <c r="TIW15" s="65"/>
      <c r="TIX15" s="65"/>
      <c r="TIY15" s="65"/>
      <c r="TIZ15" s="65"/>
      <c r="TJA15" s="65"/>
      <c r="TJB15" s="65"/>
      <c r="TJC15" s="65"/>
      <c r="TJD15" s="65"/>
      <c r="TJE15" s="65"/>
      <c r="TJF15" s="65"/>
      <c r="TJG15" s="65"/>
      <c r="TJH15" s="65"/>
      <c r="TJI15" s="65"/>
      <c r="TJJ15" s="65"/>
      <c r="TJK15" s="65"/>
      <c r="TJL15" s="65"/>
      <c r="TJM15" s="65"/>
      <c r="TJN15" s="65"/>
      <c r="TJO15" s="65"/>
      <c r="TJP15" s="65"/>
      <c r="TJQ15" s="65"/>
      <c r="TJR15" s="65"/>
      <c r="TJS15" s="65"/>
      <c r="TJT15" s="65"/>
      <c r="TJU15" s="65"/>
      <c r="TJV15" s="65"/>
      <c r="TJW15" s="65"/>
      <c r="TJX15" s="65"/>
      <c r="TJY15" s="65"/>
      <c r="TJZ15" s="65"/>
      <c r="TKA15" s="65"/>
      <c r="TKB15" s="65"/>
      <c r="TKC15" s="65"/>
      <c r="TKD15" s="65"/>
      <c r="TKE15" s="65"/>
      <c r="TKF15" s="65"/>
      <c r="TKG15" s="65"/>
      <c r="TKH15" s="65"/>
      <c r="TKI15" s="65"/>
      <c r="TKJ15" s="65"/>
      <c r="TKK15" s="65"/>
      <c r="TKL15" s="65"/>
      <c r="TKM15" s="65"/>
      <c r="TKN15" s="65"/>
      <c r="TKO15" s="65"/>
      <c r="TKP15" s="65"/>
      <c r="TKQ15" s="65"/>
      <c r="TKR15" s="65"/>
      <c r="TKS15" s="65"/>
      <c r="TKT15" s="65"/>
      <c r="TKU15" s="65"/>
      <c r="TKV15" s="65"/>
      <c r="TKW15" s="65"/>
      <c r="TKX15" s="65"/>
      <c r="TKY15" s="65"/>
      <c r="TKZ15" s="65"/>
      <c r="TLA15" s="65"/>
      <c r="TLB15" s="65"/>
      <c r="TLC15" s="65"/>
      <c r="TLD15" s="65"/>
      <c r="TLE15" s="65"/>
      <c r="TLF15" s="65"/>
      <c r="TLG15" s="65"/>
      <c r="TLH15" s="65"/>
      <c r="TLI15" s="65"/>
      <c r="TLJ15" s="65"/>
      <c r="TLK15" s="65"/>
      <c r="TLL15" s="65"/>
      <c r="TLM15" s="65"/>
      <c r="TLN15" s="65"/>
      <c r="TLO15" s="65"/>
      <c r="TLP15" s="65"/>
      <c r="TLQ15" s="65"/>
      <c r="TLR15" s="65"/>
      <c r="TLS15" s="65"/>
      <c r="TLT15" s="65"/>
      <c r="TLU15" s="65"/>
      <c r="TLV15" s="65"/>
      <c r="TLW15" s="65"/>
      <c r="TLX15" s="65"/>
      <c r="TLY15" s="65"/>
      <c r="TLZ15" s="65"/>
      <c r="TMA15" s="65"/>
      <c r="TMB15" s="65"/>
      <c r="TMC15" s="65"/>
      <c r="TMD15" s="65"/>
      <c r="TME15" s="65"/>
      <c r="TMF15" s="65"/>
      <c r="TMG15" s="65"/>
      <c r="TMH15" s="65"/>
      <c r="TMI15" s="65"/>
      <c r="TMJ15" s="65"/>
      <c r="TMK15" s="65"/>
      <c r="TML15" s="65"/>
      <c r="TMM15" s="65"/>
      <c r="TMN15" s="65"/>
      <c r="TMO15" s="65"/>
      <c r="TMP15" s="65"/>
      <c r="TMQ15" s="65"/>
      <c r="TMR15" s="65"/>
      <c r="TMS15" s="65"/>
      <c r="TMT15" s="65"/>
      <c r="TMU15" s="65"/>
      <c r="TMV15" s="65"/>
      <c r="TMW15" s="65"/>
      <c r="TMX15" s="65"/>
      <c r="TMY15" s="65"/>
      <c r="TMZ15" s="65"/>
      <c r="TNA15" s="65"/>
      <c r="TNB15" s="65"/>
      <c r="TNC15" s="65"/>
      <c r="TND15" s="65"/>
      <c r="TNE15" s="65"/>
      <c r="TNF15" s="65"/>
      <c r="TNG15" s="65"/>
      <c r="TNH15" s="65"/>
      <c r="TNI15" s="65"/>
      <c r="TNJ15" s="65"/>
      <c r="TNK15" s="65"/>
      <c r="TNL15" s="65"/>
      <c r="TNM15" s="65"/>
      <c r="TNN15" s="65"/>
      <c r="TNO15" s="65"/>
      <c r="TNP15" s="65"/>
      <c r="TNQ15" s="65"/>
      <c r="TNR15" s="65"/>
      <c r="TNS15" s="65"/>
      <c r="TNT15" s="65"/>
      <c r="TNU15" s="65"/>
      <c r="TNV15" s="65"/>
      <c r="TNW15" s="65"/>
      <c r="TNX15" s="65"/>
      <c r="TNY15" s="65"/>
      <c r="TNZ15" s="65"/>
      <c r="TOA15" s="65"/>
      <c r="TOB15" s="65"/>
      <c r="TOC15" s="65"/>
      <c r="TOD15" s="65"/>
      <c r="TOE15" s="65"/>
      <c r="TOF15" s="65"/>
      <c r="TOG15" s="65"/>
      <c r="TOH15" s="65"/>
      <c r="TOI15" s="65"/>
      <c r="TOJ15" s="65"/>
      <c r="TOK15" s="65"/>
      <c r="TOL15" s="65"/>
      <c r="TOM15" s="65"/>
      <c r="TON15" s="65"/>
      <c r="TOO15" s="65"/>
      <c r="TOP15" s="65"/>
      <c r="TOQ15" s="65"/>
      <c r="TOR15" s="65"/>
      <c r="TOS15" s="65"/>
      <c r="TOT15" s="65"/>
      <c r="TOU15" s="65"/>
      <c r="TOV15" s="65"/>
      <c r="TOW15" s="65"/>
      <c r="TOX15" s="65"/>
      <c r="TOY15" s="65"/>
      <c r="TOZ15" s="65"/>
      <c r="TPA15" s="65"/>
      <c r="TPB15" s="65"/>
      <c r="TPC15" s="65"/>
      <c r="TPD15" s="65"/>
      <c r="TPE15" s="65"/>
      <c r="TPF15" s="65"/>
      <c r="TPG15" s="65"/>
      <c r="TPH15" s="65"/>
      <c r="TPI15" s="65"/>
      <c r="TPJ15" s="65"/>
      <c r="TPK15" s="65"/>
      <c r="TPL15" s="65"/>
      <c r="TPM15" s="65"/>
      <c r="TPN15" s="65"/>
      <c r="TPO15" s="65"/>
      <c r="TPP15" s="65"/>
      <c r="TPQ15" s="65"/>
      <c r="TPR15" s="65"/>
      <c r="TPS15" s="65"/>
      <c r="TPT15" s="65"/>
      <c r="TPU15" s="65"/>
      <c r="TPV15" s="65"/>
      <c r="TPW15" s="65"/>
      <c r="TPX15" s="65"/>
      <c r="TPY15" s="65"/>
      <c r="TPZ15" s="65"/>
      <c r="TQA15" s="65"/>
      <c r="TQB15" s="65"/>
      <c r="TQC15" s="65"/>
      <c r="TQD15" s="65"/>
      <c r="TQE15" s="65"/>
      <c r="TQF15" s="65"/>
      <c r="TQG15" s="65"/>
      <c r="TQH15" s="65"/>
      <c r="TQI15" s="65"/>
      <c r="TQJ15" s="65"/>
      <c r="TQK15" s="65"/>
      <c r="TQL15" s="65"/>
      <c r="TQM15" s="65"/>
      <c r="TQN15" s="65"/>
      <c r="TQO15" s="65"/>
      <c r="TQP15" s="65"/>
      <c r="TQQ15" s="65"/>
      <c r="TQR15" s="65"/>
      <c r="TQS15" s="65"/>
      <c r="TQT15" s="65"/>
      <c r="TQU15" s="65"/>
      <c r="TQV15" s="65"/>
      <c r="TQW15" s="65"/>
      <c r="TQX15" s="65"/>
      <c r="TQY15" s="65"/>
      <c r="TQZ15" s="65"/>
      <c r="TRA15" s="65"/>
      <c r="TRB15" s="65"/>
      <c r="TRC15" s="65"/>
      <c r="TRD15" s="65"/>
      <c r="TRE15" s="65"/>
      <c r="TRF15" s="65"/>
      <c r="TRG15" s="65"/>
      <c r="TRH15" s="65"/>
      <c r="TRI15" s="65"/>
      <c r="TRJ15" s="65"/>
      <c r="TRK15" s="65"/>
      <c r="TRL15" s="65"/>
      <c r="TRM15" s="65"/>
      <c r="TRN15" s="65"/>
      <c r="TRO15" s="65"/>
      <c r="TRP15" s="65"/>
      <c r="TRQ15" s="65"/>
      <c r="TRR15" s="65"/>
      <c r="TRS15" s="65"/>
      <c r="TRT15" s="65"/>
      <c r="TRU15" s="65"/>
      <c r="TRV15" s="65"/>
      <c r="TRW15" s="65"/>
      <c r="TRX15" s="65"/>
      <c r="TRY15" s="65"/>
      <c r="TRZ15" s="65"/>
      <c r="TSA15" s="65"/>
      <c r="TSB15" s="65"/>
      <c r="TSC15" s="65"/>
      <c r="TSD15" s="65"/>
      <c r="TSE15" s="65"/>
      <c r="TSF15" s="65"/>
      <c r="TSG15" s="65"/>
      <c r="TSH15" s="65"/>
      <c r="TSI15" s="65"/>
      <c r="TSJ15" s="65"/>
      <c r="TSK15" s="65"/>
      <c r="TSL15" s="65"/>
      <c r="TSM15" s="65"/>
      <c r="TSN15" s="65"/>
      <c r="TSO15" s="65"/>
      <c r="TSP15" s="65"/>
      <c r="TSQ15" s="65"/>
      <c r="TSR15" s="65"/>
      <c r="TSS15" s="65"/>
      <c r="TST15" s="65"/>
      <c r="TSU15" s="65"/>
      <c r="TSV15" s="65"/>
      <c r="TSW15" s="65"/>
      <c r="TSX15" s="65"/>
      <c r="TSY15" s="65"/>
      <c r="TSZ15" s="65"/>
      <c r="TTA15" s="65"/>
      <c r="TTB15" s="65"/>
      <c r="TTC15" s="65"/>
      <c r="TTD15" s="65"/>
      <c r="TTE15" s="65"/>
      <c r="TTF15" s="65"/>
      <c r="TTG15" s="65"/>
      <c r="TTH15" s="65"/>
      <c r="TTI15" s="65"/>
      <c r="TTJ15" s="65"/>
      <c r="TTK15" s="65"/>
      <c r="TTL15" s="65"/>
      <c r="TTM15" s="65"/>
      <c r="TTN15" s="65"/>
      <c r="TTO15" s="65"/>
      <c r="TTP15" s="65"/>
      <c r="TTQ15" s="65"/>
      <c r="TTR15" s="65"/>
      <c r="TTS15" s="65"/>
      <c r="TTT15" s="65"/>
      <c r="TTU15" s="65"/>
      <c r="TTV15" s="65"/>
      <c r="TTW15" s="65"/>
      <c r="TTX15" s="65"/>
      <c r="TTY15" s="65"/>
      <c r="TTZ15" s="65"/>
      <c r="TUA15" s="65"/>
      <c r="TUB15" s="65"/>
      <c r="TUC15" s="65"/>
      <c r="TUD15" s="65"/>
      <c r="TUE15" s="65"/>
      <c r="TUF15" s="65"/>
      <c r="TUG15" s="65"/>
      <c r="TUH15" s="65"/>
      <c r="TUI15" s="65"/>
      <c r="TUJ15" s="65"/>
      <c r="TUK15" s="65"/>
      <c r="TUL15" s="65"/>
      <c r="TUM15" s="65"/>
      <c r="TUN15" s="65"/>
      <c r="TUO15" s="65"/>
      <c r="TUP15" s="65"/>
      <c r="TUQ15" s="65"/>
      <c r="TUR15" s="65"/>
      <c r="TUS15" s="65"/>
      <c r="TUT15" s="65"/>
      <c r="TUU15" s="65"/>
      <c r="TUV15" s="65"/>
      <c r="TUW15" s="65"/>
      <c r="TUX15" s="65"/>
      <c r="TUY15" s="65"/>
      <c r="TUZ15" s="65"/>
      <c r="TVA15" s="65"/>
      <c r="TVB15" s="65"/>
      <c r="TVC15" s="65"/>
      <c r="TVD15" s="65"/>
      <c r="TVE15" s="65"/>
      <c r="TVF15" s="65"/>
      <c r="TVG15" s="65"/>
      <c r="TVH15" s="65"/>
      <c r="TVI15" s="65"/>
      <c r="TVJ15" s="65"/>
      <c r="TVK15" s="65"/>
      <c r="TVL15" s="65"/>
      <c r="TVM15" s="65"/>
      <c r="TVN15" s="65"/>
      <c r="TVO15" s="65"/>
      <c r="TVP15" s="65"/>
      <c r="TVQ15" s="65"/>
      <c r="TVR15" s="65"/>
      <c r="TVS15" s="65"/>
      <c r="TVT15" s="65"/>
      <c r="TVU15" s="65"/>
      <c r="TVV15" s="65"/>
      <c r="TVW15" s="65"/>
      <c r="TVX15" s="65"/>
      <c r="TVY15" s="65"/>
      <c r="TVZ15" s="65"/>
      <c r="TWA15" s="65"/>
      <c r="TWB15" s="65"/>
      <c r="TWC15" s="65"/>
      <c r="TWD15" s="65"/>
      <c r="TWE15" s="65"/>
      <c r="TWF15" s="65"/>
      <c r="TWG15" s="65"/>
      <c r="TWH15" s="65"/>
      <c r="TWI15" s="65"/>
      <c r="TWJ15" s="65"/>
      <c r="TWK15" s="65"/>
      <c r="TWL15" s="65"/>
      <c r="TWM15" s="65"/>
      <c r="TWN15" s="65"/>
      <c r="TWO15" s="65"/>
      <c r="TWP15" s="65"/>
      <c r="TWQ15" s="65"/>
      <c r="TWR15" s="65"/>
      <c r="TWS15" s="65"/>
      <c r="TWT15" s="65"/>
      <c r="TWU15" s="65"/>
      <c r="TWV15" s="65"/>
      <c r="TWW15" s="65"/>
      <c r="TWX15" s="65"/>
      <c r="TWY15" s="65"/>
      <c r="TWZ15" s="65"/>
      <c r="TXA15" s="65"/>
      <c r="TXB15" s="65"/>
      <c r="TXC15" s="65"/>
      <c r="TXD15" s="65"/>
      <c r="TXE15" s="65"/>
      <c r="TXF15" s="65"/>
      <c r="TXG15" s="65"/>
      <c r="TXH15" s="65"/>
      <c r="TXI15" s="65"/>
      <c r="TXJ15" s="65"/>
      <c r="TXK15" s="65"/>
      <c r="TXL15" s="65"/>
      <c r="TXM15" s="65"/>
      <c r="TXN15" s="65"/>
      <c r="TXO15" s="65"/>
      <c r="TXP15" s="65"/>
      <c r="TXQ15" s="65"/>
      <c r="TXR15" s="65"/>
      <c r="TXS15" s="65"/>
      <c r="TXT15" s="65"/>
      <c r="TXU15" s="65"/>
      <c r="TXV15" s="65"/>
      <c r="TXW15" s="65"/>
      <c r="TXX15" s="65"/>
      <c r="TXY15" s="65"/>
      <c r="TXZ15" s="65"/>
      <c r="TYA15" s="65"/>
      <c r="TYB15" s="65"/>
      <c r="TYC15" s="65"/>
      <c r="TYD15" s="65"/>
      <c r="TYE15" s="65"/>
      <c r="TYF15" s="65"/>
      <c r="TYG15" s="65"/>
      <c r="TYH15" s="65"/>
      <c r="TYI15" s="65"/>
      <c r="TYJ15" s="65"/>
      <c r="TYK15" s="65"/>
      <c r="TYL15" s="65"/>
      <c r="TYM15" s="65"/>
      <c r="TYN15" s="65"/>
      <c r="TYO15" s="65"/>
      <c r="TYP15" s="65"/>
      <c r="TYQ15" s="65"/>
      <c r="TYR15" s="65"/>
      <c r="TYS15" s="65"/>
      <c r="TYT15" s="65"/>
      <c r="TYU15" s="65"/>
      <c r="TYV15" s="65"/>
      <c r="TYW15" s="65"/>
      <c r="TYX15" s="65"/>
      <c r="TYY15" s="65"/>
      <c r="TYZ15" s="65"/>
      <c r="TZA15" s="65"/>
      <c r="TZB15" s="65"/>
      <c r="TZC15" s="65"/>
      <c r="TZD15" s="65"/>
      <c r="TZE15" s="65"/>
      <c r="TZF15" s="65"/>
      <c r="TZG15" s="65"/>
      <c r="TZH15" s="65"/>
      <c r="TZI15" s="65"/>
      <c r="TZJ15" s="65"/>
      <c r="TZK15" s="65"/>
      <c r="TZL15" s="65"/>
      <c r="TZM15" s="65"/>
      <c r="TZN15" s="65"/>
      <c r="TZO15" s="65"/>
      <c r="TZP15" s="65"/>
      <c r="TZQ15" s="65"/>
      <c r="TZR15" s="65"/>
      <c r="TZS15" s="65"/>
      <c r="TZT15" s="65"/>
      <c r="TZU15" s="65"/>
      <c r="TZV15" s="65"/>
      <c r="TZW15" s="65"/>
      <c r="TZX15" s="65"/>
      <c r="TZY15" s="65"/>
      <c r="TZZ15" s="65"/>
      <c r="UAA15" s="65"/>
      <c r="UAB15" s="65"/>
      <c r="UAC15" s="65"/>
      <c r="UAD15" s="65"/>
      <c r="UAE15" s="65"/>
      <c r="UAF15" s="65"/>
      <c r="UAG15" s="65"/>
      <c r="UAH15" s="65"/>
      <c r="UAI15" s="65"/>
      <c r="UAJ15" s="65"/>
      <c r="UAK15" s="65"/>
      <c r="UAL15" s="65"/>
      <c r="UAM15" s="65"/>
      <c r="UAN15" s="65"/>
      <c r="UAO15" s="65"/>
      <c r="UAP15" s="65"/>
      <c r="UAQ15" s="65"/>
      <c r="UAR15" s="65"/>
      <c r="UAS15" s="65"/>
      <c r="UAT15" s="65"/>
      <c r="UAU15" s="65"/>
      <c r="UAV15" s="65"/>
      <c r="UAW15" s="65"/>
      <c r="UAX15" s="65"/>
      <c r="UAY15" s="65"/>
      <c r="UAZ15" s="65"/>
      <c r="UBA15" s="65"/>
      <c r="UBB15" s="65"/>
      <c r="UBC15" s="65"/>
      <c r="UBD15" s="65"/>
      <c r="UBE15" s="65"/>
      <c r="UBF15" s="65"/>
      <c r="UBG15" s="65"/>
      <c r="UBH15" s="65"/>
      <c r="UBI15" s="65"/>
      <c r="UBJ15" s="65"/>
      <c r="UBK15" s="65"/>
      <c r="UBL15" s="65"/>
      <c r="UBM15" s="65"/>
      <c r="UBN15" s="65"/>
      <c r="UBO15" s="65"/>
      <c r="UBP15" s="65"/>
      <c r="UBQ15" s="65"/>
      <c r="UBR15" s="65"/>
      <c r="UBS15" s="65"/>
      <c r="UBT15" s="65"/>
      <c r="UBU15" s="65"/>
      <c r="UBV15" s="65"/>
      <c r="UBW15" s="65"/>
      <c r="UBX15" s="65"/>
      <c r="UBY15" s="65"/>
      <c r="UBZ15" s="65"/>
      <c r="UCA15" s="65"/>
      <c r="UCB15" s="65"/>
      <c r="UCC15" s="65"/>
      <c r="UCD15" s="65"/>
      <c r="UCE15" s="65"/>
      <c r="UCF15" s="65"/>
      <c r="UCG15" s="65"/>
      <c r="UCH15" s="65"/>
      <c r="UCI15" s="65"/>
      <c r="UCJ15" s="65"/>
      <c r="UCK15" s="65"/>
      <c r="UCL15" s="65"/>
      <c r="UCM15" s="65"/>
      <c r="UCN15" s="65"/>
      <c r="UCO15" s="65"/>
      <c r="UCP15" s="65"/>
      <c r="UCQ15" s="65"/>
      <c r="UCR15" s="65"/>
      <c r="UCS15" s="65"/>
      <c r="UCT15" s="65"/>
      <c r="UCU15" s="65"/>
      <c r="UCV15" s="65"/>
      <c r="UCW15" s="65"/>
      <c r="UCX15" s="65"/>
      <c r="UCY15" s="65"/>
      <c r="UCZ15" s="65"/>
      <c r="UDA15" s="65"/>
      <c r="UDB15" s="65"/>
      <c r="UDC15" s="65"/>
      <c r="UDD15" s="65"/>
      <c r="UDE15" s="65"/>
      <c r="UDF15" s="65"/>
      <c r="UDG15" s="65"/>
      <c r="UDH15" s="65"/>
      <c r="UDI15" s="65"/>
      <c r="UDJ15" s="65"/>
      <c r="UDK15" s="65"/>
      <c r="UDL15" s="65"/>
      <c r="UDM15" s="65"/>
      <c r="UDN15" s="65"/>
      <c r="UDO15" s="65"/>
      <c r="UDP15" s="65"/>
      <c r="UDQ15" s="65"/>
      <c r="UDR15" s="65"/>
      <c r="UDS15" s="65"/>
      <c r="UDT15" s="65"/>
      <c r="UDU15" s="65"/>
      <c r="UDV15" s="65"/>
      <c r="UDW15" s="65"/>
      <c r="UDX15" s="65"/>
      <c r="UDY15" s="65"/>
      <c r="UDZ15" s="65"/>
      <c r="UEA15" s="65"/>
      <c r="UEB15" s="65"/>
      <c r="UEC15" s="65"/>
      <c r="UED15" s="65"/>
      <c r="UEE15" s="65"/>
      <c r="UEF15" s="65"/>
      <c r="UEG15" s="65"/>
      <c r="UEH15" s="65"/>
      <c r="UEI15" s="65"/>
      <c r="UEJ15" s="65"/>
      <c r="UEK15" s="65"/>
      <c r="UEL15" s="65"/>
      <c r="UEM15" s="65"/>
      <c r="UEN15" s="65"/>
      <c r="UEO15" s="65"/>
      <c r="UEP15" s="65"/>
      <c r="UEQ15" s="65"/>
      <c r="UER15" s="65"/>
      <c r="UES15" s="65"/>
      <c r="UET15" s="65"/>
      <c r="UEU15" s="65"/>
      <c r="UEV15" s="65"/>
      <c r="UEW15" s="65"/>
      <c r="UEX15" s="65"/>
      <c r="UEY15" s="65"/>
      <c r="UEZ15" s="65"/>
      <c r="UFA15" s="65"/>
      <c r="UFB15" s="65"/>
      <c r="UFC15" s="65"/>
      <c r="UFD15" s="65"/>
      <c r="UFE15" s="65"/>
      <c r="UFF15" s="65"/>
      <c r="UFG15" s="65"/>
      <c r="UFH15" s="65"/>
      <c r="UFI15" s="65"/>
      <c r="UFJ15" s="65"/>
      <c r="UFK15" s="65"/>
      <c r="UFL15" s="65"/>
      <c r="UFM15" s="65"/>
      <c r="UFN15" s="65"/>
      <c r="UFO15" s="65"/>
      <c r="UFP15" s="65"/>
      <c r="UFQ15" s="65"/>
      <c r="UFR15" s="65"/>
      <c r="UFS15" s="65"/>
      <c r="UFT15" s="65"/>
      <c r="UFU15" s="65"/>
      <c r="UFV15" s="65"/>
      <c r="UFW15" s="65"/>
      <c r="UFX15" s="65"/>
      <c r="UFY15" s="65"/>
      <c r="UFZ15" s="65"/>
      <c r="UGA15" s="65"/>
      <c r="UGB15" s="65"/>
      <c r="UGC15" s="65"/>
      <c r="UGD15" s="65"/>
      <c r="UGE15" s="65"/>
      <c r="UGF15" s="65"/>
      <c r="UGG15" s="65"/>
      <c r="UGH15" s="65"/>
      <c r="UGI15" s="65"/>
      <c r="UGJ15" s="65"/>
      <c r="UGK15" s="65"/>
      <c r="UGL15" s="65"/>
      <c r="UGM15" s="65"/>
      <c r="UGN15" s="65"/>
      <c r="UGO15" s="65"/>
      <c r="UGP15" s="65"/>
      <c r="UGQ15" s="65"/>
      <c r="UGR15" s="65"/>
      <c r="UGS15" s="65"/>
      <c r="UGT15" s="65"/>
      <c r="UGU15" s="65"/>
      <c r="UGV15" s="65"/>
      <c r="UGW15" s="65"/>
      <c r="UGX15" s="65"/>
      <c r="UGY15" s="65"/>
      <c r="UGZ15" s="65"/>
      <c r="UHA15" s="65"/>
      <c r="UHB15" s="65"/>
      <c r="UHC15" s="65"/>
      <c r="UHD15" s="65"/>
      <c r="UHE15" s="65"/>
      <c r="UHF15" s="65"/>
      <c r="UHG15" s="65"/>
      <c r="UHH15" s="65"/>
      <c r="UHI15" s="65"/>
      <c r="UHJ15" s="65"/>
      <c r="UHK15" s="65"/>
      <c r="UHL15" s="65"/>
      <c r="UHM15" s="65"/>
      <c r="UHN15" s="65"/>
      <c r="UHO15" s="65"/>
      <c r="UHP15" s="65"/>
      <c r="UHQ15" s="65"/>
      <c r="UHR15" s="65"/>
      <c r="UHS15" s="65"/>
      <c r="UHT15" s="65"/>
      <c r="UHU15" s="65"/>
      <c r="UHV15" s="65"/>
      <c r="UHW15" s="65"/>
      <c r="UHX15" s="65"/>
      <c r="UHY15" s="65"/>
      <c r="UHZ15" s="65"/>
      <c r="UIA15" s="65"/>
      <c r="UIB15" s="65"/>
      <c r="UIC15" s="65"/>
      <c r="UID15" s="65"/>
      <c r="UIE15" s="65"/>
      <c r="UIF15" s="65"/>
      <c r="UIG15" s="65"/>
      <c r="UIH15" s="65"/>
      <c r="UII15" s="65"/>
      <c r="UIJ15" s="65"/>
      <c r="UIK15" s="65"/>
      <c r="UIL15" s="65"/>
      <c r="UIM15" s="65"/>
      <c r="UIN15" s="65"/>
      <c r="UIO15" s="65"/>
      <c r="UIP15" s="65"/>
      <c r="UIQ15" s="65"/>
      <c r="UIR15" s="65"/>
      <c r="UIS15" s="65"/>
      <c r="UIT15" s="65"/>
      <c r="UIU15" s="65"/>
      <c r="UIV15" s="65"/>
      <c r="UIW15" s="65"/>
      <c r="UIX15" s="65"/>
      <c r="UIY15" s="65"/>
      <c r="UIZ15" s="65"/>
      <c r="UJA15" s="65"/>
      <c r="UJB15" s="65"/>
      <c r="UJC15" s="65"/>
      <c r="UJD15" s="65"/>
      <c r="UJE15" s="65"/>
      <c r="UJF15" s="65"/>
      <c r="UJG15" s="65"/>
      <c r="UJH15" s="65"/>
      <c r="UJI15" s="65"/>
      <c r="UJJ15" s="65"/>
      <c r="UJK15" s="65"/>
      <c r="UJL15" s="65"/>
      <c r="UJM15" s="65"/>
      <c r="UJN15" s="65"/>
      <c r="UJO15" s="65"/>
      <c r="UJP15" s="65"/>
      <c r="UJQ15" s="65"/>
      <c r="UJR15" s="65"/>
      <c r="UJS15" s="65"/>
      <c r="UJT15" s="65"/>
      <c r="UJU15" s="65"/>
      <c r="UJV15" s="65"/>
      <c r="UJW15" s="65"/>
      <c r="UJX15" s="65"/>
      <c r="UJY15" s="65"/>
      <c r="UJZ15" s="65"/>
      <c r="UKA15" s="65"/>
      <c r="UKB15" s="65"/>
      <c r="UKC15" s="65"/>
      <c r="UKD15" s="65"/>
      <c r="UKE15" s="65"/>
      <c r="UKF15" s="65"/>
      <c r="UKG15" s="65"/>
      <c r="UKH15" s="65"/>
      <c r="UKI15" s="65"/>
      <c r="UKJ15" s="65"/>
      <c r="UKK15" s="65"/>
      <c r="UKL15" s="65"/>
      <c r="UKM15" s="65"/>
      <c r="UKN15" s="65"/>
      <c r="UKO15" s="65"/>
      <c r="UKP15" s="65"/>
      <c r="UKQ15" s="65"/>
      <c r="UKR15" s="65"/>
      <c r="UKS15" s="65"/>
      <c r="UKT15" s="65"/>
      <c r="UKU15" s="65"/>
      <c r="UKV15" s="65"/>
      <c r="UKW15" s="65"/>
      <c r="UKX15" s="65"/>
      <c r="UKY15" s="65"/>
      <c r="UKZ15" s="65"/>
      <c r="ULA15" s="65"/>
      <c r="ULB15" s="65"/>
      <c r="ULC15" s="65"/>
      <c r="ULD15" s="65"/>
      <c r="ULE15" s="65"/>
      <c r="ULF15" s="65"/>
      <c r="ULG15" s="65"/>
      <c r="ULH15" s="65"/>
      <c r="ULI15" s="65"/>
      <c r="ULJ15" s="65"/>
      <c r="ULK15" s="65"/>
      <c r="ULL15" s="65"/>
      <c r="ULM15" s="65"/>
      <c r="ULN15" s="65"/>
      <c r="ULO15" s="65"/>
      <c r="ULP15" s="65"/>
      <c r="ULQ15" s="65"/>
      <c r="ULR15" s="65"/>
      <c r="ULS15" s="65"/>
      <c r="ULT15" s="65"/>
      <c r="ULU15" s="65"/>
      <c r="ULV15" s="65"/>
      <c r="ULW15" s="65"/>
      <c r="ULX15" s="65"/>
      <c r="ULY15" s="65"/>
      <c r="ULZ15" s="65"/>
      <c r="UMA15" s="65"/>
      <c r="UMB15" s="65"/>
      <c r="UMC15" s="65"/>
      <c r="UMD15" s="65"/>
      <c r="UME15" s="65"/>
      <c r="UMF15" s="65"/>
      <c r="UMG15" s="65"/>
      <c r="UMH15" s="65"/>
      <c r="UMI15" s="65"/>
      <c r="UMJ15" s="65"/>
      <c r="UMK15" s="65"/>
      <c r="UML15" s="65"/>
      <c r="UMM15" s="65"/>
      <c r="UMN15" s="65"/>
      <c r="UMO15" s="65"/>
      <c r="UMP15" s="65"/>
      <c r="UMQ15" s="65"/>
      <c r="UMR15" s="65"/>
      <c r="UMS15" s="65"/>
      <c r="UMT15" s="65"/>
      <c r="UMU15" s="65"/>
      <c r="UMV15" s="65"/>
      <c r="UMW15" s="65"/>
      <c r="UMX15" s="65"/>
      <c r="UMY15" s="65"/>
      <c r="UMZ15" s="65"/>
      <c r="UNA15" s="65"/>
      <c r="UNB15" s="65"/>
      <c r="UNC15" s="65"/>
      <c r="UND15" s="65"/>
      <c r="UNE15" s="65"/>
      <c r="UNF15" s="65"/>
      <c r="UNG15" s="65"/>
      <c r="UNH15" s="65"/>
      <c r="UNI15" s="65"/>
      <c r="UNJ15" s="65"/>
      <c r="UNK15" s="65"/>
      <c r="UNL15" s="65"/>
      <c r="UNM15" s="65"/>
      <c r="UNN15" s="65"/>
      <c r="UNO15" s="65"/>
      <c r="UNP15" s="65"/>
      <c r="UNQ15" s="65"/>
      <c r="UNR15" s="65"/>
      <c r="UNS15" s="65"/>
      <c r="UNT15" s="65"/>
      <c r="UNU15" s="65"/>
      <c r="UNV15" s="65"/>
      <c r="UNW15" s="65"/>
      <c r="UNX15" s="65"/>
      <c r="UNY15" s="65"/>
      <c r="UNZ15" s="65"/>
      <c r="UOA15" s="65"/>
      <c r="UOB15" s="65"/>
      <c r="UOC15" s="65"/>
      <c r="UOD15" s="65"/>
      <c r="UOE15" s="65"/>
      <c r="UOF15" s="65"/>
      <c r="UOG15" s="65"/>
      <c r="UOH15" s="65"/>
      <c r="UOI15" s="65"/>
      <c r="UOJ15" s="65"/>
      <c r="UOK15" s="65"/>
      <c r="UOL15" s="65"/>
      <c r="UOM15" s="65"/>
      <c r="UON15" s="65"/>
      <c r="UOO15" s="65"/>
      <c r="UOP15" s="65"/>
      <c r="UOQ15" s="65"/>
      <c r="UOR15" s="65"/>
      <c r="UOS15" s="65"/>
      <c r="UOT15" s="65"/>
      <c r="UOU15" s="65"/>
      <c r="UOV15" s="65"/>
      <c r="UOW15" s="65"/>
      <c r="UOX15" s="65"/>
      <c r="UOY15" s="65"/>
      <c r="UOZ15" s="65"/>
      <c r="UPA15" s="65"/>
      <c r="UPB15" s="65"/>
      <c r="UPC15" s="65"/>
      <c r="UPD15" s="65"/>
      <c r="UPE15" s="65"/>
      <c r="UPF15" s="65"/>
      <c r="UPG15" s="65"/>
      <c r="UPH15" s="65"/>
      <c r="UPI15" s="65"/>
      <c r="UPJ15" s="65"/>
      <c r="UPK15" s="65"/>
      <c r="UPL15" s="65"/>
      <c r="UPM15" s="65"/>
      <c r="UPN15" s="65"/>
      <c r="UPO15" s="65"/>
      <c r="UPP15" s="65"/>
      <c r="UPQ15" s="65"/>
      <c r="UPR15" s="65"/>
      <c r="UPS15" s="65"/>
      <c r="UPT15" s="65"/>
      <c r="UPU15" s="65"/>
      <c r="UPV15" s="65"/>
      <c r="UPW15" s="65"/>
      <c r="UPX15" s="65"/>
      <c r="UPY15" s="65"/>
      <c r="UPZ15" s="65"/>
      <c r="UQA15" s="65"/>
      <c r="UQB15" s="65"/>
      <c r="UQC15" s="65"/>
      <c r="UQD15" s="65"/>
      <c r="UQE15" s="65"/>
      <c r="UQF15" s="65"/>
      <c r="UQG15" s="65"/>
      <c r="UQH15" s="65"/>
      <c r="UQI15" s="65"/>
      <c r="UQJ15" s="65"/>
      <c r="UQK15" s="65"/>
      <c r="UQL15" s="65"/>
      <c r="UQM15" s="65"/>
      <c r="UQN15" s="65"/>
      <c r="UQO15" s="65"/>
      <c r="UQP15" s="65"/>
      <c r="UQQ15" s="65"/>
      <c r="UQR15" s="65"/>
      <c r="UQS15" s="65"/>
      <c r="UQT15" s="65"/>
      <c r="UQU15" s="65"/>
      <c r="UQV15" s="65"/>
      <c r="UQW15" s="65"/>
      <c r="UQX15" s="65"/>
      <c r="UQY15" s="65"/>
      <c r="UQZ15" s="65"/>
      <c r="URA15" s="65"/>
      <c r="URB15" s="65"/>
      <c r="URC15" s="65"/>
      <c r="URD15" s="65"/>
      <c r="URE15" s="65"/>
      <c r="URF15" s="65"/>
      <c r="URG15" s="65"/>
      <c r="URH15" s="65"/>
      <c r="URI15" s="65"/>
      <c r="URJ15" s="65"/>
      <c r="URK15" s="65"/>
      <c r="URL15" s="65"/>
      <c r="URM15" s="65"/>
      <c r="URN15" s="65"/>
      <c r="URO15" s="65"/>
      <c r="URP15" s="65"/>
      <c r="URQ15" s="65"/>
      <c r="URR15" s="65"/>
      <c r="URS15" s="65"/>
      <c r="URT15" s="65"/>
      <c r="URU15" s="65"/>
      <c r="URV15" s="65"/>
      <c r="URW15" s="65"/>
      <c r="URX15" s="65"/>
      <c r="URY15" s="65"/>
      <c r="URZ15" s="65"/>
      <c r="USA15" s="65"/>
      <c r="USB15" s="65"/>
      <c r="USC15" s="65"/>
      <c r="USD15" s="65"/>
      <c r="USE15" s="65"/>
      <c r="USF15" s="65"/>
      <c r="USG15" s="65"/>
      <c r="USH15" s="65"/>
      <c r="USI15" s="65"/>
      <c r="USJ15" s="65"/>
      <c r="USK15" s="65"/>
      <c r="USL15" s="65"/>
      <c r="USM15" s="65"/>
      <c r="USN15" s="65"/>
      <c r="USO15" s="65"/>
      <c r="USP15" s="65"/>
      <c r="USQ15" s="65"/>
      <c r="USR15" s="65"/>
      <c r="USS15" s="65"/>
      <c r="UST15" s="65"/>
      <c r="USU15" s="65"/>
      <c r="USV15" s="65"/>
      <c r="USW15" s="65"/>
      <c r="USX15" s="65"/>
      <c r="USY15" s="65"/>
      <c r="USZ15" s="65"/>
      <c r="UTA15" s="65"/>
      <c r="UTB15" s="65"/>
      <c r="UTC15" s="65"/>
      <c r="UTD15" s="65"/>
      <c r="UTE15" s="65"/>
      <c r="UTF15" s="65"/>
      <c r="UTG15" s="65"/>
      <c r="UTH15" s="65"/>
      <c r="UTI15" s="65"/>
      <c r="UTJ15" s="65"/>
      <c r="UTK15" s="65"/>
      <c r="UTL15" s="65"/>
      <c r="UTM15" s="65"/>
      <c r="UTN15" s="65"/>
      <c r="UTO15" s="65"/>
      <c r="UTP15" s="65"/>
      <c r="UTQ15" s="65"/>
      <c r="UTR15" s="65"/>
      <c r="UTS15" s="65"/>
      <c r="UTT15" s="65"/>
      <c r="UTU15" s="65"/>
      <c r="UTV15" s="65"/>
      <c r="UTW15" s="65"/>
      <c r="UTX15" s="65"/>
      <c r="UTY15" s="65"/>
      <c r="UTZ15" s="65"/>
      <c r="UUA15" s="65"/>
      <c r="UUB15" s="65"/>
      <c r="UUC15" s="65"/>
      <c r="UUD15" s="65"/>
      <c r="UUE15" s="65"/>
      <c r="UUF15" s="65"/>
      <c r="UUG15" s="65"/>
      <c r="UUH15" s="65"/>
      <c r="UUI15" s="65"/>
      <c r="UUJ15" s="65"/>
      <c r="UUK15" s="65"/>
      <c r="UUL15" s="65"/>
      <c r="UUM15" s="65"/>
      <c r="UUN15" s="65"/>
      <c r="UUO15" s="65"/>
      <c r="UUP15" s="65"/>
      <c r="UUQ15" s="65"/>
      <c r="UUR15" s="65"/>
      <c r="UUS15" s="65"/>
      <c r="UUT15" s="65"/>
      <c r="UUU15" s="65"/>
      <c r="UUV15" s="65"/>
      <c r="UUW15" s="65"/>
      <c r="UUX15" s="65"/>
      <c r="UUY15" s="65"/>
      <c r="UUZ15" s="65"/>
      <c r="UVA15" s="65"/>
      <c r="UVB15" s="65"/>
      <c r="UVC15" s="65"/>
      <c r="UVD15" s="65"/>
      <c r="UVE15" s="65"/>
      <c r="UVF15" s="65"/>
      <c r="UVG15" s="65"/>
      <c r="UVH15" s="65"/>
      <c r="UVI15" s="65"/>
      <c r="UVJ15" s="65"/>
      <c r="UVK15" s="65"/>
      <c r="UVL15" s="65"/>
      <c r="UVM15" s="65"/>
      <c r="UVN15" s="65"/>
      <c r="UVO15" s="65"/>
      <c r="UVP15" s="65"/>
      <c r="UVQ15" s="65"/>
      <c r="UVR15" s="65"/>
      <c r="UVS15" s="65"/>
      <c r="UVT15" s="65"/>
      <c r="UVU15" s="65"/>
      <c r="UVV15" s="65"/>
      <c r="UVW15" s="65"/>
      <c r="UVX15" s="65"/>
      <c r="UVY15" s="65"/>
      <c r="UVZ15" s="65"/>
      <c r="UWA15" s="65"/>
      <c r="UWB15" s="65"/>
      <c r="UWC15" s="65"/>
      <c r="UWD15" s="65"/>
      <c r="UWE15" s="65"/>
      <c r="UWF15" s="65"/>
      <c r="UWG15" s="65"/>
      <c r="UWH15" s="65"/>
      <c r="UWI15" s="65"/>
      <c r="UWJ15" s="65"/>
      <c r="UWK15" s="65"/>
      <c r="UWL15" s="65"/>
      <c r="UWM15" s="65"/>
      <c r="UWN15" s="65"/>
      <c r="UWO15" s="65"/>
      <c r="UWP15" s="65"/>
      <c r="UWQ15" s="65"/>
      <c r="UWR15" s="65"/>
      <c r="UWS15" s="65"/>
      <c r="UWT15" s="65"/>
      <c r="UWU15" s="65"/>
      <c r="UWV15" s="65"/>
      <c r="UWW15" s="65"/>
      <c r="UWX15" s="65"/>
      <c r="UWY15" s="65"/>
      <c r="UWZ15" s="65"/>
      <c r="UXA15" s="65"/>
      <c r="UXB15" s="65"/>
      <c r="UXC15" s="65"/>
      <c r="UXD15" s="65"/>
      <c r="UXE15" s="65"/>
      <c r="UXF15" s="65"/>
      <c r="UXG15" s="65"/>
      <c r="UXH15" s="65"/>
      <c r="UXI15" s="65"/>
      <c r="UXJ15" s="65"/>
      <c r="UXK15" s="65"/>
      <c r="UXL15" s="65"/>
      <c r="UXM15" s="65"/>
      <c r="UXN15" s="65"/>
      <c r="UXO15" s="65"/>
      <c r="UXP15" s="65"/>
      <c r="UXQ15" s="65"/>
      <c r="UXR15" s="65"/>
      <c r="UXS15" s="65"/>
      <c r="UXT15" s="65"/>
      <c r="UXU15" s="65"/>
      <c r="UXV15" s="65"/>
      <c r="UXW15" s="65"/>
      <c r="UXX15" s="65"/>
      <c r="UXY15" s="65"/>
      <c r="UXZ15" s="65"/>
      <c r="UYA15" s="65"/>
      <c r="UYB15" s="65"/>
      <c r="UYC15" s="65"/>
      <c r="UYD15" s="65"/>
      <c r="UYE15" s="65"/>
      <c r="UYF15" s="65"/>
      <c r="UYG15" s="65"/>
      <c r="UYH15" s="65"/>
      <c r="UYI15" s="65"/>
      <c r="UYJ15" s="65"/>
      <c r="UYK15" s="65"/>
      <c r="UYL15" s="65"/>
      <c r="UYM15" s="65"/>
      <c r="UYN15" s="65"/>
      <c r="UYO15" s="65"/>
      <c r="UYP15" s="65"/>
      <c r="UYQ15" s="65"/>
      <c r="UYR15" s="65"/>
      <c r="UYS15" s="65"/>
      <c r="UYT15" s="65"/>
      <c r="UYU15" s="65"/>
      <c r="UYV15" s="65"/>
      <c r="UYW15" s="65"/>
      <c r="UYX15" s="65"/>
      <c r="UYY15" s="65"/>
      <c r="UYZ15" s="65"/>
      <c r="UZA15" s="65"/>
      <c r="UZB15" s="65"/>
      <c r="UZC15" s="65"/>
      <c r="UZD15" s="65"/>
      <c r="UZE15" s="65"/>
      <c r="UZF15" s="65"/>
      <c r="UZG15" s="65"/>
      <c r="UZH15" s="65"/>
      <c r="UZI15" s="65"/>
      <c r="UZJ15" s="65"/>
      <c r="UZK15" s="65"/>
      <c r="UZL15" s="65"/>
      <c r="UZM15" s="65"/>
      <c r="UZN15" s="65"/>
      <c r="UZO15" s="65"/>
      <c r="UZP15" s="65"/>
      <c r="UZQ15" s="65"/>
      <c r="UZR15" s="65"/>
      <c r="UZS15" s="65"/>
      <c r="UZT15" s="65"/>
      <c r="UZU15" s="65"/>
      <c r="UZV15" s="65"/>
      <c r="UZW15" s="65"/>
      <c r="UZX15" s="65"/>
      <c r="UZY15" s="65"/>
      <c r="UZZ15" s="65"/>
      <c r="VAA15" s="65"/>
      <c r="VAB15" s="65"/>
      <c r="VAC15" s="65"/>
      <c r="VAD15" s="65"/>
      <c r="VAE15" s="65"/>
      <c r="VAF15" s="65"/>
      <c r="VAG15" s="65"/>
      <c r="VAH15" s="65"/>
      <c r="VAI15" s="65"/>
      <c r="VAJ15" s="65"/>
      <c r="VAK15" s="65"/>
      <c r="VAL15" s="65"/>
      <c r="VAM15" s="65"/>
      <c r="VAN15" s="65"/>
      <c r="VAO15" s="65"/>
      <c r="VAP15" s="65"/>
      <c r="VAQ15" s="65"/>
      <c r="VAR15" s="65"/>
      <c r="VAS15" s="65"/>
      <c r="VAT15" s="65"/>
      <c r="VAU15" s="65"/>
      <c r="VAV15" s="65"/>
      <c r="VAW15" s="65"/>
      <c r="VAX15" s="65"/>
      <c r="VAY15" s="65"/>
      <c r="VAZ15" s="65"/>
      <c r="VBA15" s="65"/>
      <c r="VBB15" s="65"/>
      <c r="VBC15" s="65"/>
      <c r="VBD15" s="65"/>
      <c r="VBE15" s="65"/>
      <c r="VBF15" s="65"/>
      <c r="VBG15" s="65"/>
      <c r="VBH15" s="65"/>
      <c r="VBI15" s="65"/>
      <c r="VBJ15" s="65"/>
      <c r="VBK15" s="65"/>
      <c r="VBL15" s="65"/>
      <c r="VBM15" s="65"/>
      <c r="VBN15" s="65"/>
      <c r="VBO15" s="65"/>
      <c r="VBP15" s="65"/>
      <c r="VBQ15" s="65"/>
      <c r="VBR15" s="65"/>
      <c r="VBS15" s="65"/>
      <c r="VBT15" s="65"/>
      <c r="VBU15" s="65"/>
      <c r="VBV15" s="65"/>
      <c r="VBW15" s="65"/>
      <c r="VBX15" s="65"/>
      <c r="VBY15" s="65"/>
      <c r="VBZ15" s="65"/>
      <c r="VCA15" s="65"/>
      <c r="VCB15" s="65"/>
      <c r="VCC15" s="65"/>
      <c r="VCD15" s="65"/>
      <c r="VCE15" s="65"/>
      <c r="VCF15" s="65"/>
      <c r="VCG15" s="65"/>
      <c r="VCH15" s="65"/>
      <c r="VCI15" s="65"/>
      <c r="VCJ15" s="65"/>
      <c r="VCK15" s="65"/>
      <c r="VCL15" s="65"/>
      <c r="VCM15" s="65"/>
      <c r="VCN15" s="65"/>
      <c r="VCO15" s="65"/>
      <c r="VCP15" s="65"/>
      <c r="VCQ15" s="65"/>
      <c r="VCR15" s="65"/>
      <c r="VCS15" s="65"/>
      <c r="VCT15" s="65"/>
      <c r="VCU15" s="65"/>
      <c r="VCV15" s="65"/>
      <c r="VCW15" s="65"/>
      <c r="VCX15" s="65"/>
      <c r="VCY15" s="65"/>
      <c r="VCZ15" s="65"/>
      <c r="VDA15" s="65"/>
      <c r="VDB15" s="65"/>
      <c r="VDC15" s="65"/>
      <c r="VDD15" s="65"/>
      <c r="VDE15" s="65"/>
      <c r="VDF15" s="65"/>
      <c r="VDG15" s="65"/>
      <c r="VDH15" s="65"/>
      <c r="VDI15" s="65"/>
      <c r="VDJ15" s="65"/>
      <c r="VDK15" s="65"/>
      <c r="VDL15" s="65"/>
      <c r="VDM15" s="65"/>
      <c r="VDN15" s="65"/>
      <c r="VDO15" s="65"/>
      <c r="VDP15" s="65"/>
      <c r="VDQ15" s="65"/>
      <c r="VDR15" s="65"/>
      <c r="VDS15" s="65"/>
      <c r="VDT15" s="65"/>
      <c r="VDU15" s="65"/>
      <c r="VDV15" s="65"/>
      <c r="VDW15" s="65"/>
      <c r="VDX15" s="65"/>
      <c r="VDY15" s="65"/>
      <c r="VDZ15" s="65"/>
      <c r="VEA15" s="65"/>
      <c r="VEB15" s="65"/>
      <c r="VEC15" s="65"/>
      <c r="VED15" s="65"/>
      <c r="VEE15" s="65"/>
      <c r="VEF15" s="65"/>
      <c r="VEG15" s="65"/>
      <c r="VEH15" s="65"/>
      <c r="VEI15" s="65"/>
      <c r="VEJ15" s="65"/>
      <c r="VEK15" s="65"/>
      <c r="VEL15" s="65"/>
      <c r="VEM15" s="65"/>
      <c r="VEN15" s="65"/>
      <c r="VEO15" s="65"/>
      <c r="VEP15" s="65"/>
      <c r="VEQ15" s="65"/>
      <c r="VER15" s="65"/>
      <c r="VES15" s="65"/>
      <c r="VET15" s="65"/>
      <c r="VEU15" s="65"/>
      <c r="VEV15" s="65"/>
      <c r="VEW15" s="65"/>
      <c r="VEX15" s="65"/>
      <c r="VEY15" s="65"/>
      <c r="VEZ15" s="65"/>
      <c r="VFA15" s="65"/>
      <c r="VFB15" s="65"/>
      <c r="VFC15" s="65"/>
      <c r="VFD15" s="65"/>
      <c r="VFE15" s="65"/>
      <c r="VFF15" s="65"/>
      <c r="VFG15" s="65"/>
      <c r="VFH15" s="65"/>
      <c r="VFI15" s="65"/>
      <c r="VFJ15" s="65"/>
      <c r="VFK15" s="65"/>
      <c r="VFL15" s="65"/>
      <c r="VFM15" s="65"/>
      <c r="VFN15" s="65"/>
      <c r="VFO15" s="65"/>
      <c r="VFP15" s="65"/>
      <c r="VFQ15" s="65"/>
      <c r="VFR15" s="65"/>
      <c r="VFS15" s="65"/>
      <c r="VFT15" s="65"/>
      <c r="VFU15" s="65"/>
      <c r="VFV15" s="65"/>
      <c r="VFW15" s="65"/>
      <c r="VFX15" s="65"/>
      <c r="VFY15" s="65"/>
      <c r="VFZ15" s="65"/>
      <c r="VGA15" s="65"/>
      <c r="VGB15" s="65"/>
      <c r="VGC15" s="65"/>
      <c r="VGD15" s="65"/>
      <c r="VGE15" s="65"/>
      <c r="VGF15" s="65"/>
      <c r="VGG15" s="65"/>
      <c r="VGH15" s="65"/>
      <c r="VGI15" s="65"/>
      <c r="VGJ15" s="65"/>
      <c r="VGK15" s="65"/>
      <c r="VGL15" s="65"/>
      <c r="VGM15" s="65"/>
      <c r="VGN15" s="65"/>
      <c r="VGO15" s="65"/>
      <c r="VGP15" s="65"/>
      <c r="VGQ15" s="65"/>
      <c r="VGR15" s="65"/>
      <c r="VGS15" s="65"/>
      <c r="VGT15" s="65"/>
      <c r="VGU15" s="65"/>
      <c r="VGV15" s="65"/>
      <c r="VGW15" s="65"/>
      <c r="VGX15" s="65"/>
      <c r="VGY15" s="65"/>
      <c r="VGZ15" s="65"/>
      <c r="VHA15" s="65"/>
      <c r="VHB15" s="65"/>
      <c r="VHC15" s="65"/>
      <c r="VHD15" s="65"/>
      <c r="VHE15" s="65"/>
      <c r="VHF15" s="65"/>
      <c r="VHG15" s="65"/>
      <c r="VHH15" s="65"/>
      <c r="VHI15" s="65"/>
      <c r="VHJ15" s="65"/>
      <c r="VHK15" s="65"/>
      <c r="VHL15" s="65"/>
      <c r="VHM15" s="65"/>
      <c r="VHN15" s="65"/>
      <c r="VHO15" s="65"/>
      <c r="VHP15" s="65"/>
      <c r="VHQ15" s="65"/>
      <c r="VHR15" s="65"/>
      <c r="VHS15" s="65"/>
      <c r="VHT15" s="65"/>
      <c r="VHU15" s="65"/>
      <c r="VHV15" s="65"/>
      <c r="VHW15" s="65"/>
      <c r="VHX15" s="65"/>
      <c r="VHY15" s="65"/>
      <c r="VHZ15" s="65"/>
      <c r="VIA15" s="65"/>
      <c r="VIB15" s="65"/>
      <c r="VIC15" s="65"/>
      <c r="VID15" s="65"/>
      <c r="VIE15" s="65"/>
      <c r="VIF15" s="65"/>
      <c r="VIG15" s="65"/>
      <c r="VIH15" s="65"/>
      <c r="VII15" s="65"/>
      <c r="VIJ15" s="65"/>
      <c r="VIK15" s="65"/>
      <c r="VIL15" s="65"/>
      <c r="VIM15" s="65"/>
      <c r="VIN15" s="65"/>
      <c r="VIO15" s="65"/>
      <c r="VIP15" s="65"/>
      <c r="VIQ15" s="65"/>
      <c r="VIR15" s="65"/>
      <c r="VIS15" s="65"/>
      <c r="VIT15" s="65"/>
      <c r="VIU15" s="65"/>
      <c r="VIV15" s="65"/>
      <c r="VIW15" s="65"/>
      <c r="VIX15" s="65"/>
      <c r="VIY15" s="65"/>
      <c r="VIZ15" s="65"/>
      <c r="VJA15" s="65"/>
      <c r="VJB15" s="65"/>
      <c r="VJC15" s="65"/>
      <c r="VJD15" s="65"/>
      <c r="VJE15" s="65"/>
      <c r="VJF15" s="65"/>
      <c r="VJG15" s="65"/>
      <c r="VJH15" s="65"/>
      <c r="VJI15" s="65"/>
      <c r="VJJ15" s="65"/>
      <c r="VJK15" s="65"/>
      <c r="VJL15" s="65"/>
      <c r="VJM15" s="65"/>
      <c r="VJN15" s="65"/>
      <c r="VJO15" s="65"/>
      <c r="VJP15" s="65"/>
      <c r="VJQ15" s="65"/>
      <c r="VJR15" s="65"/>
      <c r="VJS15" s="65"/>
      <c r="VJT15" s="65"/>
      <c r="VJU15" s="65"/>
      <c r="VJV15" s="65"/>
      <c r="VJW15" s="65"/>
      <c r="VJX15" s="65"/>
      <c r="VJY15" s="65"/>
      <c r="VJZ15" s="65"/>
      <c r="VKA15" s="65"/>
      <c r="VKB15" s="65"/>
      <c r="VKC15" s="65"/>
      <c r="VKD15" s="65"/>
      <c r="VKE15" s="65"/>
      <c r="VKF15" s="65"/>
      <c r="VKG15" s="65"/>
      <c r="VKH15" s="65"/>
      <c r="VKI15" s="65"/>
      <c r="VKJ15" s="65"/>
      <c r="VKK15" s="65"/>
      <c r="VKL15" s="65"/>
      <c r="VKM15" s="65"/>
      <c r="VKN15" s="65"/>
      <c r="VKO15" s="65"/>
      <c r="VKP15" s="65"/>
      <c r="VKQ15" s="65"/>
      <c r="VKR15" s="65"/>
      <c r="VKS15" s="65"/>
      <c r="VKT15" s="65"/>
      <c r="VKU15" s="65"/>
      <c r="VKV15" s="65"/>
      <c r="VKW15" s="65"/>
      <c r="VKX15" s="65"/>
      <c r="VKY15" s="65"/>
      <c r="VKZ15" s="65"/>
      <c r="VLA15" s="65"/>
      <c r="VLB15" s="65"/>
      <c r="VLC15" s="65"/>
      <c r="VLD15" s="65"/>
      <c r="VLE15" s="65"/>
      <c r="VLF15" s="65"/>
      <c r="VLG15" s="65"/>
      <c r="VLH15" s="65"/>
      <c r="VLI15" s="65"/>
      <c r="VLJ15" s="65"/>
      <c r="VLK15" s="65"/>
      <c r="VLL15" s="65"/>
      <c r="VLM15" s="65"/>
      <c r="VLN15" s="65"/>
      <c r="VLO15" s="65"/>
      <c r="VLP15" s="65"/>
      <c r="VLQ15" s="65"/>
      <c r="VLR15" s="65"/>
      <c r="VLS15" s="65"/>
      <c r="VLT15" s="65"/>
      <c r="VLU15" s="65"/>
      <c r="VLV15" s="65"/>
      <c r="VLW15" s="65"/>
      <c r="VLX15" s="65"/>
      <c r="VLY15" s="65"/>
      <c r="VLZ15" s="65"/>
      <c r="VMA15" s="65"/>
      <c r="VMB15" s="65"/>
      <c r="VMC15" s="65"/>
      <c r="VMD15" s="65"/>
      <c r="VME15" s="65"/>
      <c r="VMF15" s="65"/>
      <c r="VMG15" s="65"/>
      <c r="VMH15" s="65"/>
      <c r="VMI15" s="65"/>
      <c r="VMJ15" s="65"/>
      <c r="VMK15" s="65"/>
      <c r="VML15" s="65"/>
      <c r="VMM15" s="65"/>
      <c r="VMN15" s="65"/>
      <c r="VMO15" s="65"/>
      <c r="VMP15" s="65"/>
      <c r="VMQ15" s="65"/>
      <c r="VMR15" s="65"/>
      <c r="VMS15" s="65"/>
      <c r="VMT15" s="65"/>
      <c r="VMU15" s="65"/>
      <c r="VMV15" s="65"/>
      <c r="VMW15" s="65"/>
      <c r="VMX15" s="65"/>
      <c r="VMY15" s="65"/>
      <c r="VMZ15" s="65"/>
      <c r="VNA15" s="65"/>
      <c r="VNB15" s="65"/>
      <c r="VNC15" s="65"/>
      <c r="VND15" s="65"/>
      <c r="VNE15" s="65"/>
      <c r="VNF15" s="65"/>
      <c r="VNG15" s="65"/>
      <c r="VNH15" s="65"/>
      <c r="VNI15" s="65"/>
      <c r="VNJ15" s="65"/>
      <c r="VNK15" s="65"/>
      <c r="VNL15" s="65"/>
      <c r="VNM15" s="65"/>
      <c r="VNN15" s="65"/>
      <c r="VNO15" s="65"/>
      <c r="VNP15" s="65"/>
      <c r="VNQ15" s="65"/>
      <c r="VNR15" s="65"/>
      <c r="VNS15" s="65"/>
      <c r="VNT15" s="65"/>
      <c r="VNU15" s="65"/>
      <c r="VNV15" s="65"/>
      <c r="VNW15" s="65"/>
      <c r="VNX15" s="65"/>
      <c r="VNY15" s="65"/>
      <c r="VNZ15" s="65"/>
      <c r="VOA15" s="65"/>
      <c r="VOB15" s="65"/>
      <c r="VOC15" s="65"/>
      <c r="VOD15" s="65"/>
      <c r="VOE15" s="65"/>
      <c r="VOF15" s="65"/>
      <c r="VOG15" s="65"/>
      <c r="VOH15" s="65"/>
      <c r="VOI15" s="65"/>
      <c r="VOJ15" s="65"/>
      <c r="VOK15" s="65"/>
      <c r="VOL15" s="65"/>
      <c r="VOM15" s="65"/>
      <c r="VON15" s="65"/>
      <c r="VOO15" s="65"/>
      <c r="VOP15" s="65"/>
      <c r="VOQ15" s="65"/>
      <c r="VOR15" s="65"/>
      <c r="VOS15" s="65"/>
      <c r="VOT15" s="65"/>
      <c r="VOU15" s="65"/>
      <c r="VOV15" s="65"/>
      <c r="VOW15" s="65"/>
      <c r="VOX15" s="65"/>
      <c r="VOY15" s="65"/>
      <c r="VOZ15" s="65"/>
      <c r="VPA15" s="65"/>
      <c r="VPB15" s="65"/>
      <c r="VPC15" s="65"/>
      <c r="VPD15" s="65"/>
      <c r="VPE15" s="65"/>
      <c r="VPF15" s="65"/>
      <c r="VPG15" s="65"/>
      <c r="VPH15" s="65"/>
      <c r="VPI15" s="65"/>
      <c r="VPJ15" s="65"/>
      <c r="VPK15" s="65"/>
      <c r="VPL15" s="65"/>
      <c r="VPM15" s="65"/>
      <c r="VPN15" s="65"/>
      <c r="VPO15" s="65"/>
      <c r="VPP15" s="65"/>
      <c r="VPQ15" s="65"/>
      <c r="VPR15" s="65"/>
      <c r="VPS15" s="65"/>
      <c r="VPT15" s="65"/>
      <c r="VPU15" s="65"/>
      <c r="VPV15" s="65"/>
      <c r="VPW15" s="65"/>
      <c r="VPX15" s="65"/>
      <c r="VPY15" s="65"/>
      <c r="VPZ15" s="65"/>
      <c r="VQA15" s="65"/>
      <c r="VQB15" s="65"/>
      <c r="VQC15" s="65"/>
      <c r="VQD15" s="65"/>
      <c r="VQE15" s="65"/>
      <c r="VQF15" s="65"/>
      <c r="VQG15" s="65"/>
      <c r="VQH15" s="65"/>
      <c r="VQI15" s="65"/>
      <c r="VQJ15" s="65"/>
      <c r="VQK15" s="65"/>
      <c r="VQL15" s="65"/>
      <c r="VQM15" s="65"/>
      <c r="VQN15" s="65"/>
      <c r="VQO15" s="65"/>
      <c r="VQP15" s="65"/>
      <c r="VQQ15" s="65"/>
      <c r="VQR15" s="65"/>
      <c r="VQS15" s="65"/>
      <c r="VQT15" s="65"/>
      <c r="VQU15" s="65"/>
      <c r="VQV15" s="65"/>
      <c r="VQW15" s="65"/>
      <c r="VQX15" s="65"/>
      <c r="VQY15" s="65"/>
      <c r="VQZ15" s="65"/>
      <c r="VRA15" s="65"/>
      <c r="VRB15" s="65"/>
      <c r="VRC15" s="65"/>
      <c r="VRD15" s="65"/>
      <c r="VRE15" s="65"/>
      <c r="VRF15" s="65"/>
      <c r="VRG15" s="65"/>
      <c r="VRH15" s="65"/>
      <c r="VRI15" s="65"/>
      <c r="VRJ15" s="65"/>
      <c r="VRK15" s="65"/>
      <c r="VRL15" s="65"/>
      <c r="VRM15" s="65"/>
      <c r="VRN15" s="65"/>
      <c r="VRO15" s="65"/>
      <c r="VRP15" s="65"/>
      <c r="VRQ15" s="65"/>
      <c r="VRR15" s="65"/>
      <c r="VRS15" s="65"/>
      <c r="VRT15" s="65"/>
      <c r="VRU15" s="65"/>
      <c r="VRV15" s="65"/>
      <c r="VRW15" s="65"/>
      <c r="VRX15" s="65"/>
      <c r="VRY15" s="65"/>
      <c r="VRZ15" s="65"/>
      <c r="VSA15" s="65"/>
      <c r="VSB15" s="65"/>
      <c r="VSC15" s="65"/>
      <c r="VSD15" s="65"/>
      <c r="VSE15" s="65"/>
      <c r="VSF15" s="65"/>
      <c r="VSG15" s="65"/>
      <c r="VSH15" s="65"/>
      <c r="VSI15" s="65"/>
      <c r="VSJ15" s="65"/>
      <c r="VSK15" s="65"/>
      <c r="VSL15" s="65"/>
      <c r="VSM15" s="65"/>
      <c r="VSN15" s="65"/>
      <c r="VSO15" s="65"/>
      <c r="VSP15" s="65"/>
      <c r="VSQ15" s="65"/>
      <c r="VSR15" s="65"/>
      <c r="VSS15" s="65"/>
      <c r="VST15" s="65"/>
      <c r="VSU15" s="65"/>
      <c r="VSV15" s="65"/>
      <c r="VSW15" s="65"/>
      <c r="VSX15" s="65"/>
      <c r="VSY15" s="65"/>
      <c r="VSZ15" s="65"/>
      <c r="VTA15" s="65"/>
      <c r="VTB15" s="65"/>
      <c r="VTC15" s="65"/>
      <c r="VTD15" s="65"/>
      <c r="VTE15" s="65"/>
      <c r="VTF15" s="65"/>
      <c r="VTG15" s="65"/>
      <c r="VTH15" s="65"/>
      <c r="VTI15" s="65"/>
      <c r="VTJ15" s="65"/>
      <c r="VTK15" s="65"/>
      <c r="VTL15" s="65"/>
      <c r="VTM15" s="65"/>
      <c r="VTN15" s="65"/>
      <c r="VTO15" s="65"/>
      <c r="VTP15" s="65"/>
      <c r="VTQ15" s="65"/>
      <c r="VTR15" s="65"/>
      <c r="VTS15" s="65"/>
      <c r="VTT15" s="65"/>
      <c r="VTU15" s="65"/>
      <c r="VTV15" s="65"/>
      <c r="VTW15" s="65"/>
      <c r="VTX15" s="65"/>
      <c r="VTY15" s="65"/>
      <c r="VTZ15" s="65"/>
      <c r="VUA15" s="65"/>
      <c r="VUB15" s="65"/>
      <c r="VUC15" s="65"/>
      <c r="VUD15" s="65"/>
      <c r="VUE15" s="65"/>
      <c r="VUF15" s="65"/>
      <c r="VUG15" s="65"/>
      <c r="VUH15" s="65"/>
      <c r="VUI15" s="65"/>
      <c r="VUJ15" s="65"/>
      <c r="VUK15" s="65"/>
      <c r="VUL15" s="65"/>
      <c r="VUM15" s="65"/>
      <c r="VUN15" s="65"/>
      <c r="VUO15" s="65"/>
      <c r="VUP15" s="65"/>
      <c r="VUQ15" s="65"/>
      <c r="VUR15" s="65"/>
      <c r="VUS15" s="65"/>
      <c r="VUT15" s="65"/>
      <c r="VUU15" s="65"/>
      <c r="VUV15" s="65"/>
      <c r="VUW15" s="65"/>
      <c r="VUX15" s="65"/>
      <c r="VUY15" s="65"/>
      <c r="VUZ15" s="65"/>
      <c r="VVA15" s="65"/>
      <c r="VVB15" s="65"/>
      <c r="VVC15" s="65"/>
      <c r="VVD15" s="65"/>
      <c r="VVE15" s="65"/>
      <c r="VVF15" s="65"/>
      <c r="VVG15" s="65"/>
      <c r="VVH15" s="65"/>
      <c r="VVI15" s="65"/>
      <c r="VVJ15" s="65"/>
      <c r="VVK15" s="65"/>
      <c r="VVL15" s="65"/>
      <c r="VVM15" s="65"/>
      <c r="VVN15" s="65"/>
      <c r="VVO15" s="65"/>
      <c r="VVP15" s="65"/>
      <c r="VVQ15" s="65"/>
      <c r="VVR15" s="65"/>
      <c r="VVS15" s="65"/>
      <c r="VVT15" s="65"/>
      <c r="VVU15" s="65"/>
      <c r="VVV15" s="65"/>
      <c r="VVW15" s="65"/>
      <c r="VVX15" s="65"/>
      <c r="VVY15" s="65"/>
      <c r="VVZ15" s="65"/>
      <c r="VWA15" s="65"/>
      <c r="VWB15" s="65"/>
      <c r="VWC15" s="65"/>
      <c r="VWD15" s="65"/>
      <c r="VWE15" s="65"/>
      <c r="VWF15" s="65"/>
      <c r="VWG15" s="65"/>
      <c r="VWH15" s="65"/>
      <c r="VWI15" s="65"/>
      <c r="VWJ15" s="65"/>
      <c r="VWK15" s="65"/>
      <c r="VWL15" s="65"/>
      <c r="VWM15" s="65"/>
      <c r="VWN15" s="65"/>
      <c r="VWO15" s="65"/>
      <c r="VWP15" s="65"/>
      <c r="VWQ15" s="65"/>
      <c r="VWR15" s="65"/>
      <c r="VWS15" s="65"/>
      <c r="VWT15" s="65"/>
      <c r="VWU15" s="65"/>
      <c r="VWV15" s="65"/>
      <c r="VWW15" s="65"/>
      <c r="VWX15" s="65"/>
      <c r="VWY15" s="65"/>
      <c r="VWZ15" s="65"/>
      <c r="VXA15" s="65"/>
      <c r="VXB15" s="65"/>
      <c r="VXC15" s="65"/>
      <c r="VXD15" s="65"/>
      <c r="VXE15" s="65"/>
      <c r="VXF15" s="65"/>
      <c r="VXG15" s="65"/>
      <c r="VXH15" s="65"/>
      <c r="VXI15" s="65"/>
      <c r="VXJ15" s="65"/>
      <c r="VXK15" s="65"/>
      <c r="VXL15" s="65"/>
      <c r="VXM15" s="65"/>
      <c r="VXN15" s="65"/>
      <c r="VXO15" s="65"/>
      <c r="VXP15" s="65"/>
      <c r="VXQ15" s="65"/>
      <c r="VXR15" s="65"/>
      <c r="VXS15" s="65"/>
      <c r="VXT15" s="65"/>
      <c r="VXU15" s="65"/>
      <c r="VXV15" s="65"/>
      <c r="VXW15" s="65"/>
      <c r="VXX15" s="65"/>
      <c r="VXY15" s="65"/>
      <c r="VXZ15" s="65"/>
      <c r="VYA15" s="65"/>
      <c r="VYB15" s="65"/>
      <c r="VYC15" s="65"/>
      <c r="VYD15" s="65"/>
      <c r="VYE15" s="65"/>
      <c r="VYF15" s="65"/>
      <c r="VYG15" s="65"/>
      <c r="VYH15" s="65"/>
      <c r="VYI15" s="65"/>
      <c r="VYJ15" s="65"/>
      <c r="VYK15" s="65"/>
      <c r="VYL15" s="65"/>
      <c r="VYM15" s="65"/>
      <c r="VYN15" s="65"/>
      <c r="VYO15" s="65"/>
      <c r="VYP15" s="65"/>
      <c r="VYQ15" s="65"/>
      <c r="VYR15" s="65"/>
      <c r="VYS15" s="65"/>
      <c r="VYT15" s="65"/>
      <c r="VYU15" s="65"/>
      <c r="VYV15" s="65"/>
      <c r="VYW15" s="65"/>
      <c r="VYX15" s="65"/>
      <c r="VYY15" s="65"/>
      <c r="VYZ15" s="65"/>
      <c r="VZA15" s="65"/>
      <c r="VZB15" s="65"/>
      <c r="VZC15" s="65"/>
      <c r="VZD15" s="65"/>
      <c r="VZE15" s="65"/>
      <c r="VZF15" s="65"/>
      <c r="VZG15" s="65"/>
      <c r="VZH15" s="65"/>
      <c r="VZI15" s="65"/>
      <c r="VZJ15" s="65"/>
      <c r="VZK15" s="65"/>
      <c r="VZL15" s="65"/>
      <c r="VZM15" s="65"/>
      <c r="VZN15" s="65"/>
      <c r="VZO15" s="65"/>
      <c r="VZP15" s="65"/>
      <c r="VZQ15" s="65"/>
      <c r="VZR15" s="65"/>
      <c r="VZS15" s="65"/>
      <c r="VZT15" s="65"/>
      <c r="VZU15" s="65"/>
      <c r="VZV15" s="65"/>
      <c r="VZW15" s="65"/>
      <c r="VZX15" s="65"/>
      <c r="VZY15" s="65"/>
      <c r="VZZ15" s="65"/>
      <c r="WAA15" s="65"/>
      <c r="WAB15" s="65"/>
      <c r="WAC15" s="65"/>
      <c r="WAD15" s="65"/>
      <c r="WAE15" s="65"/>
      <c r="WAF15" s="65"/>
      <c r="WAG15" s="65"/>
      <c r="WAH15" s="65"/>
      <c r="WAI15" s="65"/>
      <c r="WAJ15" s="65"/>
      <c r="WAK15" s="65"/>
      <c r="WAL15" s="65"/>
      <c r="WAM15" s="65"/>
      <c r="WAN15" s="65"/>
      <c r="WAO15" s="65"/>
      <c r="WAP15" s="65"/>
      <c r="WAQ15" s="65"/>
      <c r="WAR15" s="65"/>
      <c r="WAS15" s="65"/>
      <c r="WAT15" s="65"/>
      <c r="WAU15" s="65"/>
      <c r="WAV15" s="65"/>
      <c r="WAW15" s="65"/>
      <c r="WAX15" s="65"/>
      <c r="WAY15" s="65"/>
      <c r="WAZ15" s="65"/>
      <c r="WBA15" s="65"/>
      <c r="WBB15" s="65"/>
      <c r="WBC15" s="65"/>
      <c r="WBD15" s="65"/>
      <c r="WBE15" s="65"/>
      <c r="WBF15" s="65"/>
      <c r="WBG15" s="65"/>
      <c r="WBH15" s="65"/>
      <c r="WBI15" s="65"/>
      <c r="WBJ15" s="65"/>
      <c r="WBK15" s="65"/>
      <c r="WBL15" s="65"/>
      <c r="WBM15" s="65"/>
      <c r="WBN15" s="65"/>
      <c r="WBO15" s="65"/>
      <c r="WBP15" s="65"/>
      <c r="WBQ15" s="65"/>
      <c r="WBR15" s="65"/>
      <c r="WBS15" s="65"/>
      <c r="WBT15" s="65"/>
      <c r="WBU15" s="65"/>
      <c r="WBV15" s="65"/>
      <c r="WBW15" s="65"/>
      <c r="WBX15" s="65"/>
      <c r="WBY15" s="65"/>
      <c r="WBZ15" s="65"/>
      <c r="WCA15" s="65"/>
      <c r="WCB15" s="65"/>
      <c r="WCC15" s="65"/>
      <c r="WCD15" s="65"/>
      <c r="WCE15" s="65"/>
      <c r="WCF15" s="65"/>
      <c r="WCG15" s="65"/>
      <c r="WCH15" s="65"/>
      <c r="WCI15" s="65"/>
      <c r="WCJ15" s="65"/>
      <c r="WCK15" s="65"/>
      <c r="WCL15" s="65"/>
      <c r="WCM15" s="65"/>
      <c r="WCN15" s="65"/>
      <c r="WCO15" s="65"/>
      <c r="WCP15" s="65"/>
      <c r="WCQ15" s="65"/>
      <c r="WCR15" s="65"/>
      <c r="WCS15" s="65"/>
      <c r="WCT15" s="65"/>
      <c r="WCU15" s="65"/>
      <c r="WCV15" s="65"/>
      <c r="WCW15" s="65"/>
      <c r="WCX15" s="65"/>
      <c r="WCY15" s="65"/>
      <c r="WCZ15" s="65"/>
      <c r="WDA15" s="65"/>
      <c r="WDB15" s="65"/>
      <c r="WDC15" s="65"/>
      <c r="WDD15" s="65"/>
      <c r="WDE15" s="65"/>
      <c r="WDF15" s="65"/>
      <c r="WDG15" s="65"/>
      <c r="WDH15" s="65"/>
      <c r="WDI15" s="65"/>
      <c r="WDJ15" s="65"/>
      <c r="WDK15" s="65"/>
      <c r="WDL15" s="65"/>
      <c r="WDM15" s="65"/>
      <c r="WDN15" s="65"/>
      <c r="WDO15" s="65"/>
      <c r="WDP15" s="65"/>
      <c r="WDQ15" s="65"/>
      <c r="WDR15" s="65"/>
      <c r="WDS15" s="65"/>
      <c r="WDT15" s="65"/>
      <c r="WDU15" s="65"/>
      <c r="WDV15" s="65"/>
      <c r="WDW15" s="65"/>
      <c r="WDX15" s="65"/>
      <c r="WDY15" s="65"/>
      <c r="WDZ15" s="65"/>
      <c r="WEA15" s="65"/>
      <c r="WEB15" s="65"/>
      <c r="WEC15" s="65"/>
      <c r="WED15" s="65"/>
      <c r="WEE15" s="65"/>
      <c r="WEF15" s="65"/>
      <c r="WEG15" s="65"/>
      <c r="WEH15" s="65"/>
      <c r="WEI15" s="65"/>
      <c r="WEJ15" s="65"/>
      <c r="WEK15" s="65"/>
      <c r="WEL15" s="65"/>
      <c r="WEM15" s="65"/>
      <c r="WEN15" s="65"/>
      <c r="WEO15" s="65"/>
      <c r="WEP15" s="65"/>
      <c r="WEQ15" s="65"/>
      <c r="WER15" s="65"/>
      <c r="WES15" s="65"/>
      <c r="WET15" s="65"/>
      <c r="WEU15" s="65"/>
      <c r="WEV15" s="65"/>
      <c r="WEW15" s="65"/>
      <c r="WEX15" s="65"/>
      <c r="WEY15" s="65"/>
      <c r="WEZ15" s="65"/>
      <c r="WFA15" s="65"/>
      <c r="WFB15" s="65"/>
      <c r="WFC15" s="65"/>
      <c r="WFD15" s="65"/>
      <c r="WFE15" s="65"/>
      <c r="WFF15" s="65"/>
      <c r="WFG15" s="65"/>
      <c r="WFH15" s="65"/>
      <c r="WFI15" s="65"/>
      <c r="WFJ15" s="65"/>
      <c r="WFK15" s="65"/>
      <c r="WFL15" s="65"/>
      <c r="WFM15" s="65"/>
      <c r="WFN15" s="65"/>
      <c r="WFO15" s="65"/>
      <c r="WFP15" s="65"/>
      <c r="WFQ15" s="65"/>
      <c r="WFR15" s="65"/>
      <c r="WFS15" s="65"/>
      <c r="WFT15" s="65"/>
      <c r="WFU15" s="65"/>
      <c r="WFV15" s="65"/>
      <c r="WFW15" s="65"/>
      <c r="WFX15" s="65"/>
      <c r="WFY15" s="65"/>
      <c r="WFZ15" s="65"/>
      <c r="WGA15" s="65"/>
      <c r="WGB15" s="65"/>
      <c r="WGC15" s="65"/>
      <c r="WGD15" s="65"/>
      <c r="WGE15" s="65"/>
      <c r="WGF15" s="65"/>
      <c r="WGG15" s="65"/>
      <c r="WGH15" s="65"/>
      <c r="WGI15" s="65"/>
      <c r="WGJ15" s="65"/>
      <c r="WGK15" s="65"/>
      <c r="WGL15" s="65"/>
      <c r="WGM15" s="65"/>
      <c r="WGN15" s="65"/>
      <c r="WGO15" s="65"/>
      <c r="WGP15" s="65"/>
      <c r="WGQ15" s="65"/>
      <c r="WGR15" s="65"/>
      <c r="WGS15" s="65"/>
      <c r="WGT15" s="65"/>
      <c r="WGU15" s="65"/>
      <c r="WGV15" s="65"/>
      <c r="WGW15" s="65"/>
      <c r="WGX15" s="65"/>
      <c r="WGY15" s="65"/>
      <c r="WGZ15" s="65"/>
      <c r="WHA15" s="65"/>
      <c r="WHB15" s="65"/>
      <c r="WHC15" s="65"/>
      <c r="WHD15" s="65"/>
      <c r="WHE15" s="65"/>
      <c r="WHF15" s="65"/>
      <c r="WHG15" s="65"/>
      <c r="WHH15" s="65"/>
      <c r="WHI15" s="65"/>
      <c r="WHJ15" s="65"/>
      <c r="WHK15" s="65"/>
      <c r="WHL15" s="65"/>
      <c r="WHM15" s="65"/>
      <c r="WHN15" s="65"/>
      <c r="WHO15" s="65"/>
      <c r="WHP15" s="65"/>
      <c r="WHQ15" s="65"/>
      <c r="WHR15" s="65"/>
      <c r="WHS15" s="65"/>
      <c r="WHT15" s="65"/>
      <c r="WHU15" s="65"/>
      <c r="WHV15" s="65"/>
      <c r="WHW15" s="65"/>
      <c r="WHX15" s="65"/>
      <c r="WHY15" s="65"/>
      <c r="WHZ15" s="65"/>
      <c r="WIA15" s="65"/>
      <c r="WIB15" s="65"/>
      <c r="WIC15" s="65"/>
      <c r="WID15" s="65"/>
      <c r="WIE15" s="65"/>
      <c r="WIF15" s="65"/>
      <c r="WIG15" s="65"/>
      <c r="WIH15" s="65"/>
      <c r="WII15" s="65"/>
      <c r="WIJ15" s="65"/>
      <c r="WIK15" s="65"/>
      <c r="WIL15" s="65"/>
      <c r="WIM15" s="65"/>
      <c r="WIN15" s="65"/>
      <c r="WIO15" s="65"/>
      <c r="WIP15" s="65"/>
      <c r="WIQ15" s="65"/>
      <c r="WIR15" s="65"/>
      <c r="WIS15" s="65"/>
      <c r="WIT15" s="65"/>
      <c r="WIU15" s="65"/>
      <c r="WIV15" s="65"/>
      <c r="WIW15" s="65"/>
      <c r="WIX15" s="65"/>
      <c r="WIY15" s="65"/>
      <c r="WIZ15" s="65"/>
      <c r="WJA15" s="65"/>
      <c r="WJB15" s="65"/>
      <c r="WJC15" s="65"/>
      <c r="WJD15" s="65"/>
      <c r="WJE15" s="65"/>
      <c r="WJF15" s="65"/>
      <c r="WJG15" s="65"/>
      <c r="WJH15" s="65"/>
      <c r="WJI15" s="65"/>
      <c r="WJJ15" s="65"/>
      <c r="WJK15" s="65"/>
      <c r="WJL15" s="65"/>
      <c r="WJM15" s="65"/>
      <c r="WJN15" s="65"/>
      <c r="WJO15" s="65"/>
      <c r="WJP15" s="65"/>
      <c r="WJQ15" s="65"/>
      <c r="WJR15" s="65"/>
      <c r="WJS15" s="65"/>
      <c r="WJT15" s="65"/>
      <c r="WJU15" s="65"/>
      <c r="WJV15" s="65"/>
      <c r="WJW15" s="65"/>
      <c r="WJX15" s="65"/>
      <c r="WJY15" s="65"/>
      <c r="WJZ15" s="65"/>
      <c r="WKA15" s="65"/>
      <c r="WKB15" s="65"/>
      <c r="WKC15" s="65"/>
      <c r="WKD15" s="65"/>
      <c r="WKE15" s="65"/>
      <c r="WKF15" s="65"/>
      <c r="WKG15" s="65"/>
      <c r="WKH15" s="65"/>
      <c r="WKI15" s="65"/>
      <c r="WKJ15" s="65"/>
      <c r="WKK15" s="65"/>
      <c r="WKL15" s="65"/>
      <c r="WKM15" s="65"/>
      <c r="WKN15" s="65"/>
      <c r="WKO15" s="65"/>
      <c r="WKP15" s="65"/>
      <c r="WKQ15" s="65"/>
      <c r="WKR15" s="65"/>
      <c r="WKS15" s="65"/>
      <c r="WKT15" s="65"/>
      <c r="WKU15" s="65"/>
      <c r="WKV15" s="65"/>
      <c r="WKW15" s="65"/>
      <c r="WKX15" s="65"/>
      <c r="WKY15" s="65"/>
      <c r="WKZ15" s="65"/>
      <c r="WLA15" s="65"/>
      <c r="WLB15" s="65"/>
      <c r="WLC15" s="65"/>
      <c r="WLD15" s="65"/>
      <c r="WLE15" s="65"/>
      <c r="WLF15" s="65"/>
      <c r="WLG15" s="65"/>
      <c r="WLH15" s="65"/>
      <c r="WLI15" s="65"/>
      <c r="WLJ15" s="65"/>
      <c r="WLK15" s="65"/>
      <c r="WLL15" s="65"/>
      <c r="WLM15" s="65"/>
      <c r="WLN15" s="65"/>
      <c r="WLO15" s="65"/>
      <c r="WLP15" s="65"/>
      <c r="WLQ15" s="65"/>
      <c r="WLR15" s="65"/>
      <c r="WLS15" s="65"/>
      <c r="WLT15" s="65"/>
      <c r="WLU15" s="65"/>
      <c r="WLV15" s="65"/>
      <c r="WLW15" s="65"/>
      <c r="WLX15" s="65"/>
      <c r="WLY15" s="65"/>
      <c r="WLZ15" s="65"/>
      <c r="WMA15" s="65"/>
      <c r="WMB15" s="65"/>
      <c r="WMC15" s="65"/>
      <c r="WMD15" s="65"/>
      <c r="WME15" s="65"/>
      <c r="WMF15" s="65"/>
      <c r="WMG15" s="65"/>
      <c r="WMH15" s="65"/>
      <c r="WMI15" s="65"/>
      <c r="WMJ15" s="65"/>
      <c r="WMK15" s="65"/>
      <c r="WML15" s="65"/>
      <c r="WMM15" s="65"/>
      <c r="WMN15" s="65"/>
      <c r="WMO15" s="65"/>
      <c r="WMP15" s="65"/>
      <c r="WMQ15" s="65"/>
      <c r="WMR15" s="65"/>
      <c r="WMS15" s="65"/>
      <c r="WMT15" s="65"/>
      <c r="WMU15" s="65"/>
      <c r="WMV15" s="65"/>
      <c r="WMW15" s="65"/>
      <c r="WMX15" s="65"/>
      <c r="WMY15" s="65"/>
      <c r="WMZ15" s="65"/>
      <c r="WNA15" s="65"/>
      <c r="WNB15" s="65"/>
      <c r="WNC15" s="65"/>
      <c r="WND15" s="65"/>
      <c r="WNE15" s="65"/>
      <c r="WNF15" s="65"/>
      <c r="WNG15" s="65"/>
      <c r="WNH15" s="65"/>
      <c r="WNI15" s="65"/>
      <c r="WNJ15" s="65"/>
      <c r="WNK15" s="65"/>
      <c r="WNL15" s="65"/>
      <c r="WNM15" s="65"/>
      <c r="WNN15" s="65"/>
      <c r="WNO15" s="65"/>
      <c r="WNP15" s="65"/>
      <c r="WNQ15" s="65"/>
      <c r="WNR15" s="65"/>
      <c r="WNS15" s="65"/>
      <c r="WNT15" s="65"/>
      <c r="WNU15" s="65"/>
      <c r="WNV15" s="65"/>
      <c r="WNW15" s="65"/>
      <c r="WNX15" s="65"/>
      <c r="WNY15" s="65"/>
      <c r="WNZ15" s="65"/>
      <c r="WOA15" s="65"/>
      <c r="WOB15" s="65"/>
      <c r="WOC15" s="65"/>
      <c r="WOD15" s="65"/>
      <c r="WOE15" s="65"/>
      <c r="WOF15" s="65"/>
      <c r="WOG15" s="65"/>
      <c r="WOH15" s="65"/>
      <c r="WOI15" s="65"/>
      <c r="WOJ15" s="65"/>
      <c r="WOK15" s="65"/>
      <c r="WOL15" s="65"/>
      <c r="WOM15" s="65"/>
      <c r="WON15" s="65"/>
      <c r="WOO15" s="65"/>
      <c r="WOP15" s="65"/>
      <c r="WOQ15" s="65"/>
      <c r="WOR15" s="65"/>
      <c r="WOS15" s="65"/>
      <c r="WOT15" s="65"/>
      <c r="WOU15" s="65"/>
      <c r="WOV15" s="65"/>
      <c r="WOW15" s="65"/>
      <c r="WOX15" s="65"/>
      <c r="WOY15" s="65"/>
      <c r="WOZ15" s="65"/>
      <c r="WPA15" s="65"/>
      <c r="WPB15" s="65"/>
      <c r="WPC15" s="65"/>
      <c r="WPD15" s="65"/>
      <c r="WPE15" s="65"/>
      <c r="WPF15" s="65"/>
      <c r="WPG15" s="65"/>
      <c r="WPH15" s="65"/>
      <c r="WPI15" s="65"/>
      <c r="WPJ15" s="65"/>
      <c r="WPK15" s="65"/>
      <c r="WPL15" s="65"/>
      <c r="WPM15" s="65"/>
      <c r="WPN15" s="65"/>
      <c r="WPO15" s="65"/>
      <c r="WPP15" s="65"/>
      <c r="WPQ15" s="65"/>
      <c r="WPR15" s="65"/>
      <c r="WPS15" s="65"/>
      <c r="WPT15" s="65"/>
      <c r="WPU15" s="65"/>
      <c r="WPV15" s="65"/>
      <c r="WPW15" s="65"/>
      <c r="WPX15" s="65"/>
      <c r="WPY15" s="65"/>
      <c r="WPZ15" s="65"/>
      <c r="WQA15" s="65"/>
      <c r="WQB15" s="65"/>
      <c r="WQC15" s="65"/>
      <c r="WQD15" s="65"/>
      <c r="WQE15" s="65"/>
      <c r="WQF15" s="65"/>
      <c r="WQG15" s="65"/>
      <c r="WQH15" s="65"/>
      <c r="WQI15" s="65"/>
      <c r="WQJ15" s="65"/>
      <c r="WQK15" s="65"/>
      <c r="WQL15" s="65"/>
      <c r="WQM15" s="65"/>
      <c r="WQN15" s="65"/>
      <c r="WQO15" s="65"/>
      <c r="WQP15" s="65"/>
      <c r="WQQ15" s="65"/>
      <c r="WQR15" s="65"/>
      <c r="WQS15" s="65"/>
      <c r="WQT15" s="65"/>
      <c r="WQU15" s="65"/>
      <c r="WQV15" s="65"/>
      <c r="WQW15" s="65"/>
      <c r="WQX15" s="65"/>
      <c r="WQY15" s="65"/>
      <c r="WQZ15" s="65"/>
      <c r="WRA15" s="65"/>
      <c r="WRB15" s="65"/>
      <c r="WRC15" s="65"/>
      <c r="WRD15" s="65"/>
      <c r="WRE15" s="65"/>
      <c r="WRF15" s="65"/>
      <c r="WRG15" s="65"/>
      <c r="WRH15" s="65"/>
      <c r="WRI15" s="65"/>
      <c r="WRJ15" s="65"/>
      <c r="WRK15" s="65"/>
      <c r="WRL15" s="65"/>
      <c r="WRM15" s="65"/>
      <c r="WRN15" s="65"/>
      <c r="WRO15" s="65"/>
      <c r="WRP15" s="65"/>
      <c r="WRQ15" s="65"/>
      <c r="WRR15" s="65"/>
      <c r="WRS15" s="65"/>
      <c r="WRT15" s="65"/>
      <c r="WRU15" s="65"/>
      <c r="WRV15" s="65"/>
      <c r="WRW15" s="65"/>
      <c r="WRX15" s="65"/>
      <c r="WRY15" s="65"/>
      <c r="WRZ15" s="65"/>
      <c r="WSA15" s="65"/>
      <c r="WSB15" s="65"/>
      <c r="WSC15" s="65"/>
      <c r="WSD15" s="65"/>
      <c r="WSE15" s="65"/>
      <c r="WSF15" s="65"/>
      <c r="WSG15" s="65"/>
      <c r="WSH15" s="65"/>
      <c r="WSI15" s="65"/>
      <c r="WSJ15" s="65"/>
      <c r="WSK15" s="65"/>
      <c r="WSL15" s="65"/>
      <c r="WSM15" s="65"/>
      <c r="WSN15" s="65"/>
      <c r="WSO15" s="65"/>
      <c r="WSP15" s="65"/>
      <c r="WSQ15" s="65"/>
      <c r="WSR15" s="65"/>
      <c r="WSS15" s="65"/>
      <c r="WST15" s="65"/>
      <c r="WSU15" s="65"/>
      <c r="WSV15" s="65"/>
      <c r="WSW15" s="65"/>
      <c r="WSX15" s="65"/>
      <c r="WSY15" s="65"/>
      <c r="WSZ15" s="65"/>
      <c r="WTA15" s="65"/>
      <c r="WTB15" s="65"/>
      <c r="WTC15" s="65"/>
      <c r="WTD15" s="65"/>
      <c r="WTE15" s="65"/>
      <c r="WTF15" s="65"/>
      <c r="WTG15" s="65"/>
      <c r="WTH15" s="65"/>
      <c r="WTI15" s="65"/>
      <c r="WTJ15" s="65"/>
      <c r="WTK15" s="65"/>
      <c r="WTL15" s="65"/>
      <c r="WTM15" s="65"/>
      <c r="WTN15" s="65"/>
      <c r="WTO15" s="65"/>
      <c r="WTP15" s="65"/>
      <c r="WTQ15" s="65"/>
      <c r="WTR15" s="65"/>
      <c r="WTS15" s="65"/>
      <c r="WTT15" s="65"/>
      <c r="WTU15" s="65"/>
      <c r="WTV15" s="65"/>
      <c r="WTW15" s="65"/>
      <c r="WTX15" s="65"/>
      <c r="WTY15" s="65"/>
      <c r="WTZ15" s="65"/>
      <c r="WUA15" s="65"/>
      <c r="WUB15" s="65"/>
      <c r="WUC15" s="65"/>
      <c r="WUD15" s="65"/>
      <c r="WUE15" s="65"/>
      <c r="WUF15" s="65"/>
      <c r="WUG15" s="65"/>
      <c r="WUH15" s="65"/>
      <c r="WUI15" s="65"/>
      <c r="WUJ15" s="65"/>
      <c r="WUK15" s="65"/>
      <c r="WUL15" s="65"/>
      <c r="WUM15" s="65"/>
      <c r="WUN15" s="65"/>
      <c r="WUO15" s="65"/>
      <c r="WUP15" s="65"/>
      <c r="WUQ15" s="65"/>
      <c r="WUR15" s="65"/>
      <c r="WUS15" s="65"/>
      <c r="WUT15" s="65"/>
      <c r="WUU15" s="65"/>
      <c r="WUV15" s="65"/>
      <c r="WUW15" s="65"/>
      <c r="WUX15" s="65"/>
      <c r="WUY15" s="65"/>
      <c r="WUZ15" s="65"/>
      <c r="WVA15" s="65"/>
      <c r="WVB15" s="65"/>
      <c r="WVC15" s="65"/>
      <c r="WVD15" s="65"/>
      <c r="WVE15" s="65"/>
      <c r="WVF15" s="65"/>
      <c r="WVG15" s="65"/>
      <c r="WVH15" s="65"/>
      <c r="WVI15" s="65"/>
      <c r="WVJ15" s="65"/>
      <c r="WVK15" s="65"/>
      <c r="WVL15" s="65"/>
      <c r="WVM15" s="65"/>
      <c r="WVN15" s="65"/>
      <c r="WVO15" s="65"/>
      <c r="WVP15" s="65"/>
      <c r="WVQ15" s="65"/>
      <c r="WVR15" s="65"/>
      <c r="WVS15" s="65"/>
      <c r="WVT15" s="65"/>
      <c r="WVU15" s="65"/>
      <c r="WVV15" s="65"/>
      <c r="WVW15" s="65"/>
      <c r="WVX15" s="65"/>
      <c r="WVY15" s="65"/>
      <c r="WVZ15" s="65"/>
      <c r="WWA15" s="65"/>
      <c r="WWB15" s="65"/>
      <c r="WWC15" s="65"/>
      <c r="WWD15" s="65"/>
      <c r="WWE15" s="65"/>
      <c r="WWF15" s="65"/>
      <c r="WWG15" s="65"/>
      <c r="WWH15" s="65"/>
      <c r="WWI15" s="65"/>
      <c r="WWJ15" s="65"/>
      <c r="WWK15" s="65"/>
      <c r="WWL15" s="65"/>
      <c r="WWM15" s="65"/>
      <c r="WWN15" s="65"/>
      <c r="WWO15" s="65"/>
      <c r="WWP15" s="65"/>
      <c r="WWQ15" s="65"/>
      <c r="WWR15" s="65"/>
      <c r="WWS15" s="65"/>
      <c r="WWT15" s="65"/>
      <c r="WWU15" s="65"/>
      <c r="WWV15" s="65"/>
      <c r="WWW15" s="65"/>
      <c r="WWX15" s="65"/>
      <c r="WWY15" s="65"/>
      <c r="WWZ15" s="65"/>
      <c r="WXA15" s="65"/>
      <c r="WXB15" s="65"/>
      <c r="WXC15" s="65"/>
      <c r="WXD15" s="65"/>
      <c r="WXE15" s="65"/>
      <c r="WXF15" s="65"/>
      <c r="WXG15" s="65"/>
      <c r="WXH15" s="65"/>
      <c r="WXI15" s="65"/>
      <c r="WXJ15" s="65"/>
      <c r="WXK15" s="65"/>
      <c r="WXL15" s="65"/>
      <c r="WXM15" s="65"/>
      <c r="WXN15" s="65"/>
      <c r="WXO15" s="65"/>
      <c r="WXP15" s="65"/>
      <c r="WXQ15" s="65"/>
      <c r="WXR15" s="65"/>
      <c r="WXS15" s="65"/>
      <c r="WXT15" s="65"/>
      <c r="WXU15" s="65"/>
      <c r="WXV15" s="65"/>
      <c r="WXW15" s="65"/>
      <c r="WXX15" s="65"/>
      <c r="WXY15" s="65"/>
      <c r="WXZ15" s="65"/>
      <c r="WYA15" s="65"/>
      <c r="WYB15" s="65"/>
      <c r="WYC15" s="65"/>
      <c r="WYD15" s="65"/>
      <c r="WYE15" s="65"/>
      <c r="WYF15" s="65"/>
      <c r="WYG15" s="65"/>
      <c r="WYH15" s="65"/>
      <c r="WYI15" s="65"/>
      <c r="WYJ15" s="65"/>
      <c r="WYK15" s="65"/>
      <c r="WYL15" s="65"/>
      <c r="WYM15" s="65"/>
      <c r="WYN15" s="65"/>
      <c r="WYO15" s="65"/>
      <c r="WYP15" s="65"/>
      <c r="WYQ15" s="65"/>
      <c r="WYR15" s="65"/>
      <c r="WYS15" s="65"/>
      <c r="WYT15" s="65"/>
      <c r="WYU15" s="65"/>
      <c r="WYV15" s="65"/>
      <c r="WYW15" s="65"/>
      <c r="WYX15" s="65"/>
      <c r="WYY15" s="65"/>
      <c r="WYZ15" s="65"/>
      <c r="WZA15" s="65"/>
      <c r="WZB15" s="65"/>
      <c r="WZC15" s="65"/>
      <c r="WZD15" s="65"/>
      <c r="WZE15" s="65"/>
      <c r="WZF15" s="65"/>
      <c r="WZG15" s="65"/>
      <c r="WZH15" s="65"/>
      <c r="WZI15" s="65"/>
      <c r="WZJ15" s="65"/>
      <c r="WZK15" s="65"/>
      <c r="WZL15" s="65"/>
      <c r="WZM15" s="65"/>
      <c r="WZN15" s="65"/>
      <c r="WZO15" s="65"/>
      <c r="WZP15" s="65"/>
      <c r="WZQ15" s="65"/>
      <c r="WZR15" s="65"/>
      <c r="WZS15" s="65"/>
      <c r="WZT15" s="65"/>
      <c r="WZU15" s="65"/>
      <c r="WZV15" s="65"/>
      <c r="WZW15" s="65"/>
      <c r="WZX15" s="65"/>
      <c r="WZY15" s="65"/>
      <c r="WZZ15" s="65"/>
      <c r="XAA15" s="65"/>
      <c r="XAB15" s="65"/>
      <c r="XAC15" s="65"/>
      <c r="XAD15" s="65"/>
      <c r="XAE15" s="65"/>
      <c r="XAF15" s="65"/>
      <c r="XAG15" s="65"/>
      <c r="XAH15" s="65"/>
      <c r="XAI15" s="65"/>
      <c r="XAJ15" s="65"/>
      <c r="XAK15" s="65"/>
      <c r="XAL15" s="65"/>
      <c r="XAM15" s="65"/>
      <c r="XAN15" s="65"/>
      <c r="XAO15" s="65"/>
      <c r="XAP15" s="65"/>
      <c r="XAQ15" s="65"/>
      <c r="XAR15" s="65"/>
      <c r="XAS15" s="65"/>
      <c r="XAT15" s="65"/>
      <c r="XAU15" s="65"/>
      <c r="XAV15" s="65"/>
      <c r="XAW15" s="65"/>
      <c r="XAX15" s="65"/>
      <c r="XAY15" s="65"/>
      <c r="XAZ15" s="65"/>
      <c r="XBA15" s="65"/>
      <c r="XBB15" s="65"/>
      <c r="XBC15" s="65"/>
      <c r="XBD15" s="65"/>
      <c r="XBE15" s="65"/>
      <c r="XBF15" s="65"/>
      <c r="XBG15" s="65"/>
      <c r="XBH15" s="65"/>
      <c r="XBI15" s="65"/>
      <c r="XBJ15" s="65"/>
      <c r="XBK15" s="65"/>
      <c r="XBL15" s="65"/>
      <c r="XBM15" s="65"/>
      <c r="XBN15" s="65"/>
      <c r="XBO15" s="65"/>
      <c r="XBP15" s="65"/>
      <c r="XBQ15" s="65"/>
      <c r="XBR15" s="65"/>
      <c r="XBS15" s="65"/>
      <c r="XBT15" s="65"/>
      <c r="XBU15" s="65"/>
      <c r="XBV15" s="65"/>
      <c r="XBW15" s="65"/>
      <c r="XBX15" s="65"/>
      <c r="XBY15" s="65"/>
      <c r="XBZ15" s="65"/>
      <c r="XCA15" s="65"/>
      <c r="XCB15" s="65"/>
      <c r="XCC15" s="65"/>
      <c r="XCD15" s="65"/>
      <c r="XCE15" s="65"/>
      <c r="XCF15" s="65"/>
      <c r="XCG15" s="65"/>
      <c r="XCH15" s="65"/>
      <c r="XCI15" s="65"/>
      <c r="XCJ15" s="65"/>
      <c r="XCK15" s="65"/>
      <c r="XCL15" s="65"/>
      <c r="XCM15" s="65"/>
      <c r="XCN15" s="65"/>
      <c r="XCO15" s="65"/>
      <c r="XCP15" s="65"/>
      <c r="XCQ15" s="65"/>
      <c r="XCR15" s="65"/>
      <c r="XCS15" s="65"/>
      <c r="XCT15" s="65"/>
      <c r="XCU15" s="65"/>
      <c r="XCV15" s="65"/>
      <c r="XCW15" s="65"/>
      <c r="XCX15" s="65"/>
      <c r="XCY15" s="65"/>
      <c r="XCZ15" s="65"/>
      <c r="XDA15" s="65"/>
      <c r="XDB15" s="65"/>
      <c r="XDC15" s="65"/>
      <c r="XDD15" s="65"/>
      <c r="XDE15" s="65"/>
      <c r="XDF15" s="65"/>
      <c r="XDG15" s="65"/>
      <c r="XDH15" s="65"/>
      <c r="XDI15" s="65"/>
      <c r="XDJ15" s="65"/>
      <c r="XDK15" s="65"/>
      <c r="XDL15" s="65"/>
      <c r="XDM15" s="65"/>
      <c r="XDN15" s="65"/>
      <c r="XDO15" s="65"/>
      <c r="XDP15" s="65"/>
      <c r="XDQ15" s="65"/>
      <c r="XDR15" s="65"/>
      <c r="XDS15" s="65"/>
      <c r="XDT15" s="65"/>
      <c r="XDU15" s="65"/>
      <c r="XDV15" s="65"/>
      <c r="XDW15" s="65"/>
      <c r="XDX15" s="65"/>
      <c r="XDY15" s="65"/>
      <c r="XDZ15" s="65"/>
      <c r="XEA15" s="65"/>
      <c r="XEB15" s="65"/>
      <c r="XEC15" s="65"/>
      <c r="XED15" s="65"/>
      <c r="XEE15" s="65"/>
      <c r="XEF15" s="65"/>
      <c r="XEG15" s="65"/>
      <c r="XEH15" s="65"/>
      <c r="XEI15" s="65"/>
    </row>
    <row r="16" s="47" customFormat="1" ht="14" customHeight="1" spans="1:16363">
      <c r="A16" s="58" t="s">
        <v>1515</v>
      </c>
      <c r="B16" s="59" t="s">
        <v>1516</v>
      </c>
      <c r="C16" s="60">
        <v>9.8</v>
      </c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5"/>
      <c r="BU16" s="65"/>
      <c r="BV16" s="65"/>
      <c r="BW16" s="65"/>
      <c r="BX16" s="65"/>
      <c r="BY16" s="65"/>
      <c r="BZ16" s="65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5"/>
      <c r="CR16" s="65"/>
      <c r="CS16" s="65"/>
      <c r="CT16" s="65"/>
      <c r="CU16" s="65"/>
      <c r="CV16" s="65"/>
      <c r="CW16" s="65"/>
      <c r="CX16" s="65"/>
      <c r="CY16" s="65"/>
      <c r="CZ16" s="65"/>
      <c r="DA16" s="65"/>
      <c r="DB16" s="65"/>
      <c r="DC16" s="65"/>
      <c r="DD16" s="65"/>
      <c r="DE16" s="65"/>
      <c r="DF16" s="65"/>
      <c r="DG16" s="65"/>
      <c r="DH16" s="65"/>
      <c r="DI16" s="65"/>
      <c r="DJ16" s="65"/>
      <c r="DK16" s="65"/>
      <c r="DL16" s="65"/>
      <c r="DM16" s="65"/>
      <c r="DN16" s="65"/>
      <c r="DO16" s="65"/>
      <c r="DP16" s="65"/>
      <c r="DQ16" s="65"/>
      <c r="DR16" s="65"/>
      <c r="DS16" s="65"/>
      <c r="DT16" s="65"/>
      <c r="DU16" s="65"/>
      <c r="DV16" s="65"/>
      <c r="DW16" s="65"/>
      <c r="DX16" s="65"/>
      <c r="DY16" s="65"/>
      <c r="DZ16" s="65"/>
      <c r="EA16" s="65"/>
      <c r="EB16" s="65"/>
      <c r="EC16" s="65"/>
      <c r="ED16" s="65"/>
      <c r="EE16" s="65"/>
      <c r="EF16" s="65"/>
      <c r="EG16" s="65"/>
      <c r="EH16" s="65"/>
      <c r="EI16" s="65"/>
      <c r="EJ16" s="65"/>
      <c r="EK16" s="65"/>
      <c r="EL16" s="65"/>
      <c r="EM16" s="65"/>
      <c r="EN16" s="65"/>
      <c r="EO16" s="65"/>
      <c r="EP16" s="65"/>
      <c r="EQ16" s="65"/>
      <c r="ER16" s="65"/>
      <c r="ES16" s="65"/>
      <c r="ET16" s="65"/>
      <c r="EU16" s="65"/>
      <c r="EV16" s="65"/>
      <c r="EW16" s="65"/>
      <c r="EX16" s="65"/>
      <c r="EY16" s="65"/>
      <c r="EZ16" s="65"/>
      <c r="FA16" s="65"/>
      <c r="FB16" s="65"/>
      <c r="FC16" s="65"/>
      <c r="FD16" s="65"/>
      <c r="FE16" s="65"/>
      <c r="FF16" s="65"/>
      <c r="FG16" s="65"/>
      <c r="FH16" s="65"/>
      <c r="FI16" s="65"/>
      <c r="FJ16" s="65"/>
      <c r="FK16" s="65"/>
      <c r="FL16" s="65"/>
      <c r="FM16" s="65"/>
      <c r="FN16" s="65"/>
      <c r="FO16" s="65"/>
      <c r="FP16" s="65"/>
      <c r="FQ16" s="65"/>
      <c r="FR16" s="65"/>
      <c r="FS16" s="65"/>
      <c r="FT16" s="65"/>
      <c r="FU16" s="65"/>
      <c r="FV16" s="65"/>
      <c r="FW16" s="65"/>
      <c r="FX16" s="65"/>
      <c r="FY16" s="65"/>
      <c r="FZ16" s="65"/>
      <c r="GA16" s="65"/>
      <c r="GB16" s="65"/>
      <c r="GC16" s="65"/>
      <c r="GD16" s="65"/>
      <c r="GE16" s="65"/>
      <c r="GF16" s="65"/>
      <c r="GG16" s="65"/>
      <c r="GH16" s="65"/>
      <c r="GI16" s="65"/>
      <c r="GJ16" s="65"/>
      <c r="GK16" s="65"/>
      <c r="GL16" s="65"/>
      <c r="GM16" s="65"/>
      <c r="GN16" s="65"/>
      <c r="GO16" s="65"/>
      <c r="GP16" s="65"/>
      <c r="GQ16" s="65"/>
      <c r="GR16" s="65"/>
      <c r="GS16" s="65"/>
      <c r="GT16" s="65"/>
      <c r="GU16" s="65"/>
      <c r="GV16" s="65"/>
      <c r="GW16" s="65"/>
      <c r="GX16" s="65"/>
      <c r="GY16" s="65"/>
      <c r="GZ16" s="65"/>
      <c r="HA16" s="65"/>
      <c r="HB16" s="65"/>
      <c r="HC16" s="65"/>
      <c r="HD16" s="65"/>
      <c r="HE16" s="65"/>
      <c r="HF16" s="65"/>
      <c r="HG16" s="65"/>
      <c r="HH16" s="65"/>
      <c r="HI16" s="65"/>
      <c r="HJ16" s="65"/>
      <c r="HK16" s="65"/>
      <c r="HL16" s="65"/>
      <c r="HM16" s="65"/>
      <c r="HN16" s="65"/>
      <c r="HO16" s="65"/>
      <c r="HP16" s="65"/>
      <c r="HQ16" s="65"/>
      <c r="HR16" s="65"/>
      <c r="HS16" s="65"/>
      <c r="HT16" s="65"/>
      <c r="HU16" s="65"/>
      <c r="HV16" s="65"/>
      <c r="HW16" s="65"/>
      <c r="HX16" s="65"/>
      <c r="HY16" s="65"/>
      <c r="HZ16" s="65"/>
      <c r="IA16" s="65"/>
      <c r="IB16" s="65"/>
      <c r="IC16" s="65"/>
      <c r="ID16" s="65"/>
      <c r="IE16" s="65"/>
      <c r="IF16" s="65"/>
      <c r="IG16" s="65"/>
      <c r="IH16" s="65"/>
      <c r="II16" s="65"/>
      <c r="IJ16" s="65"/>
      <c r="IK16" s="65"/>
      <c r="IL16" s="65"/>
      <c r="IM16" s="65"/>
      <c r="IN16" s="65"/>
      <c r="IO16" s="65"/>
      <c r="IP16" s="65"/>
      <c r="IQ16" s="65"/>
      <c r="IR16" s="65"/>
      <c r="IS16" s="65"/>
      <c r="IT16" s="65"/>
      <c r="IU16" s="65"/>
      <c r="IV16" s="65"/>
      <c r="IW16" s="65"/>
      <c r="IX16" s="65"/>
      <c r="IY16" s="65"/>
      <c r="IZ16" s="65"/>
      <c r="JA16" s="65"/>
      <c r="JB16" s="65"/>
      <c r="JC16" s="65"/>
      <c r="JD16" s="65"/>
      <c r="JE16" s="65"/>
      <c r="JF16" s="65"/>
      <c r="JG16" s="65"/>
      <c r="JH16" s="65"/>
      <c r="JI16" s="65"/>
      <c r="JJ16" s="65"/>
      <c r="JK16" s="65"/>
      <c r="JL16" s="65"/>
      <c r="JM16" s="65"/>
      <c r="JN16" s="65"/>
      <c r="JO16" s="65"/>
      <c r="JP16" s="65"/>
      <c r="JQ16" s="65"/>
      <c r="JR16" s="65"/>
      <c r="JS16" s="65"/>
      <c r="JT16" s="65"/>
      <c r="JU16" s="65"/>
      <c r="JV16" s="65"/>
      <c r="JW16" s="65"/>
      <c r="JX16" s="65"/>
      <c r="JY16" s="65"/>
      <c r="JZ16" s="65"/>
      <c r="KA16" s="65"/>
      <c r="KB16" s="65"/>
      <c r="KC16" s="65"/>
      <c r="KD16" s="65"/>
      <c r="KE16" s="65"/>
      <c r="KF16" s="65"/>
      <c r="KG16" s="65"/>
      <c r="KH16" s="65"/>
      <c r="KI16" s="65"/>
      <c r="KJ16" s="65"/>
      <c r="KK16" s="65"/>
      <c r="KL16" s="65"/>
      <c r="KM16" s="65"/>
      <c r="KN16" s="65"/>
      <c r="KO16" s="65"/>
      <c r="KP16" s="65"/>
      <c r="KQ16" s="65"/>
      <c r="KR16" s="65"/>
      <c r="KS16" s="65"/>
      <c r="KT16" s="65"/>
      <c r="KU16" s="65"/>
      <c r="KV16" s="65"/>
      <c r="KW16" s="65"/>
      <c r="KX16" s="65"/>
      <c r="KY16" s="65"/>
      <c r="KZ16" s="65"/>
      <c r="LA16" s="65"/>
      <c r="LB16" s="65"/>
      <c r="LC16" s="65"/>
      <c r="LD16" s="65"/>
      <c r="LE16" s="65"/>
      <c r="LF16" s="65"/>
      <c r="LG16" s="65"/>
      <c r="LH16" s="65"/>
      <c r="LI16" s="65"/>
      <c r="LJ16" s="65"/>
      <c r="LK16" s="65"/>
      <c r="LL16" s="65"/>
      <c r="LM16" s="65"/>
      <c r="LN16" s="65"/>
      <c r="LO16" s="65"/>
      <c r="LP16" s="65"/>
      <c r="LQ16" s="65"/>
      <c r="LR16" s="65"/>
      <c r="LS16" s="65"/>
      <c r="LT16" s="65"/>
      <c r="LU16" s="65"/>
      <c r="LV16" s="65"/>
      <c r="LW16" s="65"/>
      <c r="LX16" s="65"/>
      <c r="LY16" s="65"/>
      <c r="LZ16" s="65"/>
      <c r="MA16" s="65"/>
      <c r="MB16" s="65"/>
      <c r="MC16" s="65"/>
      <c r="MD16" s="65"/>
      <c r="ME16" s="65"/>
      <c r="MF16" s="65"/>
      <c r="MG16" s="65"/>
      <c r="MH16" s="65"/>
      <c r="MI16" s="65"/>
      <c r="MJ16" s="65"/>
      <c r="MK16" s="65"/>
      <c r="ML16" s="65"/>
      <c r="MM16" s="65"/>
      <c r="MN16" s="65"/>
      <c r="MO16" s="65"/>
      <c r="MP16" s="65"/>
      <c r="MQ16" s="65"/>
      <c r="MR16" s="65"/>
      <c r="MS16" s="65"/>
      <c r="MT16" s="65"/>
      <c r="MU16" s="65"/>
      <c r="MV16" s="65"/>
      <c r="MW16" s="65"/>
      <c r="MX16" s="65"/>
      <c r="MY16" s="65"/>
      <c r="MZ16" s="65"/>
      <c r="NA16" s="65"/>
      <c r="NB16" s="65"/>
      <c r="NC16" s="65"/>
      <c r="ND16" s="65"/>
      <c r="NE16" s="65"/>
      <c r="NF16" s="65"/>
      <c r="NG16" s="65"/>
      <c r="NH16" s="65"/>
      <c r="NI16" s="65"/>
      <c r="NJ16" s="65"/>
      <c r="NK16" s="65"/>
      <c r="NL16" s="65"/>
      <c r="NM16" s="65"/>
      <c r="NN16" s="65"/>
      <c r="NO16" s="65"/>
      <c r="NP16" s="65"/>
      <c r="NQ16" s="65"/>
      <c r="NR16" s="65"/>
      <c r="NS16" s="65"/>
      <c r="NT16" s="65"/>
      <c r="NU16" s="65"/>
      <c r="NV16" s="65"/>
      <c r="NW16" s="65"/>
      <c r="NX16" s="65"/>
      <c r="NY16" s="65"/>
      <c r="NZ16" s="65"/>
      <c r="OA16" s="65"/>
      <c r="OB16" s="65"/>
      <c r="OC16" s="65"/>
      <c r="OD16" s="65"/>
      <c r="OE16" s="65"/>
      <c r="OF16" s="65"/>
      <c r="OG16" s="65"/>
      <c r="OH16" s="65"/>
      <c r="OI16" s="65"/>
      <c r="OJ16" s="65"/>
      <c r="OK16" s="65"/>
      <c r="OL16" s="65"/>
      <c r="OM16" s="65"/>
      <c r="ON16" s="65"/>
      <c r="OO16" s="65"/>
      <c r="OP16" s="65"/>
      <c r="OQ16" s="65"/>
      <c r="OR16" s="65"/>
      <c r="OS16" s="65"/>
      <c r="OT16" s="65"/>
      <c r="OU16" s="65"/>
      <c r="OV16" s="65"/>
      <c r="OW16" s="65"/>
      <c r="OX16" s="65"/>
      <c r="OY16" s="65"/>
      <c r="OZ16" s="65"/>
      <c r="PA16" s="65"/>
      <c r="PB16" s="65"/>
      <c r="PC16" s="65"/>
      <c r="PD16" s="65"/>
      <c r="PE16" s="65"/>
      <c r="PF16" s="65"/>
      <c r="PG16" s="65"/>
      <c r="PH16" s="65"/>
      <c r="PI16" s="65"/>
      <c r="PJ16" s="65"/>
      <c r="PK16" s="65"/>
      <c r="PL16" s="65"/>
      <c r="PM16" s="65"/>
      <c r="PN16" s="65"/>
      <c r="PO16" s="65"/>
      <c r="PP16" s="65"/>
      <c r="PQ16" s="65"/>
      <c r="PR16" s="65"/>
      <c r="PS16" s="65"/>
      <c r="PT16" s="65"/>
      <c r="PU16" s="65"/>
      <c r="PV16" s="65"/>
      <c r="PW16" s="65"/>
      <c r="PX16" s="65"/>
      <c r="PY16" s="65"/>
      <c r="PZ16" s="65"/>
      <c r="QA16" s="65"/>
      <c r="QB16" s="65"/>
      <c r="QC16" s="65"/>
      <c r="QD16" s="65"/>
      <c r="QE16" s="65"/>
      <c r="QF16" s="65"/>
      <c r="QG16" s="65"/>
      <c r="QH16" s="65"/>
      <c r="QI16" s="65"/>
      <c r="QJ16" s="65"/>
      <c r="QK16" s="65"/>
      <c r="QL16" s="65"/>
      <c r="QM16" s="65"/>
      <c r="QN16" s="65"/>
      <c r="QO16" s="65"/>
      <c r="QP16" s="65"/>
      <c r="QQ16" s="65"/>
      <c r="QR16" s="65"/>
      <c r="QS16" s="65"/>
      <c r="QT16" s="65"/>
      <c r="QU16" s="65"/>
      <c r="QV16" s="65"/>
      <c r="QW16" s="65"/>
      <c r="QX16" s="65"/>
      <c r="QY16" s="65"/>
      <c r="QZ16" s="65"/>
      <c r="RA16" s="65"/>
      <c r="RB16" s="65"/>
      <c r="RC16" s="65"/>
      <c r="RD16" s="65"/>
      <c r="RE16" s="65"/>
      <c r="RF16" s="65"/>
      <c r="RG16" s="65"/>
      <c r="RH16" s="65"/>
      <c r="RI16" s="65"/>
      <c r="RJ16" s="65"/>
      <c r="RK16" s="65"/>
      <c r="RL16" s="65"/>
      <c r="RM16" s="65"/>
      <c r="RN16" s="65"/>
      <c r="RO16" s="65"/>
      <c r="RP16" s="65"/>
      <c r="RQ16" s="65"/>
      <c r="RR16" s="65"/>
      <c r="RS16" s="65"/>
      <c r="RT16" s="65"/>
      <c r="RU16" s="65"/>
      <c r="RV16" s="65"/>
      <c r="RW16" s="65"/>
      <c r="RX16" s="65"/>
      <c r="RY16" s="65"/>
      <c r="RZ16" s="65"/>
      <c r="SA16" s="65"/>
      <c r="SB16" s="65"/>
      <c r="SC16" s="65"/>
      <c r="SD16" s="65"/>
      <c r="SE16" s="65"/>
      <c r="SF16" s="65"/>
      <c r="SG16" s="65"/>
      <c r="SH16" s="65"/>
      <c r="SI16" s="65"/>
      <c r="SJ16" s="65"/>
      <c r="SK16" s="65"/>
      <c r="SL16" s="65"/>
      <c r="SM16" s="65"/>
      <c r="SN16" s="65"/>
      <c r="SO16" s="65"/>
      <c r="SP16" s="65"/>
      <c r="SQ16" s="65"/>
      <c r="SR16" s="65"/>
      <c r="SS16" s="65"/>
      <c r="ST16" s="65"/>
      <c r="SU16" s="65"/>
      <c r="SV16" s="65"/>
      <c r="SW16" s="65"/>
      <c r="SX16" s="65"/>
      <c r="SY16" s="65"/>
      <c r="SZ16" s="65"/>
      <c r="TA16" s="65"/>
      <c r="TB16" s="65"/>
      <c r="TC16" s="65"/>
      <c r="TD16" s="65"/>
      <c r="TE16" s="65"/>
      <c r="TF16" s="65"/>
      <c r="TG16" s="65"/>
      <c r="TH16" s="65"/>
      <c r="TI16" s="65"/>
      <c r="TJ16" s="65"/>
      <c r="TK16" s="65"/>
      <c r="TL16" s="65"/>
      <c r="TM16" s="65"/>
      <c r="TN16" s="65"/>
      <c r="TO16" s="65"/>
      <c r="TP16" s="65"/>
      <c r="TQ16" s="65"/>
      <c r="TR16" s="65"/>
      <c r="TS16" s="65"/>
      <c r="TT16" s="65"/>
      <c r="TU16" s="65"/>
      <c r="TV16" s="65"/>
      <c r="TW16" s="65"/>
      <c r="TX16" s="65"/>
      <c r="TY16" s="65"/>
      <c r="TZ16" s="65"/>
      <c r="UA16" s="65"/>
      <c r="UB16" s="65"/>
      <c r="UC16" s="65"/>
      <c r="UD16" s="65"/>
      <c r="UE16" s="65"/>
      <c r="UF16" s="65"/>
      <c r="UG16" s="65"/>
      <c r="UH16" s="65"/>
      <c r="UI16" s="65"/>
      <c r="UJ16" s="65"/>
      <c r="UK16" s="65"/>
      <c r="UL16" s="65"/>
      <c r="UM16" s="65"/>
      <c r="UN16" s="65"/>
      <c r="UO16" s="65"/>
      <c r="UP16" s="65"/>
      <c r="UQ16" s="65"/>
      <c r="UR16" s="65"/>
      <c r="US16" s="65"/>
      <c r="UT16" s="65"/>
      <c r="UU16" s="65"/>
      <c r="UV16" s="65"/>
      <c r="UW16" s="65"/>
      <c r="UX16" s="65"/>
      <c r="UY16" s="65"/>
      <c r="UZ16" s="65"/>
      <c r="VA16" s="65"/>
      <c r="VB16" s="65"/>
      <c r="VC16" s="65"/>
      <c r="VD16" s="65"/>
      <c r="VE16" s="65"/>
      <c r="VF16" s="65"/>
      <c r="VG16" s="65"/>
      <c r="VH16" s="65"/>
      <c r="VI16" s="65"/>
      <c r="VJ16" s="65"/>
      <c r="VK16" s="65"/>
      <c r="VL16" s="65"/>
      <c r="VM16" s="65"/>
      <c r="VN16" s="65"/>
      <c r="VO16" s="65"/>
      <c r="VP16" s="65"/>
      <c r="VQ16" s="65"/>
      <c r="VR16" s="65"/>
      <c r="VS16" s="65"/>
      <c r="VT16" s="65"/>
      <c r="VU16" s="65"/>
      <c r="VV16" s="65"/>
      <c r="VW16" s="65"/>
      <c r="VX16" s="65"/>
      <c r="VY16" s="65"/>
      <c r="VZ16" s="65"/>
      <c r="WA16" s="65"/>
      <c r="WB16" s="65"/>
      <c r="WC16" s="65"/>
      <c r="WD16" s="65"/>
      <c r="WE16" s="65"/>
      <c r="WF16" s="65"/>
      <c r="WG16" s="65"/>
      <c r="WH16" s="65"/>
      <c r="WI16" s="65"/>
      <c r="WJ16" s="65"/>
      <c r="WK16" s="65"/>
      <c r="WL16" s="65"/>
      <c r="WM16" s="65"/>
      <c r="WN16" s="65"/>
      <c r="WO16" s="65"/>
      <c r="WP16" s="65"/>
      <c r="WQ16" s="65"/>
      <c r="WR16" s="65"/>
      <c r="WS16" s="65"/>
      <c r="WT16" s="65"/>
      <c r="WU16" s="65"/>
      <c r="WV16" s="65"/>
      <c r="WW16" s="65"/>
      <c r="WX16" s="65"/>
      <c r="WY16" s="65"/>
      <c r="WZ16" s="65"/>
      <c r="XA16" s="65"/>
      <c r="XB16" s="65"/>
      <c r="XC16" s="65"/>
      <c r="XD16" s="65"/>
      <c r="XE16" s="65"/>
      <c r="XF16" s="65"/>
      <c r="XG16" s="65"/>
      <c r="XH16" s="65"/>
      <c r="XI16" s="65"/>
      <c r="XJ16" s="65"/>
      <c r="XK16" s="65"/>
      <c r="XL16" s="65"/>
      <c r="XM16" s="65"/>
      <c r="XN16" s="65"/>
      <c r="XO16" s="65"/>
      <c r="XP16" s="65"/>
      <c r="XQ16" s="65"/>
      <c r="XR16" s="65"/>
      <c r="XS16" s="65"/>
      <c r="XT16" s="65"/>
      <c r="XU16" s="65"/>
      <c r="XV16" s="65"/>
      <c r="XW16" s="65"/>
      <c r="XX16" s="65"/>
      <c r="XY16" s="65"/>
      <c r="XZ16" s="65"/>
      <c r="YA16" s="65"/>
      <c r="YB16" s="65"/>
      <c r="YC16" s="65"/>
      <c r="YD16" s="65"/>
      <c r="YE16" s="65"/>
      <c r="YF16" s="65"/>
      <c r="YG16" s="65"/>
      <c r="YH16" s="65"/>
      <c r="YI16" s="65"/>
      <c r="YJ16" s="65"/>
      <c r="YK16" s="65"/>
      <c r="YL16" s="65"/>
      <c r="YM16" s="65"/>
      <c r="YN16" s="65"/>
      <c r="YO16" s="65"/>
      <c r="YP16" s="65"/>
      <c r="YQ16" s="65"/>
      <c r="YR16" s="65"/>
      <c r="YS16" s="65"/>
      <c r="YT16" s="65"/>
      <c r="YU16" s="65"/>
      <c r="YV16" s="65"/>
      <c r="YW16" s="65"/>
      <c r="YX16" s="65"/>
      <c r="YY16" s="65"/>
      <c r="YZ16" s="65"/>
      <c r="ZA16" s="65"/>
      <c r="ZB16" s="65"/>
      <c r="ZC16" s="65"/>
      <c r="ZD16" s="65"/>
      <c r="ZE16" s="65"/>
      <c r="ZF16" s="65"/>
      <c r="ZG16" s="65"/>
      <c r="ZH16" s="65"/>
      <c r="ZI16" s="65"/>
      <c r="ZJ16" s="65"/>
      <c r="ZK16" s="65"/>
      <c r="ZL16" s="65"/>
      <c r="ZM16" s="65"/>
      <c r="ZN16" s="65"/>
      <c r="ZO16" s="65"/>
      <c r="ZP16" s="65"/>
      <c r="ZQ16" s="65"/>
      <c r="ZR16" s="65"/>
      <c r="ZS16" s="65"/>
      <c r="ZT16" s="65"/>
      <c r="ZU16" s="65"/>
      <c r="ZV16" s="65"/>
      <c r="ZW16" s="65"/>
      <c r="ZX16" s="65"/>
      <c r="ZY16" s="65"/>
      <c r="ZZ16" s="65"/>
      <c r="AAA16" s="65"/>
      <c r="AAB16" s="65"/>
      <c r="AAC16" s="65"/>
      <c r="AAD16" s="65"/>
      <c r="AAE16" s="65"/>
      <c r="AAF16" s="65"/>
      <c r="AAG16" s="65"/>
      <c r="AAH16" s="65"/>
      <c r="AAI16" s="65"/>
      <c r="AAJ16" s="65"/>
      <c r="AAK16" s="65"/>
      <c r="AAL16" s="65"/>
      <c r="AAM16" s="65"/>
      <c r="AAN16" s="65"/>
      <c r="AAO16" s="65"/>
      <c r="AAP16" s="65"/>
      <c r="AAQ16" s="65"/>
      <c r="AAR16" s="65"/>
      <c r="AAS16" s="65"/>
      <c r="AAT16" s="65"/>
      <c r="AAU16" s="65"/>
      <c r="AAV16" s="65"/>
      <c r="AAW16" s="65"/>
      <c r="AAX16" s="65"/>
      <c r="AAY16" s="65"/>
      <c r="AAZ16" s="65"/>
      <c r="ABA16" s="65"/>
      <c r="ABB16" s="65"/>
      <c r="ABC16" s="65"/>
      <c r="ABD16" s="65"/>
      <c r="ABE16" s="65"/>
      <c r="ABF16" s="65"/>
      <c r="ABG16" s="65"/>
      <c r="ABH16" s="65"/>
      <c r="ABI16" s="65"/>
      <c r="ABJ16" s="65"/>
      <c r="ABK16" s="65"/>
      <c r="ABL16" s="65"/>
      <c r="ABM16" s="65"/>
      <c r="ABN16" s="65"/>
      <c r="ABO16" s="65"/>
      <c r="ABP16" s="65"/>
      <c r="ABQ16" s="65"/>
      <c r="ABR16" s="65"/>
      <c r="ABS16" s="65"/>
      <c r="ABT16" s="65"/>
      <c r="ABU16" s="65"/>
      <c r="ABV16" s="65"/>
      <c r="ABW16" s="65"/>
      <c r="ABX16" s="65"/>
      <c r="ABY16" s="65"/>
      <c r="ABZ16" s="65"/>
      <c r="ACA16" s="65"/>
      <c r="ACB16" s="65"/>
      <c r="ACC16" s="65"/>
      <c r="ACD16" s="65"/>
      <c r="ACE16" s="65"/>
      <c r="ACF16" s="65"/>
      <c r="ACG16" s="65"/>
      <c r="ACH16" s="65"/>
      <c r="ACI16" s="65"/>
      <c r="ACJ16" s="65"/>
      <c r="ACK16" s="65"/>
      <c r="ACL16" s="65"/>
      <c r="ACM16" s="65"/>
      <c r="ACN16" s="65"/>
      <c r="ACO16" s="65"/>
      <c r="ACP16" s="65"/>
      <c r="ACQ16" s="65"/>
      <c r="ACR16" s="65"/>
      <c r="ACS16" s="65"/>
      <c r="ACT16" s="65"/>
      <c r="ACU16" s="65"/>
      <c r="ACV16" s="65"/>
      <c r="ACW16" s="65"/>
      <c r="ACX16" s="65"/>
      <c r="ACY16" s="65"/>
      <c r="ACZ16" s="65"/>
      <c r="ADA16" s="65"/>
      <c r="ADB16" s="65"/>
      <c r="ADC16" s="65"/>
      <c r="ADD16" s="65"/>
      <c r="ADE16" s="65"/>
      <c r="ADF16" s="65"/>
      <c r="ADG16" s="65"/>
      <c r="ADH16" s="65"/>
      <c r="ADI16" s="65"/>
      <c r="ADJ16" s="65"/>
      <c r="ADK16" s="65"/>
      <c r="ADL16" s="65"/>
      <c r="ADM16" s="65"/>
      <c r="ADN16" s="65"/>
      <c r="ADO16" s="65"/>
      <c r="ADP16" s="65"/>
      <c r="ADQ16" s="65"/>
      <c r="ADR16" s="65"/>
      <c r="ADS16" s="65"/>
      <c r="ADT16" s="65"/>
      <c r="ADU16" s="65"/>
      <c r="ADV16" s="65"/>
      <c r="ADW16" s="65"/>
      <c r="ADX16" s="65"/>
      <c r="ADY16" s="65"/>
      <c r="ADZ16" s="65"/>
      <c r="AEA16" s="65"/>
      <c r="AEB16" s="65"/>
      <c r="AEC16" s="65"/>
      <c r="AED16" s="65"/>
      <c r="AEE16" s="65"/>
      <c r="AEF16" s="65"/>
      <c r="AEG16" s="65"/>
      <c r="AEH16" s="65"/>
      <c r="AEI16" s="65"/>
      <c r="AEJ16" s="65"/>
      <c r="AEK16" s="65"/>
      <c r="AEL16" s="65"/>
      <c r="AEM16" s="65"/>
      <c r="AEN16" s="65"/>
      <c r="AEO16" s="65"/>
      <c r="AEP16" s="65"/>
      <c r="AEQ16" s="65"/>
      <c r="AER16" s="65"/>
      <c r="AES16" s="65"/>
      <c r="AET16" s="65"/>
      <c r="AEU16" s="65"/>
      <c r="AEV16" s="65"/>
      <c r="AEW16" s="65"/>
      <c r="AEX16" s="65"/>
      <c r="AEY16" s="65"/>
      <c r="AEZ16" s="65"/>
      <c r="AFA16" s="65"/>
      <c r="AFB16" s="65"/>
      <c r="AFC16" s="65"/>
      <c r="AFD16" s="65"/>
      <c r="AFE16" s="65"/>
      <c r="AFF16" s="65"/>
      <c r="AFG16" s="65"/>
      <c r="AFH16" s="65"/>
      <c r="AFI16" s="65"/>
      <c r="AFJ16" s="65"/>
      <c r="AFK16" s="65"/>
      <c r="AFL16" s="65"/>
      <c r="AFM16" s="65"/>
      <c r="AFN16" s="65"/>
      <c r="AFO16" s="65"/>
      <c r="AFP16" s="65"/>
      <c r="AFQ16" s="65"/>
      <c r="AFR16" s="65"/>
      <c r="AFS16" s="65"/>
      <c r="AFT16" s="65"/>
      <c r="AFU16" s="65"/>
      <c r="AFV16" s="65"/>
      <c r="AFW16" s="65"/>
      <c r="AFX16" s="65"/>
      <c r="AFY16" s="65"/>
      <c r="AFZ16" s="65"/>
      <c r="AGA16" s="65"/>
      <c r="AGB16" s="65"/>
      <c r="AGC16" s="65"/>
      <c r="AGD16" s="65"/>
      <c r="AGE16" s="65"/>
      <c r="AGF16" s="65"/>
      <c r="AGG16" s="65"/>
      <c r="AGH16" s="65"/>
      <c r="AGI16" s="65"/>
      <c r="AGJ16" s="65"/>
      <c r="AGK16" s="65"/>
      <c r="AGL16" s="65"/>
      <c r="AGM16" s="65"/>
      <c r="AGN16" s="65"/>
      <c r="AGO16" s="65"/>
      <c r="AGP16" s="65"/>
      <c r="AGQ16" s="65"/>
      <c r="AGR16" s="65"/>
      <c r="AGS16" s="65"/>
      <c r="AGT16" s="65"/>
      <c r="AGU16" s="65"/>
      <c r="AGV16" s="65"/>
      <c r="AGW16" s="65"/>
      <c r="AGX16" s="65"/>
      <c r="AGY16" s="65"/>
      <c r="AGZ16" s="65"/>
      <c r="AHA16" s="65"/>
      <c r="AHB16" s="65"/>
      <c r="AHC16" s="65"/>
      <c r="AHD16" s="65"/>
      <c r="AHE16" s="65"/>
      <c r="AHF16" s="65"/>
      <c r="AHG16" s="65"/>
      <c r="AHH16" s="65"/>
      <c r="AHI16" s="65"/>
      <c r="AHJ16" s="65"/>
      <c r="AHK16" s="65"/>
      <c r="AHL16" s="65"/>
      <c r="AHM16" s="65"/>
      <c r="AHN16" s="65"/>
      <c r="AHO16" s="65"/>
      <c r="AHP16" s="65"/>
      <c r="AHQ16" s="65"/>
      <c r="AHR16" s="65"/>
      <c r="AHS16" s="65"/>
      <c r="AHT16" s="65"/>
      <c r="AHU16" s="65"/>
      <c r="AHV16" s="65"/>
      <c r="AHW16" s="65"/>
      <c r="AHX16" s="65"/>
      <c r="AHY16" s="65"/>
      <c r="AHZ16" s="65"/>
      <c r="AIA16" s="65"/>
      <c r="AIB16" s="65"/>
      <c r="AIC16" s="65"/>
      <c r="AID16" s="65"/>
      <c r="AIE16" s="65"/>
      <c r="AIF16" s="65"/>
      <c r="AIG16" s="65"/>
      <c r="AIH16" s="65"/>
      <c r="AII16" s="65"/>
      <c r="AIJ16" s="65"/>
      <c r="AIK16" s="65"/>
      <c r="AIL16" s="65"/>
      <c r="AIM16" s="65"/>
      <c r="AIN16" s="65"/>
      <c r="AIO16" s="65"/>
      <c r="AIP16" s="65"/>
      <c r="AIQ16" s="65"/>
      <c r="AIR16" s="65"/>
      <c r="AIS16" s="65"/>
      <c r="AIT16" s="65"/>
      <c r="AIU16" s="65"/>
      <c r="AIV16" s="65"/>
      <c r="AIW16" s="65"/>
      <c r="AIX16" s="65"/>
      <c r="AIY16" s="65"/>
      <c r="AIZ16" s="65"/>
      <c r="AJA16" s="65"/>
      <c r="AJB16" s="65"/>
      <c r="AJC16" s="65"/>
      <c r="AJD16" s="65"/>
      <c r="AJE16" s="65"/>
      <c r="AJF16" s="65"/>
      <c r="AJG16" s="65"/>
      <c r="AJH16" s="65"/>
      <c r="AJI16" s="65"/>
      <c r="AJJ16" s="65"/>
      <c r="AJK16" s="65"/>
      <c r="AJL16" s="65"/>
      <c r="AJM16" s="65"/>
      <c r="AJN16" s="65"/>
      <c r="AJO16" s="65"/>
      <c r="AJP16" s="65"/>
      <c r="AJQ16" s="65"/>
      <c r="AJR16" s="65"/>
      <c r="AJS16" s="65"/>
      <c r="AJT16" s="65"/>
      <c r="AJU16" s="65"/>
      <c r="AJV16" s="65"/>
      <c r="AJW16" s="65"/>
      <c r="AJX16" s="65"/>
      <c r="AJY16" s="65"/>
      <c r="AJZ16" s="65"/>
      <c r="AKA16" s="65"/>
      <c r="AKB16" s="65"/>
      <c r="AKC16" s="65"/>
      <c r="AKD16" s="65"/>
      <c r="AKE16" s="65"/>
      <c r="AKF16" s="65"/>
      <c r="AKG16" s="65"/>
      <c r="AKH16" s="65"/>
      <c r="AKI16" s="65"/>
      <c r="AKJ16" s="65"/>
      <c r="AKK16" s="65"/>
      <c r="AKL16" s="65"/>
      <c r="AKM16" s="65"/>
      <c r="AKN16" s="65"/>
      <c r="AKO16" s="65"/>
      <c r="AKP16" s="65"/>
      <c r="AKQ16" s="65"/>
      <c r="AKR16" s="65"/>
      <c r="AKS16" s="65"/>
      <c r="AKT16" s="65"/>
      <c r="AKU16" s="65"/>
      <c r="AKV16" s="65"/>
      <c r="AKW16" s="65"/>
      <c r="AKX16" s="65"/>
      <c r="AKY16" s="65"/>
      <c r="AKZ16" s="65"/>
      <c r="ALA16" s="65"/>
      <c r="ALB16" s="65"/>
      <c r="ALC16" s="65"/>
      <c r="ALD16" s="65"/>
      <c r="ALE16" s="65"/>
      <c r="ALF16" s="65"/>
      <c r="ALG16" s="65"/>
      <c r="ALH16" s="65"/>
      <c r="ALI16" s="65"/>
      <c r="ALJ16" s="65"/>
      <c r="ALK16" s="65"/>
      <c r="ALL16" s="65"/>
      <c r="ALM16" s="65"/>
      <c r="ALN16" s="65"/>
      <c r="ALO16" s="65"/>
      <c r="ALP16" s="65"/>
      <c r="ALQ16" s="65"/>
      <c r="ALR16" s="65"/>
      <c r="ALS16" s="65"/>
      <c r="ALT16" s="65"/>
      <c r="ALU16" s="65"/>
      <c r="ALV16" s="65"/>
      <c r="ALW16" s="65"/>
      <c r="ALX16" s="65"/>
      <c r="ALY16" s="65"/>
      <c r="ALZ16" s="65"/>
      <c r="AMA16" s="65"/>
      <c r="AMB16" s="65"/>
      <c r="AMC16" s="65"/>
      <c r="AMD16" s="65"/>
      <c r="AME16" s="65"/>
      <c r="AMF16" s="65"/>
      <c r="AMG16" s="65"/>
      <c r="AMH16" s="65"/>
      <c r="AMI16" s="65"/>
      <c r="AMJ16" s="65"/>
      <c r="AMK16" s="65"/>
      <c r="AML16" s="65"/>
      <c r="AMM16" s="65"/>
      <c r="AMN16" s="65"/>
      <c r="AMO16" s="65"/>
      <c r="AMP16" s="65"/>
      <c r="AMQ16" s="65"/>
      <c r="AMR16" s="65"/>
      <c r="AMS16" s="65"/>
      <c r="AMT16" s="65"/>
      <c r="AMU16" s="65"/>
      <c r="AMV16" s="65"/>
      <c r="AMW16" s="65"/>
      <c r="AMX16" s="65"/>
      <c r="AMY16" s="65"/>
      <c r="AMZ16" s="65"/>
      <c r="ANA16" s="65"/>
      <c r="ANB16" s="65"/>
      <c r="ANC16" s="65"/>
      <c r="AND16" s="65"/>
      <c r="ANE16" s="65"/>
      <c r="ANF16" s="65"/>
      <c r="ANG16" s="65"/>
      <c r="ANH16" s="65"/>
      <c r="ANI16" s="65"/>
      <c r="ANJ16" s="65"/>
      <c r="ANK16" s="65"/>
      <c r="ANL16" s="65"/>
      <c r="ANM16" s="65"/>
      <c r="ANN16" s="65"/>
      <c r="ANO16" s="65"/>
      <c r="ANP16" s="65"/>
      <c r="ANQ16" s="65"/>
      <c r="ANR16" s="65"/>
      <c r="ANS16" s="65"/>
      <c r="ANT16" s="65"/>
      <c r="ANU16" s="65"/>
      <c r="ANV16" s="65"/>
      <c r="ANW16" s="65"/>
      <c r="ANX16" s="65"/>
      <c r="ANY16" s="65"/>
      <c r="ANZ16" s="65"/>
      <c r="AOA16" s="65"/>
      <c r="AOB16" s="65"/>
      <c r="AOC16" s="65"/>
      <c r="AOD16" s="65"/>
      <c r="AOE16" s="65"/>
      <c r="AOF16" s="65"/>
      <c r="AOG16" s="65"/>
      <c r="AOH16" s="65"/>
      <c r="AOI16" s="65"/>
      <c r="AOJ16" s="65"/>
      <c r="AOK16" s="65"/>
      <c r="AOL16" s="65"/>
      <c r="AOM16" s="65"/>
      <c r="AON16" s="65"/>
      <c r="AOO16" s="65"/>
      <c r="AOP16" s="65"/>
      <c r="AOQ16" s="65"/>
      <c r="AOR16" s="65"/>
      <c r="AOS16" s="65"/>
      <c r="AOT16" s="65"/>
      <c r="AOU16" s="65"/>
      <c r="AOV16" s="65"/>
      <c r="AOW16" s="65"/>
      <c r="AOX16" s="65"/>
      <c r="AOY16" s="65"/>
      <c r="AOZ16" s="65"/>
      <c r="APA16" s="65"/>
      <c r="APB16" s="65"/>
      <c r="APC16" s="65"/>
      <c r="APD16" s="65"/>
      <c r="APE16" s="65"/>
      <c r="APF16" s="65"/>
      <c r="APG16" s="65"/>
      <c r="APH16" s="65"/>
      <c r="API16" s="65"/>
      <c r="APJ16" s="65"/>
      <c r="APK16" s="65"/>
      <c r="APL16" s="65"/>
      <c r="APM16" s="65"/>
      <c r="APN16" s="65"/>
      <c r="APO16" s="65"/>
      <c r="APP16" s="65"/>
      <c r="APQ16" s="65"/>
      <c r="APR16" s="65"/>
      <c r="APS16" s="65"/>
      <c r="APT16" s="65"/>
      <c r="APU16" s="65"/>
      <c r="APV16" s="65"/>
      <c r="APW16" s="65"/>
      <c r="APX16" s="65"/>
      <c r="APY16" s="65"/>
      <c r="APZ16" s="65"/>
      <c r="AQA16" s="65"/>
      <c r="AQB16" s="65"/>
      <c r="AQC16" s="65"/>
      <c r="AQD16" s="65"/>
      <c r="AQE16" s="65"/>
      <c r="AQF16" s="65"/>
      <c r="AQG16" s="65"/>
      <c r="AQH16" s="65"/>
      <c r="AQI16" s="65"/>
      <c r="AQJ16" s="65"/>
      <c r="AQK16" s="65"/>
      <c r="AQL16" s="65"/>
      <c r="AQM16" s="65"/>
      <c r="AQN16" s="65"/>
      <c r="AQO16" s="65"/>
      <c r="AQP16" s="65"/>
      <c r="AQQ16" s="65"/>
      <c r="AQR16" s="65"/>
      <c r="AQS16" s="65"/>
      <c r="AQT16" s="65"/>
      <c r="AQU16" s="65"/>
      <c r="AQV16" s="65"/>
      <c r="AQW16" s="65"/>
      <c r="AQX16" s="65"/>
      <c r="AQY16" s="65"/>
      <c r="AQZ16" s="65"/>
      <c r="ARA16" s="65"/>
      <c r="ARB16" s="65"/>
      <c r="ARC16" s="65"/>
      <c r="ARD16" s="65"/>
      <c r="ARE16" s="65"/>
      <c r="ARF16" s="65"/>
      <c r="ARG16" s="65"/>
      <c r="ARH16" s="65"/>
      <c r="ARI16" s="65"/>
      <c r="ARJ16" s="65"/>
      <c r="ARK16" s="65"/>
      <c r="ARL16" s="65"/>
      <c r="ARM16" s="65"/>
      <c r="ARN16" s="65"/>
      <c r="ARO16" s="65"/>
      <c r="ARP16" s="65"/>
      <c r="ARQ16" s="65"/>
      <c r="ARR16" s="65"/>
      <c r="ARS16" s="65"/>
      <c r="ART16" s="65"/>
      <c r="ARU16" s="65"/>
      <c r="ARV16" s="65"/>
      <c r="ARW16" s="65"/>
      <c r="ARX16" s="65"/>
      <c r="ARY16" s="65"/>
      <c r="ARZ16" s="65"/>
      <c r="ASA16" s="65"/>
      <c r="ASB16" s="65"/>
      <c r="ASC16" s="65"/>
      <c r="ASD16" s="65"/>
      <c r="ASE16" s="65"/>
      <c r="ASF16" s="65"/>
      <c r="ASG16" s="65"/>
      <c r="ASH16" s="65"/>
      <c r="ASI16" s="65"/>
      <c r="ASJ16" s="65"/>
      <c r="ASK16" s="65"/>
      <c r="ASL16" s="65"/>
      <c r="ASM16" s="65"/>
      <c r="ASN16" s="65"/>
      <c r="ASO16" s="65"/>
      <c r="ASP16" s="65"/>
      <c r="ASQ16" s="65"/>
      <c r="ASR16" s="65"/>
      <c r="ASS16" s="65"/>
      <c r="AST16" s="65"/>
      <c r="ASU16" s="65"/>
      <c r="ASV16" s="65"/>
      <c r="ASW16" s="65"/>
      <c r="ASX16" s="65"/>
      <c r="ASY16" s="65"/>
      <c r="ASZ16" s="65"/>
      <c r="ATA16" s="65"/>
      <c r="ATB16" s="65"/>
      <c r="ATC16" s="65"/>
      <c r="ATD16" s="65"/>
      <c r="ATE16" s="65"/>
      <c r="ATF16" s="65"/>
      <c r="ATG16" s="65"/>
      <c r="ATH16" s="65"/>
      <c r="ATI16" s="65"/>
      <c r="ATJ16" s="65"/>
      <c r="ATK16" s="65"/>
      <c r="ATL16" s="65"/>
      <c r="ATM16" s="65"/>
      <c r="ATN16" s="65"/>
      <c r="ATO16" s="65"/>
      <c r="ATP16" s="65"/>
      <c r="ATQ16" s="65"/>
      <c r="ATR16" s="65"/>
      <c r="ATS16" s="65"/>
      <c r="ATT16" s="65"/>
      <c r="ATU16" s="65"/>
      <c r="ATV16" s="65"/>
      <c r="ATW16" s="65"/>
      <c r="ATX16" s="65"/>
      <c r="ATY16" s="65"/>
      <c r="ATZ16" s="65"/>
      <c r="AUA16" s="65"/>
      <c r="AUB16" s="65"/>
      <c r="AUC16" s="65"/>
      <c r="AUD16" s="65"/>
      <c r="AUE16" s="65"/>
      <c r="AUF16" s="65"/>
      <c r="AUG16" s="65"/>
      <c r="AUH16" s="65"/>
      <c r="AUI16" s="65"/>
      <c r="AUJ16" s="65"/>
      <c r="AUK16" s="65"/>
      <c r="AUL16" s="65"/>
      <c r="AUM16" s="65"/>
      <c r="AUN16" s="65"/>
      <c r="AUO16" s="65"/>
      <c r="AUP16" s="65"/>
      <c r="AUQ16" s="65"/>
      <c r="AUR16" s="65"/>
      <c r="AUS16" s="65"/>
      <c r="AUT16" s="65"/>
      <c r="AUU16" s="65"/>
      <c r="AUV16" s="65"/>
      <c r="AUW16" s="65"/>
      <c r="AUX16" s="65"/>
      <c r="AUY16" s="65"/>
      <c r="AUZ16" s="65"/>
      <c r="AVA16" s="65"/>
      <c r="AVB16" s="65"/>
      <c r="AVC16" s="65"/>
      <c r="AVD16" s="65"/>
      <c r="AVE16" s="65"/>
      <c r="AVF16" s="65"/>
      <c r="AVG16" s="65"/>
      <c r="AVH16" s="65"/>
      <c r="AVI16" s="65"/>
      <c r="AVJ16" s="65"/>
      <c r="AVK16" s="65"/>
      <c r="AVL16" s="65"/>
      <c r="AVM16" s="65"/>
      <c r="AVN16" s="65"/>
      <c r="AVO16" s="65"/>
      <c r="AVP16" s="65"/>
      <c r="AVQ16" s="65"/>
      <c r="AVR16" s="65"/>
      <c r="AVS16" s="65"/>
      <c r="AVT16" s="65"/>
      <c r="AVU16" s="65"/>
      <c r="AVV16" s="65"/>
      <c r="AVW16" s="65"/>
      <c r="AVX16" s="65"/>
      <c r="AVY16" s="65"/>
      <c r="AVZ16" s="65"/>
      <c r="AWA16" s="65"/>
      <c r="AWB16" s="65"/>
      <c r="AWC16" s="65"/>
      <c r="AWD16" s="65"/>
      <c r="AWE16" s="65"/>
      <c r="AWF16" s="65"/>
      <c r="AWG16" s="65"/>
      <c r="AWH16" s="65"/>
      <c r="AWI16" s="65"/>
      <c r="AWJ16" s="65"/>
      <c r="AWK16" s="65"/>
      <c r="AWL16" s="65"/>
      <c r="AWM16" s="65"/>
      <c r="AWN16" s="65"/>
      <c r="AWO16" s="65"/>
      <c r="AWP16" s="65"/>
      <c r="AWQ16" s="65"/>
      <c r="AWR16" s="65"/>
      <c r="AWS16" s="65"/>
      <c r="AWT16" s="65"/>
      <c r="AWU16" s="65"/>
      <c r="AWV16" s="65"/>
      <c r="AWW16" s="65"/>
      <c r="AWX16" s="65"/>
      <c r="AWY16" s="65"/>
      <c r="AWZ16" s="65"/>
      <c r="AXA16" s="65"/>
      <c r="AXB16" s="65"/>
      <c r="AXC16" s="65"/>
      <c r="AXD16" s="65"/>
      <c r="AXE16" s="65"/>
      <c r="AXF16" s="65"/>
      <c r="AXG16" s="65"/>
      <c r="AXH16" s="65"/>
      <c r="AXI16" s="65"/>
      <c r="AXJ16" s="65"/>
      <c r="AXK16" s="65"/>
      <c r="AXL16" s="65"/>
      <c r="AXM16" s="65"/>
      <c r="AXN16" s="65"/>
      <c r="AXO16" s="65"/>
      <c r="AXP16" s="65"/>
      <c r="AXQ16" s="65"/>
      <c r="AXR16" s="65"/>
      <c r="AXS16" s="65"/>
      <c r="AXT16" s="65"/>
      <c r="AXU16" s="65"/>
      <c r="AXV16" s="65"/>
      <c r="AXW16" s="65"/>
      <c r="AXX16" s="65"/>
      <c r="AXY16" s="65"/>
      <c r="AXZ16" s="65"/>
      <c r="AYA16" s="65"/>
      <c r="AYB16" s="65"/>
      <c r="AYC16" s="65"/>
      <c r="AYD16" s="65"/>
      <c r="AYE16" s="65"/>
      <c r="AYF16" s="65"/>
      <c r="AYG16" s="65"/>
      <c r="AYH16" s="65"/>
      <c r="AYI16" s="65"/>
      <c r="AYJ16" s="65"/>
      <c r="AYK16" s="65"/>
      <c r="AYL16" s="65"/>
      <c r="AYM16" s="65"/>
      <c r="AYN16" s="65"/>
      <c r="AYO16" s="65"/>
      <c r="AYP16" s="65"/>
      <c r="AYQ16" s="65"/>
      <c r="AYR16" s="65"/>
      <c r="AYS16" s="65"/>
      <c r="AYT16" s="65"/>
      <c r="AYU16" s="65"/>
      <c r="AYV16" s="65"/>
      <c r="AYW16" s="65"/>
      <c r="AYX16" s="65"/>
      <c r="AYY16" s="65"/>
      <c r="AYZ16" s="65"/>
      <c r="AZA16" s="65"/>
      <c r="AZB16" s="65"/>
      <c r="AZC16" s="65"/>
      <c r="AZD16" s="65"/>
      <c r="AZE16" s="65"/>
      <c r="AZF16" s="65"/>
      <c r="AZG16" s="65"/>
      <c r="AZH16" s="65"/>
      <c r="AZI16" s="65"/>
      <c r="AZJ16" s="65"/>
      <c r="AZK16" s="65"/>
      <c r="AZL16" s="65"/>
      <c r="AZM16" s="65"/>
      <c r="AZN16" s="65"/>
      <c r="AZO16" s="65"/>
      <c r="AZP16" s="65"/>
      <c r="AZQ16" s="65"/>
      <c r="AZR16" s="65"/>
      <c r="AZS16" s="65"/>
      <c r="AZT16" s="65"/>
      <c r="AZU16" s="65"/>
      <c r="AZV16" s="65"/>
      <c r="AZW16" s="65"/>
      <c r="AZX16" s="65"/>
      <c r="AZY16" s="65"/>
      <c r="AZZ16" s="65"/>
      <c r="BAA16" s="65"/>
      <c r="BAB16" s="65"/>
      <c r="BAC16" s="65"/>
      <c r="BAD16" s="65"/>
      <c r="BAE16" s="65"/>
      <c r="BAF16" s="65"/>
      <c r="BAG16" s="65"/>
      <c r="BAH16" s="65"/>
      <c r="BAI16" s="65"/>
      <c r="BAJ16" s="65"/>
      <c r="BAK16" s="65"/>
      <c r="BAL16" s="65"/>
      <c r="BAM16" s="65"/>
      <c r="BAN16" s="65"/>
      <c r="BAO16" s="65"/>
      <c r="BAP16" s="65"/>
      <c r="BAQ16" s="65"/>
      <c r="BAR16" s="65"/>
      <c r="BAS16" s="65"/>
      <c r="BAT16" s="65"/>
      <c r="BAU16" s="65"/>
      <c r="BAV16" s="65"/>
      <c r="BAW16" s="65"/>
      <c r="BAX16" s="65"/>
      <c r="BAY16" s="65"/>
      <c r="BAZ16" s="65"/>
      <c r="BBA16" s="65"/>
      <c r="BBB16" s="65"/>
      <c r="BBC16" s="65"/>
      <c r="BBD16" s="65"/>
      <c r="BBE16" s="65"/>
      <c r="BBF16" s="65"/>
      <c r="BBG16" s="65"/>
      <c r="BBH16" s="65"/>
      <c r="BBI16" s="65"/>
      <c r="BBJ16" s="65"/>
      <c r="BBK16" s="65"/>
      <c r="BBL16" s="65"/>
      <c r="BBM16" s="65"/>
      <c r="BBN16" s="65"/>
      <c r="BBO16" s="65"/>
      <c r="BBP16" s="65"/>
      <c r="BBQ16" s="65"/>
      <c r="BBR16" s="65"/>
      <c r="BBS16" s="65"/>
      <c r="BBT16" s="65"/>
      <c r="BBU16" s="65"/>
      <c r="BBV16" s="65"/>
      <c r="BBW16" s="65"/>
      <c r="BBX16" s="65"/>
      <c r="BBY16" s="65"/>
      <c r="BBZ16" s="65"/>
      <c r="BCA16" s="65"/>
      <c r="BCB16" s="65"/>
      <c r="BCC16" s="65"/>
      <c r="BCD16" s="65"/>
      <c r="BCE16" s="65"/>
      <c r="BCF16" s="65"/>
      <c r="BCG16" s="65"/>
      <c r="BCH16" s="65"/>
      <c r="BCI16" s="65"/>
      <c r="BCJ16" s="65"/>
      <c r="BCK16" s="65"/>
      <c r="BCL16" s="65"/>
      <c r="BCM16" s="65"/>
      <c r="BCN16" s="65"/>
      <c r="BCO16" s="65"/>
      <c r="BCP16" s="65"/>
      <c r="BCQ16" s="65"/>
      <c r="BCR16" s="65"/>
      <c r="BCS16" s="65"/>
      <c r="BCT16" s="65"/>
      <c r="BCU16" s="65"/>
      <c r="BCV16" s="65"/>
      <c r="BCW16" s="65"/>
      <c r="BCX16" s="65"/>
      <c r="BCY16" s="65"/>
      <c r="BCZ16" s="65"/>
      <c r="BDA16" s="65"/>
      <c r="BDB16" s="65"/>
      <c r="BDC16" s="65"/>
      <c r="BDD16" s="65"/>
      <c r="BDE16" s="65"/>
      <c r="BDF16" s="65"/>
      <c r="BDG16" s="65"/>
      <c r="BDH16" s="65"/>
      <c r="BDI16" s="65"/>
      <c r="BDJ16" s="65"/>
      <c r="BDK16" s="65"/>
      <c r="BDL16" s="65"/>
      <c r="BDM16" s="65"/>
      <c r="BDN16" s="65"/>
      <c r="BDO16" s="65"/>
      <c r="BDP16" s="65"/>
      <c r="BDQ16" s="65"/>
      <c r="BDR16" s="65"/>
      <c r="BDS16" s="65"/>
      <c r="BDT16" s="65"/>
      <c r="BDU16" s="65"/>
      <c r="BDV16" s="65"/>
      <c r="BDW16" s="65"/>
      <c r="BDX16" s="65"/>
      <c r="BDY16" s="65"/>
      <c r="BDZ16" s="65"/>
      <c r="BEA16" s="65"/>
      <c r="BEB16" s="65"/>
      <c r="BEC16" s="65"/>
      <c r="BED16" s="65"/>
      <c r="BEE16" s="65"/>
      <c r="BEF16" s="65"/>
      <c r="BEG16" s="65"/>
      <c r="BEH16" s="65"/>
      <c r="BEI16" s="65"/>
      <c r="BEJ16" s="65"/>
      <c r="BEK16" s="65"/>
      <c r="BEL16" s="65"/>
      <c r="BEM16" s="65"/>
      <c r="BEN16" s="65"/>
      <c r="BEO16" s="65"/>
      <c r="BEP16" s="65"/>
      <c r="BEQ16" s="65"/>
      <c r="BER16" s="65"/>
      <c r="BES16" s="65"/>
      <c r="BET16" s="65"/>
      <c r="BEU16" s="65"/>
      <c r="BEV16" s="65"/>
      <c r="BEW16" s="65"/>
      <c r="BEX16" s="65"/>
      <c r="BEY16" s="65"/>
      <c r="BEZ16" s="65"/>
      <c r="BFA16" s="65"/>
      <c r="BFB16" s="65"/>
      <c r="BFC16" s="65"/>
      <c r="BFD16" s="65"/>
      <c r="BFE16" s="65"/>
      <c r="BFF16" s="65"/>
      <c r="BFG16" s="65"/>
      <c r="BFH16" s="65"/>
      <c r="BFI16" s="65"/>
      <c r="BFJ16" s="65"/>
      <c r="BFK16" s="65"/>
      <c r="BFL16" s="65"/>
      <c r="BFM16" s="65"/>
      <c r="BFN16" s="65"/>
      <c r="BFO16" s="65"/>
      <c r="BFP16" s="65"/>
      <c r="BFQ16" s="65"/>
      <c r="BFR16" s="65"/>
      <c r="BFS16" s="65"/>
      <c r="BFT16" s="65"/>
      <c r="BFU16" s="65"/>
      <c r="BFV16" s="65"/>
      <c r="BFW16" s="65"/>
      <c r="BFX16" s="65"/>
      <c r="BFY16" s="65"/>
      <c r="BFZ16" s="65"/>
      <c r="BGA16" s="65"/>
      <c r="BGB16" s="65"/>
      <c r="BGC16" s="65"/>
      <c r="BGD16" s="65"/>
      <c r="BGE16" s="65"/>
      <c r="BGF16" s="65"/>
      <c r="BGG16" s="65"/>
      <c r="BGH16" s="65"/>
      <c r="BGI16" s="65"/>
      <c r="BGJ16" s="65"/>
      <c r="BGK16" s="65"/>
      <c r="BGL16" s="65"/>
      <c r="BGM16" s="65"/>
      <c r="BGN16" s="65"/>
      <c r="BGO16" s="65"/>
      <c r="BGP16" s="65"/>
      <c r="BGQ16" s="65"/>
      <c r="BGR16" s="65"/>
      <c r="BGS16" s="65"/>
      <c r="BGT16" s="65"/>
      <c r="BGU16" s="65"/>
      <c r="BGV16" s="65"/>
      <c r="BGW16" s="65"/>
      <c r="BGX16" s="65"/>
      <c r="BGY16" s="65"/>
      <c r="BGZ16" s="65"/>
      <c r="BHA16" s="65"/>
      <c r="BHB16" s="65"/>
      <c r="BHC16" s="65"/>
      <c r="BHD16" s="65"/>
      <c r="BHE16" s="65"/>
      <c r="BHF16" s="65"/>
      <c r="BHG16" s="65"/>
      <c r="BHH16" s="65"/>
      <c r="BHI16" s="65"/>
      <c r="BHJ16" s="65"/>
      <c r="BHK16" s="65"/>
      <c r="BHL16" s="65"/>
      <c r="BHM16" s="65"/>
      <c r="BHN16" s="65"/>
      <c r="BHO16" s="65"/>
      <c r="BHP16" s="65"/>
      <c r="BHQ16" s="65"/>
      <c r="BHR16" s="65"/>
      <c r="BHS16" s="65"/>
      <c r="BHT16" s="65"/>
      <c r="BHU16" s="65"/>
      <c r="BHV16" s="65"/>
      <c r="BHW16" s="65"/>
      <c r="BHX16" s="65"/>
      <c r="BHY16" s="65"/>
      <c r="BHZ16" s="65"/>
      <c r="BIA16" s="65"/>
      <c r="BIB16" s="65"/>
      <c r="BIC16" s="65"/>
      <c r="BID16" s="65"/>
      <c r="BIE16" s="65"/>
      <c r="BIF16" s="65"/>
      <c r="BIG16" s="65"/>
      <c r="BIH16" s="65"/>
      <c r="BII16" s="65"/>
      <c r="BIJ16" s="65"/>
      <c r="BIK16" s="65"/>
      <c r="BIL16" s="65"/>
      <c r="BIM16" s="65"/>
      <c r="BIN16" s="65"/>
      <c r="BIO16" s="65"/>
      <c r="BIP16" s="65"/>
      <c r="BIQ16" s="65"/>
      <c r="BIR16" s="65"/>
      <c r="BIS16" s="65"/>
      <c r="BIT16" s="65"/>
      <c r="BIU16" s="65"/>
      <c r="BIV16" s="65"/>
      <c r="BIW16" s="65"/>
      <c r="BIX16" s="65"/>
      <c r="BIY16" s="65"/>
      <c r="BIZ16" s="65"/>
      <c r="BJA16" s="65"/>
      <c r="BJB16" s="65"/>
      <c r="BJC16" s="65"/>
      <c r="BJD16" s="65"/>
      <c r="BJE16" s="65"/>
      <c r="BJF16" s="65"/>
      <c r="BJG16" s="65"/>
      <c r="BJH16" s="65"/>
      <c r="BJI16" s="65"/>
      <c r="BJJ16" s="65"/>
      <c r="BJK16" s="65"/>
      <c r="BJL16" s="65"/>
      <c r="BJM16" s="65"/>
      <c r="BJN16" s="65"/>
      <c r="BJO16" s="65"/>
      <c r="BJP16" s="65"/>
      <c r="BJQ16" s="65"/>
      <c r="BJR16" s="65"/>
      <c r="BJS16" s="65"/>
      <c r="BJT16" s="65"/>
      <c r="BJU16" s="65"/>
      <c r="BJV16" s="65"/>
      <c r="BJW16" s="65"/>
      <c r="BJX16" s="65"/>
      <c r="BJY16" s="65"/>
      <c r="BJZ16" s="65"/>
      <c r="BKA16" s="65"/>
      <c r="BKB16" s="65"/>
      <c r="BKC16" s="65"/>
      <c r="BKD16" s="65"/>
      <c r="BKE16" s="65"/>
      <c r="BKF16" s="65"/>
      <c r="BKG16" s="65"/>
      <c r="BKH16" s="65"/>
      <c r="BKI16" s="65"/>
      <c r="BKJ16" s="65"/>
      <c r="BKK16" s="65"/>
      <c r="BKL16" s="65"/>
      <c r="BKM16" s="65"/>
      <c r="BKN16" s="65"/>
      <c r="BKO16" s="65"/>
      <c r="BKP16" s="65"/>
      <c r="BKQ16" s="65"/>
      <c r="BKR16" s="65"/>
      <c r="BKS16" s="65"/>
      <c r="BKT16" s="65"/>
      <c r="BKU16" s="65"/>
      <c r="BKV16" s="65"/>
      <c r="BKW16" s="65"/>
      <c r="BKX16" s="65"/>
      <c r="BKY16" s="65"/>
      <c r="BKZ16" s="65"/>
      <c r="BLA16" s="65"/>
      <c r="BLB16" s="65"/>
      <c r="BLC16" s="65"/>
      <c r="BLD16" s="65"/>
      <c r="BLE16" s="65"/>
      <c r="BLF16" s="65"/>
      <c r="BLG16" s="65"/>
      <c r="BLH16" s="65"/>
      <c r="BLI16" s="65"/>
      <c r="BLJ16" s="65"/>
      <c r="BLK16" s="65"/>
      <c r="BLL16" s="65"/>
      <c r="BLM16" s="65"/>
      <c r="BLN16" s="65"/>
      <c r="BLO16" s="65"/>
      <c r="BLP16" s="65"/>
      <c r="BLQ16" s="65"/>
      <c r="BLR16" s="65"/>
      <c r="BLS16" s="65"/>
      <c r="BLT16" s="65"/>
      <c r="BLU16" s="65"/>
      <c r="BLV16" s="65"/>
      <c r="BLW16" s="65"/>
      <c r="BLX16" s="65"/>
      <c r="BLY16" s="65"/>
      <c r="BLZ16" s="65"/>
      <c r="BMA16" s="65"/>
      <c r="BMB16" s="65"/>
      <c r="BMC16" s="65"/>
      <c r="BMD16" s="65"/>
      <c r="BME16" s="65"/>
      <c r="BMF16" s="65"/>
      <c r="BMG16" s="65"/>
      <c r="BMH16" s="65"/>
      <c r="BMI16" s="65"/>
      <c r="BMJ16" s="65"/>
      <c r="BMK16" s="65"/>
      <c r="BML16" s="65"/>
      <c r="BMM16" s="65"/>
      <c r="BMN16" s="65"/>
      <c r="BMO16" s="65"/>
      <c r="BMP16" s="65"/>
      <c r="BMQ16" s="65"/>
      <c r="BMR16" s="65"/>
      <c r="BMS16" s="65"/>
      <c r="BMT16" s="65"/>
      <c r="BMU16" s="65"/>
      <c r="BMV16" s="65"/>
      <c r="BMW16" s="65"/>
      <c r="BMX16" s="65"/>
      <c r="BMY16" s="65"/>
      <c r="BMZ16" s="65"/>
      <c r="BNA16" s="65"/>
      <c r="BNB16" s="65"/>
      <c r="BNC16" s="65"/>
      <c r="BND16" s="65"/>
      <c r="BNE16" s="65"/>
      <c r="BNF16" s="65"/>
      <c r="BNG16" s="65"/>
      <c r="BNH16" s="65"/>
      <c r="BNI16" s="65"/>
      <c r="BNJ16" s="65"/>
      <c r="BNK16" s="65"/>
      <c r="BNL16" s="65"/>
      <c r="BNM16" s="65"/>
      <c r="BNN16" s="65"/>
      <c r="BNO16" s="65"/>
      <c r="BNP16" s="65"/>
      <c r="BNQ16" s="65"/>
      <c r="BNR16" s="65"/>
      <c r="BNS16" s="65"/>
      <c r="BNT16" s="65"/>
      <c r="BNU16" s="65"/>
      <c r="BNV16" s="65"/>
      <c r="BNW16" s="65"/>
      <c r="BNX16" s="65"/>
      <c r="BNY16" s="65"/>
      <c r="BNZ16" s="65"/>
      <c r="BOA16" s="65"/>
      <c r="BOB16" s="65"/>
      <c r="BOC16" s="65"/>
      <c r="BOD16" s="65"/>
      <c r="BOE16" s="65"/>
      <c r="BOF16" s="65"/>
      <c r="BOG16" s="65"/>
      <c r="BOH16" s="65"/>
      <c r="BOI16" s="65"/>
      <c r="BOJ16" s="65"/>
      <c r="BOK16" s="65"/>
      <c r="BOL16" s="65"/>
      <c r="BOM16" s="65"/>
      <c r="BON16" s="65"/>
      <c r="BOO16" s="65"/>
      <c r="BOP16" s="65"/>
      <c r="BOQ16" s="65"/>
      <c r="BOR16" s="65"/>
      <c r="BOS16" s="65"/>
      <c r="BOT16" s="65"/>
      <c r="BOU16" s="65"/>
      <c r="BOV16" s="65"/>
      <c r="BOW16" s="65"/>
      <c r="BOX16" s="65"/>
      <c r="BOY16" s="65"/>
      <c r="BOZ16" s="65"/>
      <c r="BPA16" s="65"/>
      <c r="BPB16" s="65"/>
      <c r="BPC16" s="65"/>
      <c r="BPD16" s="65"/>
      <c r="BPE16" s="65"/>
      <c r="BPF16" s="65"/>
      <c r="BPG16" s="65"/>
      <c r="BPH16" s="65"/>
      <c r="BPI16" s="65"/>
      <c r="BPJ16" s="65"/>
      <c r="BPK16" s="65"/>
      <c r="BPL16" s="65"/>
      <c r="BPM16" s="65"/>
      <c r="BPN16" s="65"/>
      <c r="BPO16" s="65"/>
      <c r="BPP16" s="65"/>
      <c r="BPQ16" s="65"/>
      <c r="BPR16" s="65"/>
      <c r="BPS16" s="65"/>
      <c r="BPT16" s="65"/>
      <c r="BPU16" s="65"/>
      <c r="BPV16" s="65"/>
      <c r="BPW16" s="65"/>
      <c r="BPX16" s="65"/>
      <c r="BPY16" s="65"/>
      <c r="BPZ16" s="65"/>
      <c r="BQA16" s="65"/>
      <c r="BQB16" s="65"/>
      <c r="BQC16" s="65"/>
      <c r="BQD16" s="65"/>
      <c r="BQE16" s="65"/>
      <c r="BQF16" s="65"/>
      <c r="BQG16" s="65"/>
      <c r="BQH16" s="65"/>
      <c r="BQI16" s="65"/>
      <c r="BQJ16" s="65"/>
      <c r="BQK16" s="65"/>
      <c r="BQL16" s="65"/>
      <c r="BQM16" s="65"/>
      <c r="BQN16" s="65"/>
      <c r="BQO16" s="65"/>
      <c r="BQP16" s="65"/>
      <c r="BQQ16" s="65"/>
      <c r="BQR16" s="65"/>
      <c r="BQS16" s="65"/>
      <c r="BQT16" s="65"/>
      <c r="BQU16" s="65"/>
      <c r="BQV16" s="65"/>
      <c r="BQW16" s="65"/>
      <c r="BQX16" s="65"/>
      <c r="BQY16" s="65"/>
      <c r="BQZ16" s="65"/>
      <c r="BRA16" s="65"/>
      <c r="BRB16" s="65"/>
      <c r="BRC16" s="65"/>
      <c r="BRD16" s="65"/>
      <c r="BRE16" s="65"/>
      <c r="BRF16" s="65"/>
      <c r="BRG16" s="65"/>
      <c r="BRH16" s="65"/>
      <c r="BRI16" s="65"/>
      <c r="BRJ16" s="65"/>
      <c r="BRK16" s="65"/>
      <c r="BRL16" s="65"/>
      <c r="BRM16" s="65"/>
      <c r="BRN16" s="65"/>
      <c r="BRO16" s="65"/>
      <c r="BRP16" s="65"/>
      <c r="BRQ16" s="65"/>
      <c r="BRR16" s="65"/>
      <c r="BRS16" s="65"/>
      <c r="BRT16" s="65"/>
      <c r="BRU16" s="65"/>
      <c r="BRV16" s="65"/>
      <c r="BRW16" s="65"/>
      <c r="BRX16" s="65"/>
      <c r="BRY16" s="65"/>
      <c r="BRZ16" s="65"/>
      <c r="BSA16" s="65"/>
      <c r="BSB16" s="65"/>
      <c r="BSC16" s="65"/>
      <c r="BSD16" s="65"/>
      <c r="BSE16" s="65"/>
      <c r="BSF16" s="65"/>
      <c r="BSG16" s="65"/>
      <c r="BSH16" s="65"/>
      <c r="BSI16" s="65"/>
      <c r="BSJ16" s="65"/>
      <c r="BSK16" s="65"/>
      <c r="BSL16" s="65"/>
      <c r="BSM16" s="65"/>
      <c r="BSN16" s="65"/>
      <c r="BSO16" s="65"/>
      <c r="BSP16" s="65"/>
      <c r="BSQ16" s="65"/>
      <c r="BSR16" s="65"/>
      <c r="BSS16" s="65"/>
      <c r="BST16" s="65"/>
      <c r="BSU16" s="65"/>
      <c r="BSV16" s="65"/>
      <c r="BSW16" s="65"/>
      <c r="BSX16" s="65"/>
      <c r="BSY16" s="65"/>
      <c r="BSZ16" s="65"/>
      <c r="BTA16" s="65"/>
      <c r="BTB16" s="65"/>
      <c r="BTC16" s="65"/>
      <c r="BTD16" s="65"/>
      <c r="BTE16" s="65"/>
      <c r="BTF16" s="65"/>
      <c r="BTG16" s="65"/>
      <c r="BTH16" s="65"/>
      <c r="BTI16" s="65"/>
      <c r="BTJ16" s="65"/>
      <c r="BTK16" s="65"/>
      <c r="BTL16" s="65"/>
      <c r="BTM16" s="65"/>
      <c r="BTN16" s="65"/>
      <c r="BTO16" s="65"/>
      <c r="BTP16" s="65"/>
      <c r="BTQ16" s="65"/>
      <c r="BTR16" s="65"/>
      <c r="BTS16" s="65"/>
      <c r="BTT16" s="65"/>
      <c r="BTU16" s="65"/>
      <c r="BTV16" s="65"/>
      <c r="BTW16" s="65"/>
      <c r="BTX16" s="65"/>
      <c r="BTY16" s="65"/>
      <c r="BTZ16" s="65"/>
      <c r="BUA16" s="65"/>
      <c r="BUB16" s="65"/>
      <c r="BUC16" s="65"/>
      <c r="BUD16" s="65"/>
      <c r="BUE16" s="65"/>
      <c r="BUF16" s="65"/>
      <c r="BUG16" s="65"/>
      <c r="BUH16" s="65"/>
      <c r="BUI16" s="65"/>
      <c r="BUJ16" s="65"/>
      <c r="BUK16" s="65"/>
      <c r="BUL16" s="65"/>
      <c r="BUM16" s="65"/>
      <c r="BUN16" s="65"/>
      <c r="BUO16" s="65"/>
      <c r="BUP16" s="65"/>
      <c r="BUQ16" s="65"/>
      <c r="BUR16" s="65"/>
      <c r="BUS16" s="65"/>
      <c r="BUT16" s="65"/>
      <c r="BUU16" s="65"/>
      <c r="BUV16" s="65"/>
      <c r="BUW16" s="65"/>
      <c r="BUX16" s="65"/>
      <c r="BUY16" s="65"/>
      <c r="BUZ16" s="65"/>
      <c r="BVA16" s="65"/>
      <c r="BVB16" s="65"/>
      <c r="BVC16" s="65"/>
      <c r="BVD16" s="65"/>
      <c r="BVE16" s="65"/>
      <c r="BVF16" s="65"/>
      <c r="BVG16" s="65"/>
      <c r="BVH16" s="65"/>
      <c r="BVI16" s="65"/>
      <c r="BVJ16" s="65"/>
      <c r="BVK16" s="65"/>
      <c r="BVL16" s="65"/>
      <c r="BVM16" s="65"/>
      <c r="BVN16" s="65"/>
      <c r="BVO16" s="65"/>
      <c r="BVP16" s="65"/>
      <c r="BVQ16" s="65"/>
      <c r="BVR16" s="65"/>
      <c r="BVS16" s="65"/>
      <c r="BVT16" s="65"/>
      <c r="BVU16" s="65"/>
      <c r="BVV16" s="65"/>
      <c r="BVW16" s="65"/>
      <c r="BVX16" s="65"/>
      <c r="BVY16" s="65"/>
      <c r="BVZ16" s="65"/>
      <c r="BWA16" s="65"/>
      <c r="BWB16" s="65"/>
      <c r="BWC16" s="65"/>
      <c r="BWD16" s="65"/>
      <c r="BWE16" s="65"/>
      <c r="BWF16" s="65"/>
      <c r="BWG16" s="65"/>
      <c r="BWH16" s="65"/>
      <c r="BWI16" s="65"/>
      <c r="BWJ16" s="65"/>
      <c r="BWK16" s="65"/>
      <c r="BWL16" s="65"/>
      <c r="BWM16" s="65"/>
      <c r="BWN16" s="65"/>
      <c r="BWO16" s="65"/>
      <c r="BWP16" s="65"/>
      <c r="BWQ16" s="65"/>
      <c r="BWR16" s="65"/>
      <c r="BWS16" s="65"/>
      <c r="BWT16" s="65"/>
      <c r="BWU16" s="65"/>
      <c r="BWV16" s="65"/>
      <c r="BWW16" s="65"/>
      <c r="BWX16" s="65"/>
      <c r="BWY16" s="65"/>
      <c r="BWZ16" s="65"/>
      <c r="BXA16" s="65"/>
      <c r="BXB16" s="65"/>
      <c r="BXC16" s="65"/>
      <c r="BXD16" s="65"/>
      <c r="BXE16" s="65"/>
      <c r="BXF16" s="65"/>
      <c r="BXG16" s="65"/>
      <c r="BXH16" s="65"/>
      <c r="BXI16" s="65"/>
      <c r="BXJ16" s="65"/>
      <c r="BXK16" s="65"/>
      <c r="BXL16" s="65"/>
      <c r="BXM16" s="65"/>
      <c r="BXN16" s="65"/>
      <c r="BXO16" s="65"/>
      <c r="BXP16" s="65"/>
      <c r="BXQ16" s="65"/>
      <c r="BXR16" s="65"/>
      <c r="BXS16" s="65"/>
      <c r="BXT16" s="65"/>
      <c r="BXU16" s="65"/>
      <c r="BXV16" s="65"/>
      <c r="BXW16" s="65"/>
      <c r="BXX16" s="65"/>
      <c r="BXY16" s="65"/>
      <c r="BXZ16" s="65"/>
      <c r="BYA16" s="65"/>
      <c r="BYB16" s="65"/>
      <c r="BYC16" s="65"/>
      <c r="BYD16" s="65"/>
      <c r="BYE16" s="65"/>
      <c r="BYF16" s="65"/>
      <c r="BYG16" s="65"/>
      <c r="BYH16" s="65"/>
      <c r="BYI16" s="65"/>
      <c r="BYJ16" s="65"/>
      <c r="BYK16" s="65"/>
      <c r="BYL16" s="65"/>
      <c r="BYM16" s="65"/>
      <c r="BYN16" s="65"/>
      <c r="BYO16" s="65"/>
      <c r="BYP16" s="65"/>
      <c r="BYQ16" s="65"/>
      <c r="BYR16" s="65"/>
      <c r="BYS16" s="65"/>
      <c r="BYT16" s="65"/>
      <c r="BYU16" s="65"/>
      <c r="BYV16" s="65"/>
      <c r="BYW16" s="65"/>
      <c r="BYX16" s="65"/>
      <c r="BYY16" s="65"/>
      <c r="BYZ16" s="65"/>
      <c r="BZA16" s="65"/>
      <c r="BZB16" s="65"/>
      <c r="BZC16" s="65"/>
      <c r="BZD16" s="65"/>
      <c r="BZE16" s="65"/>
      <c r="BZF16" s="65"/>
      <c r="BZG16" s="65"/>
      <c r="BZH16" s="65"/>
      <c r="BZI16" s="65"/>
      <c r="BZJ16" s="65"/>
      <c r="BZK16" s="65"/>
      <c r="BZL16" s="65"/>
      <c r="BZM16" s="65"/>
      <c r="BZN16" s="65"/>
      <c r="BZO16" s="65"/>
      <c r="BZP16" s="65"/>
      <c r="BZQ16" s="65"/>
      <c r="BZR16" s="65"/>
      <c r="BZS16" s="65"/>
      <c r="BZT16" s="65"/>
      <c r="BZU16" s="65"/>
      <c r="BZV16" s="65"/>
      <c r="BZW16" s="65"/>
      <c r="BZX16" s="65"/>
      <c r="BZY16" s="65"/>
      <c r="BZZ16" s="65"/>
      <c r="CAA16" s="65"/>
      <c r="CAB16" s="65"/>
      <c r="CAC16" s="65"/>
      <c r="CAD16" s="65"/>
      <c r="CAE16" s="65"/>
      <c r="CAF16" s="65"/>
      <c r="CAG16" s="65"/>
      <c r="CAH16" s="65"/>
      <c r="CAI16" s="65"/>
      <c r="CAJ16" s="65"/>
      <c r="CAK16" s="65"/>
      <c r="CAL16" s="65"/>
      <c r="CAM16" s="65"/>
      <c r="CAN16" s="65"/>
      <c r="CAO16" s="65"/>
      <c r="CAP16" s="65"/>
      <c r="CAQ16" s="65"/>
      <c r="CAR16" s="65"/>
      <c r="CAS16" s="65"/>
      <c r="CAT16" s="65"/>
      <c r="CAU16" s="65"/>
      <c r="CAV16" s="65"/>
      <c r="CAW16" s="65"/>
      <c r="CAX16" s="65"/>
      <c r="CAY16" s="65"/>
      <c r="CAZ16" s="65"/>
      <c r="CBA16" s="65"/>
      <c r="CBB16" s="65"/>
      <c r="CBC16" s="65"/>
      <c r="CBD16" s="65"/>
      <c r="CBE16" s="65"/>
      <c r="CBF16" s="65"/>
      <c r="CBG16" s="65"/>
      <c r="CBH16" s="65"/>
      <c r="CBI16" s="65"/>
      <c r="CBJ16" s="65"/>
      <c r="CBK16" s="65"/>
      <c r="CBL16" s="65"/>
      <c r="CBM16" s="65"/>
      <c r="CBN16" s="65"/>
      <c r="CBO16" s="65"/>
      <c r="CBP16" s="65"/>
      <c r="CBQ16" s="65"/>
      <c r="CBR16" s="65"/>
      <c r="CBS16" s="65"/>
      <c r="CBT16" s="65"/>
      <c r="CBU16" s="65"/>
      <c r="CBV16" s="65"/>
      <c r="CBW16" s="65"/>
      <c r="CBX16" s="65"/>
      <c r="CBY16" s="65"/>
      <c r="CBZ16" s="65"/>
      <c r="CCA16" s="65"/>
      <c r="CCB16" s="65"/>
      <c r="CCC16" s="65"/>
      <c r="CCD16" s="65"/>
      <c r="CCE16" s="65"/>
      <c r="CCF16" s="65"/>
      <c r="CCG16" s="65"/>
      <c r="CCH16" s="65"/>
      <c r="CCI16" s="65"/>
      <c r="CCJ16" s="65"/>
      <c r="CCK16" s="65"/>
      <c r="CCL16" s="65"/>
      <c r="CCM16" s="65"/>
      <c r="CCN16" s="65"/>
      <c r="CCO16" s="65"/>
      <c r="CCP16" s="65"/>
      <c r="CCQ16" s="65"/>
      <c r="CCR16" s="65"/>
      <c r="CCS16" s="65"/>
      <c r="CCT16" s="65"/>
      <c r="CCU16" s="65"/>
      <c r="CCV16" s="65"/>
      <c r="CCW16" s="65"/>
      <c r="CCX16" s="65"/>
      <c r="CCY16" s="65"/>
      <c r="CCZ16" s="65"/>
      <c r="CDA16" s="65"/>
      <c r="CDB16" s="65"/>
      <c r="CDC16" s="65"/>
      <c r="CDD16" s="65"/>
      <c r="CDE16" s="65"/>
      <c r="CDF16" s="65"/>
      <c r="CDG16" s="65"/>
      <c r="CDH16" s="65"/>
      <c r="CDI16" s="65"/>
      <c r="CDJ16" s="65"/>
      <c r="CDK16" s="65"/>
      <c r="CDL16" s="65"/>
      <c r="CDM16" s="65"/>
      <c r="CDN16" s="65"/>
      <c r="CDO16" s="65"/>
      <c r="CDP16" s="65"/>
      <c r="CDQ16" s="65"/>
      <c r="CDR16" s="65"/>
      <c r="CDS16" s="65"/>
      <c r="CDT16" s="65"/>
      <c r="CDU16" s="65"/>
      <c r="CDV16" s="65"/>
      <c r="CDW16" s="65"/>
      <c r="CDX16" s="65"/>
      <c r="CDY16" s="65"/>
      <c r="CDZ16" s="65"/>
      <c r="CEA16" s="65"/>
      <c r="CEB16" s="65"/>
      <c r="CEC16" s="65"/>
      <c r="CED16" s="65"/>
      <c r="CEE16" s="65"/>
      <c r="CEF16" s="65"/>
      <c r="CEG16" s="65"/>
      <c r="CEH16" s="65"/>
      <c r="CEI16" s="65"/>
      <c r="CEJ16" s="65"/>
      <c r="CEK16" s="65"/>
      <c r="CEL16" s="65"/>
      <c r="CEM16" s="65"/>
      <c r="CEN16" s="65"/>
      <c r="CEO16" s="65"/>
      <c r="CEP16" s="65"/>
      <c r="CEQ16" s="65"/>
      <c r="CER16" s="65"/>
      <c r="CES16" s="65"/>
      <c r="CET16" s="65"/>
      <c r="CEU16" s="65"/>
      <c r="CEV16" s="65"/>
      <c r="CEW16" s="65"/>
      <c r="CEX16" s="65"/>
      <c r="CEY16" s="65"/>
      <c r="CEZ16" s="65"/>
      <c r="CFA16" s="65"/>
      <c r="CFB16" s="65"/>
      <c r="CFC16" s="65"/>
      <c r="CFD16" s="65"/>
      <c r="CFE16" s="65"/>
      <c r="CFF16" s="65"/>
      <c r="CFG16" s="65"/>
      <c r="CFH16" s="65"/>
      <c r="CFI16" s="65"/>
      <c r="CFJ16" s="65"/>
      <c r="CFK16" s="65"/>
      <c r="CFL16" s="65"/>
      <c r="CFM16" s="65"/>
      <c r="CFN16" s="65"/>
      <c r="CFO16" s="65"/>
      <c r="CFP16" s="65"/>
      <c r="CFQ16" s="65"/>
      <c r="CFR16" s="65"/>
      <c r="CFS16" s="65"/>
      <c r="CFT16" s="65"/>
      <c r="CFU16" s="65"/>
      <c r="CFV16" s="65"/>
      <c r="CFW16" s="65"/>
      <c r="CFX16" s="65"/>
      <c r="CFY16" s="65"/>
      <c r="CFZ16" s="65"/>
      <c r="CGA16" s="65"/>
      <c r="CGB16" s="65"/>
      <c r="CGC16" s="65"/>
      <c r="CGD16" s="65"/>
      <c r="CGE16" s="65"/>
      <c r="CGF16" s="65"/>
      <c r="CGG16" s="65"/>
      <c r="CGH16" s="65"/>
      <c r="CGI16" s="65"/>
      <c r="CGJ16" s="65"/>
      <c r="CGK16" s="65"/>
      <c r="CGL16" s="65"/>
      <c r="CGM16" s="65"/>
      <c r="CGN16" s="65"/>
      <c r="CGO16" s="65"/>
      <c r="CGP16" s="65"/>
      <c r="CGQ16" s="65"/>
      <c r="CGR16" s="65"/>
      <c r="CGS16" s="65"/>
      <c r="CGT16" s="65"/>
      <c r="CGU16" s="65"/>
      <c r="CGV16" s="65"/>
      <c r="CGW16" s="65"/>
      <c r="CGX16" s="65"/>
      <c r="CGY16" s="65"/>
      <c r="CGZ16" s="65"/>
      <c r="CHA16" s="65"/>
      <c r="CHB16" s="65"/>
      <c r="CHC16" s="65"/>
      <c r="CHD16" s="65"/>
      <c r="CHE16" s="65"/>
      <c r="CHF16" s="65"/>
      <c r="CHG16" s="65"/>
      <c r="CHH16" s="65"/>
      <c r="CHI16" s="65"/>
      <c r="CHJ16" s="65"/>
      <c r="CHK16" s="65"/>
      <c r="CHL16" s="65"/>
      <c r="CHM16" s="65"/>
      <c r="CHN16" s="65"/>
      <c r="CHO16" s="65"/>
      <c r="CHP16" s="65"/>
      <c r="CHQ16" s="65"/>
      <c r="CHR16" s="65"/>
      <c r="CHS16" s="65"/>
      <c r="CHT16" s="65"/>
      <c r="CHU16" s="65"/>
      <c r="CHV16" s="65"/>
      <c r="CHW16" s="65"/>
      <c r="CHX16" s="65"/>
      <c r="CHY16" s="65"/>
      <c r="CHZ16" s="65"/>
      <c r="CIA16" s="65"/>
      <c r="CIB16" s="65"/>
      <c r="CIC16" s="65"/>
      <c r="CID16" s="65"/>
      <c r="CIE16" s="65"/>
      <c r="CIF16" s="65"/>
      <c r="CIG16" s="65"/>
      <c r="CIH16" s="65"/>
      <c r="CII16" s="65"/>
      <c r="CIJ16" s="65"/>
      <c r="CIK16" s="65"/>
      <c r="CIL16" s="65"/>
      <c r="CIM16" s="65"/>
      <c r="CIN16" s="65"/>
      <c r="CIO16" s="65"/>
      <c r="CIP16" s="65"/>
      <c r="CIQ16" s="65"/>
      <c r="CIR16" s="65"/>
      <c r="CIS16" s="65"/>
      <c r="CIT16" s="65"/>
      <c r="CIU16" s="65"/>
      <c r="CIV16" s="65"/>
      <c r="CIW16" s="65"/>
      <c r="CIX16" s="65"/>
      <c r="CIY16" s="65"/>
      <c r="CIZ16" s="65"/>
      <c r="CJA16" s="65"/>
      <c r="CJB16" s="65"/>
      <c r="CJC16" s="65"/>
      <c r="CJD16" s="65"/>
      <c r="CJE16" s="65"/>
      <c r="CJF16" s="65"/>
      <c r="CJG16" s="65"/>
      <c r="CJH16" s="65"/>
      <c r="CJI16" s="65"/>
      <c r="CJJ16" s="65"/>
      <c r="CJK16" s="65"/>
      <c r="CJL16" s="65"/>
      <c r="CJM16" s="65"/>
      <c r="CJN16" s="65"/>
      <c r="CJO16" s="65"/>
      <c r="CJP16" s="65"/>
      <c r="CJQ16" s="65"/>
      <c r="CJR16" s="65"/>
      <c r="CJS16" s="65"/>
      <c r="CJT16" s="65"/>
      <c r="CJU16" s="65"/>
      <c r="CJV16" s="65"/>
      <c r="CJW16" s="65"/>
      <c r="CJX16" s="65"/>
      <c r="CJY16" s="65"/>
      <c r="CJZ16" s="65"/>
      <c r="CKA16" s="65"/>
      <c r="CKB16" s="65"/>
      <c r="CKC16" s="65"/>
      <c r="CKD16" s="65"/>
      <c r="CKE16" s="65"/>
      <c r="CKF16" s="65"/>
      <c r="CKG16" s="65"/>
      <c r="CKH16" s="65"/>
      <c r="CKI16" s="65"/>
      <c r="CKJ16" s="65"/>
      <c r="CKK16" s="65"/>
      <c r="CKL16" s="65"/>
      <c r="CKM16" s="65"/>
      <c r="CKN16" s="65"/>
      <c r="CKO16" s="65"/>
      <c r="CKP16" s="65"/>
      <c r="CKQ16" s="65"/>
      <c r="CKR16" s="65"/>
      <c r="CKS16" s="65"/>
      <c r="CKT16" s="65"/>
      <c r="CKU16" s="65"/>
      <c r="CKV16" s="65"/>
      <c r="CKW16" s="65"/>
      <c r="CKX16" s="65"/>
      <c r="CKY16" s="65"/>
      <c r="CKZ16" s="65"/>
      <c r="CLA16" s="65"/>
      <c r="CLB16" s="65"/>
      <c r="CLC16" s="65"/>
      <c r="CLD16" s="65"/>
      <c r="CLE16" s="65"/>
      <c r="CLF16" s="65"/>
      <c r="CLG16" s="65"/>
      <c r="CLH16" s="65"/>
      <c r="CLI16" s="65"/>
      <c r="CLJ16" s="65"/>
      <c r="CLK16" s="65"/>
      <c r="CLL16" s="65"/>
      <c r="CLM16" s="65"/>
      <c r="CLN16" s="65"/>
      <c r="CLO16" s="65"/>
      <c r="CLP16" s="65"/>
      <c r="CLQ16" s="65"/>
      <c r="CLR16" s="65"/>
      <c r="CLS16" s="65"/>
      <c r="CLT16" s="65"/>
      <c r="CLU16" s="65"/>
      <c r="CLV16" s="65"/>
      <c r="CLW16" s="65"/>
      <c r="CLX16" s="65"/>
      <c r="CLY16" s="65"/>
      <c r="CLZ16" s="65"/>
      <c r="CMA16" s="65"/>
      <c r="CMB16" s="65"/>
      <c r="CMC16" s="65"/>
      <c r="CMD16" s="65"/>
      <c r="CME16" s="65"/>
      <c r="CMF16" s="65"/>
      <c r="CMG16" s="65"/>
      <c r="CMH16" s="65"/>
      <c r="CMI16" s="65"/>
      <c r="CMJ16" s="65"/>
      <c r="CMK16" s="65"/>
      <c r="CML16" s="65"/>
      <c r="CMM16" s="65"/>
      <c r="CMN16" s="65"/>
      <c r="CMO16" s="65"/>
      <c r="CMP16" s="65"/>
      <c r="CMQ16" s="65"/>
      <c r="CMR16" s="65"/>
      <c r="CMS16" s="65"/>
      <c r="CMT16" s="65"/>
      <c r="CMU16" s="65"/>
      <c r="CMV16" s="65"/>
      <c r="CMW16" s="65"/>
      <c r="CMX16" s="65"/>
      <c r="CMY16" s="65"/>
      <c r="CMZ16" s="65"/>
      <c r="CNA16" s="65"/>
      <c r="CNB16" s="65"/>
      <c r="CNC16" s="65"/>
      <c r="CND16" s="65"/>
      <c r="CNE16" s="65"/>
      <c r="CNF16" s="65"/>
      <c r="CNG16" s="65"/>
      <c r="CNH16" s="65"/>
      <c r="CNI16" s="65"/>
      <c r="CNJ16" s="65"/>
      <c r="CNK16" s="65"/>
      <c r="CNL16" s="65"/>
      <c r="CNM16" s="65"/>
      <c r="CNN16" s="65"/>
      <c r="CNO16" s="65"/>
      <c r="CNP16" s="65"/>
      <c r="CNQ16" s="65"/>
      <c r="CNR16" s="65"/>
      <c r="CNS16" s="65"/>
      <c r="CNT16" s="65"/>
      <c r="CNU16" s="65"/>
      <c r="CNV16" s="65"/>
      <c r="CNW16" s="65"/>
      <c r="CNX16" s="65"/>
      <c r="CNY16" s="65"/>
      <c r="CNZ16" s="65"/>
      <c r="COA16" s="65"/>
      <c r="COB16" s="65"/>
      <c r="COC16" s="65"/>
      <c r="COD16" s="65"/>
      <c r="COE16" s="65"/>
      <c r="COF16" s="65"/>
      <c r="COG16" s="65"/>
      <c r="COH16" s="65"/>
      <c r="COI16" s="65"/>
      <c r="COJ16" s="65"/>
      <c r="COK16" s="65"/>
      <c r="COL16" s="65"/>
      <c r="COM16" s="65"/>
      <c r="CON16" s="65"/>
      <c r="COO16" s="65"/>
      <c r="COP16" s="65"/>
      <c r="COQ16" s="65"/>
      <c r="COR16" s="65"/>
      <c r="COS16" s="65"/>
      <c r="COT16" s="65"/>
      <c r="COU16" s="65"/>
      <c r="COV16" s="65"/>
      <c r="COW16" s="65"/>
      <c r="COX16" s="65"/>
      <c r="COY16" s="65"/>
      <c r="COZ16" s="65"/>
      <c r="CPA16" s="65"/>
      <c r="CPB16" s="65"/>
      <c r="CPC16" s="65"/>
      <c r="CPD16" s="65"/>
      <c r="CPE16" s="65"/>
      <c r="CPF16" s="65"/>
      <c r="CPG16" s="65"/>
      <c r="CPH16" s="65"/>
      <c r="CPI16" s="65"/>
      <c r="CPJ16" s="65"/>
      <c r="CPK16" s="65"/>
      <c r="CPL16" s="65"/>
      <c r="CPM16" s="65"/>
      <c r="CPN16" s="65"/>
      <c r="CPO16" s="65"/>
      <c r="CPP16" s="65"/>
      <c r="CPQ16" s="65"/>
      <c r="CPR16" s="65"/>
      <c r="CPS16" s="65"/>
      <c r="CPT16" s="65"/>
      <c r="CPU16" s="65"/>
      <c r="CPV16" s="65"/>
      <c r="CPW16" s="65"/>
      <c r="CPX16" s="65"/>
      <c r="CPY16" s="65"/>
      <c r="CPZ16" s="65"/>
      <c r="CQA16" s="65"/>
      <c r="CQB16" s="65"/>
      <c r="CQC16" s="65"/>
      <c r="CQD16" s="65"/>
      <c r="CQE16" s="65"/>
      <c r="CQF16" s="65"/>
      <c r="CQG16" s="65"/>
      <c r="CQH16" s="65"/>
      <c r="CQI16" s="65"/>
      <c r="CQJ16" s="65"/>
      <c r="CQK16" s="65"/>
      <c r="CQL16" s="65"/>
      <c r="CQM16" s="65"/>
      <c r="CQN16" s="65"/>
      <c r="CQO16" s="65"/>
      <c r="CQP16" s="65"/>
      <c r="CQQ16" s="65"/>
      <c r="CQR16" s="65"/>
      <c r="CQS16" s="65"/>
      <c r="CQT16" s="65"/>
      <c r="CQU16" s="65"/>
      <c r="CQV16" s="65"/>
      <c r="CQW16" s="65"/>
      <c r="CQX16" s="65"/>
      <c r="CQY16" s="65"/>
      <c r="CQZ16" s="65"/>
      <c r="CRA16" s="65"/>
      <c r="CRB16" s="65"/>
      <c r="CRC16" s="65"/>
      <c r="CRD16" s="65"/>
      <c r="CRE16" s="65"/>
      <c r="CRF16" s="65"/>
      <c r="CRG16" s="65"/>
      <c r="CRH16" s="65"/>
      <c r="CRI16" s="65"/>
      <c r="CRJ16" s="65"/>
      <c r="CRK16" s="65"/>
      <c r="CRL16" s="65"/>
      <c r="CRM16" s="65"/>
      <c r="CRN16" s="65"/>
      <c r="CRO16" s="65"/>
      <c r="CRP16" s="65"/>
      <c r="CRQ16" s="65"/>
      <c r="CRR16" s="65"/>
      <c r="CRS16" s="65"/>
      <c r="CRT16" s="65"/>
      <c r="CRU16" s="65"/>
      <c r="CRV16" s="65"/>
      <c r="CRW16" s="65"/>
      <c r="CRX16" s="65"/>
      <c r="CRY16" s="65"/>
      <c r="CRZ16" s="65"/>
      <c r="CSA16" s="65"/>
      <c r="CSB16" s="65"/>
      <c r="CSC16" s="65"/>
      <c r="CSD16" s="65"/>
      <c r="CSE16" s="65"/>
      <c r="CSF16" s="65"/>
      <c r="CSG16" s="65"/>
      <c r="CSH16" s="65"/>
      <c r="CSI16" s="65"/>
      <c r="CSJ16" s="65"/>
      <c r="CSK16" s="65"/>
      <c r="CSL16" s="65"/>
      <c r="CSM16" s="65"/>
      <c r="CSN16" s="65"/>
      <c r="CSO16" s="65"/>
      <c r="CSP16" s="65"/>
      <c r="CSQ16" s="65"/>
      <c r="CSR16" s="65"/>
      <c r="CSS16" s="65"/>
      <c r="CST16" s="65"/>
      <c r="CSU16" s="65"/>
      <c r="CSV16" s="65"/>
      <c r="CSW16" s="65"/>
      <c r="CSX16" s="65"/>
      <c r="CSY16" s="65"/>
      <c r="CSZ16" s="65"/>
      <c r="CTA16" s="65"/>
      <c r="CTB16" s="65"/>
      <c r="CTC16" s="65"/>
      <c r="CTD16" s="65"/>
      <c r="CTE16" s="65"/>
      <c r="CTF16" s="65"/>
      <c r="CTG16" s="65"/>
      <c r="CTH16" s="65"/>
      <c r="CTI16" s="65"/>
      <c r="CTJ16" s="65"/>
      <c r="CTK16" s="65"/>
      <c r="CTL16" s="65"/>
      <c r="CTM16" s="65"/>
      <c r="CTN16" s="65"/>
      <c r="CTO16" s="65"/>
      <c r="CTP16" s="65"/>
      <c r="CTQ16" s="65"/>
      <c r="CTR16" s="65"/>
      <c r="CTS16" s="65"/>
      <c r="CTT16" s="65"/>
      <c r="CTU16" s="65"/>
      <c r="CTV16" s="65"/>
      <c r="CTW16" s="65"/>
      <c r="CTX16" s="65"/>
      <c r="CTY16" s="65"/>
      <c r="CTZ16" s="65"/>
      <c r="CUA16" s="65"/>
      <c r="CUB16" s="65"/>
      <c r="CUC16" s="65"/>
      <c r="CUD16" s="65"/>
      <c r="CUE16" s="65"/>
      <c r="CUF16" s="65"/>
      <c r="CUG16" s="65"/>
      <c r="CUH16" s="65"/>
      <c r="CUI16" s="65"/>
      <c r="CUJ16" s="65"/>
      <c r="CUK16" s="65"/>
      <c r="CUL16" s="65"/>
      <c r="CUM16" s="65"/>
      <c r="CUN16" s="65"/>
      <c r="CUO16" s="65"/>
      <c r="CUP16" s="65"/>
      <c r="CUQ16" s="65"/>
      <c r="CUR16" s="65"/>
      <c r="CUS16" s="65"/>
      <c r="CUT16" s="65"/>
      <c r="CUU16" s="65"/>
      <c r="CUV16" s="65"/>
      <c r="CUW16" s="65"/>
      <c r="CUX16" s="65"/>
      <c r="CUY16" s="65"/>
      <c r="CUZ16" s="65"/>
      <c r="CVA16" s="65"/>
      <c r="CVB16" s="65"/>
      <c r="CVC16" s="65"/>
      <c r="CVD16" s="65"/>
      <c r="CVE16" s="65"/>
      <c r="CVF16" s="65"/>
      <c r="CVG16" s="65"/>
      <c r="CVH16" s="65"/>
      <c r="CVI16" s="65"/>
      <c r="CVJ16" s="65"/>
      <c r="CVK16" s="65"/>
      <c r="CVL16" s="65"/>
      <c r="CVM16" s="65"/>
      <c r="CVN16" s="65"/>
      <c r="CVO16" s="65"/>
      <c r="CVP16" s="65"/>
      <c r="CVQ16" s="65"/>
      <c r="CVR16" s="65"/>
      <c r="CVS16" s="65"/>
      <c r="CVT16" s="65"/>
      <c r="CVU16" s="65"/>
      <c r="CVV16" s="65"/>
      <c r="CVW16" s="65"/>
      <c r="CVX16" s="65"/>
      <c r="CVY16" s="65"/>
      <c r="CVZ16" s="65"/>
      <c r="CWA16" s="65"/>
      <c r="CWB16" s="65"/>
      <c r="CWC16" s="65"/>
      <c r="CWD16" s="65"/>
      <c r="CWE16" s="65"/>
      <c r="CWF16" s="65"/>
      <c r="CWG16" s="65"/>
      <c r="CWH16" s="65"/>
      <c r="CWI16" s="65"/>
      <c r="CWJ16" s="65"/>
      <c r="CWK16" s="65"/>
      <c r="CWL16" s="65"/>
      <c r="CWM16" s="65"/>
      <c r="CWN16" s="65"/>
      <c r="CWO16" s="65"/>
      <c r="CWP16" s="65"/>
      <c r="CWQ16" s="65"/>
      <c r="CWR16" s="65"/>
      <c r="CWS16" s="65"/>
      <c r="CWT16" s="65"/>
      <c r="CWU16" s="65"/>
      <c r="CWV16" s="65"/>
      <c r="CWW16" s="65"/>
      <c r="CWX16" s="65"/>
      <c r="CWY16" s="65"/>
      <c r="CWZ16" s="65"/>
      <c r="CXA16" s="65"/>
      <c r="CXB16" s="65"/>
      <c r="CXC16" s="65"/>
      <c r="CXD16" s="65"/>
      <c r="CXE16" s="65"/>
      <c r="CXF16" s="65"/>
      <c r="CXG16" s="65"/>
      <c r="CXH16" s="65"/>
      <c r="CXI16" s="65"/>
      <c r="CXJ16" s="65"/>
      <c r="CXK16" s="65"/>
      <c r="CXL16" s="65"/>
      <c r="CXM16" s="65"/>
      <c r="CXN16" s="65"/>
      <c r="CXO16" s="65"/>
      <c r="CXP16" s="65"/>
      <c r="CXQ16" s="65"/>
      <c r="CXR16" s="65"/>
      <c r="CXS16" s="65"/>
      <c r="CXT16" s="65"/>
      <c r="CXU16" s="65"/>
      <c r="CXV16" s="65"/>
      <c r="CXW16" s="65"/>
      <c r="CXX16" s="65"/>
      <c r="CXY16" s="65"/>
      <c r="CXZ16" s="65"/>
      <c r="CYA16" s="65"/>
      <c r="CYB16" s="65"/>
      <c r="CYC16" s="65"/>
      <c r="CYD16" s="65"/>
      <c r="CYE16" s="65"/>
      <c r="CYF16" s="65"/>
      <c r="CYG16" s="65"/>
      <c r="CYH16" s="65"/>
      <c r="CYI16" s="65"/>
      <c r="CYJ16" s="65"/>
      <c r="CYK16" s="65"/>
      <c r="CYL16" s="65"/>
      <c r="CYM16" s="65"/>
      <c r="CYN16" s="65"/>
      <c r="CYO16" s="65"/>
      <c r="CYP16" s="65"/>
      <c r="CYQ16" s="65"/>
      <c r="CYR16" s="65"/>
      <c r="CYS16" s="65"/>
      <c r="CYT16" s="65"/>
      <c r="CYU16" s="65"/>
      <c r="CYV16" s="65"/>
      <c r="CYW16" s="65"/>
      <c r="CYX16" s="65"/>
      <c r="CYY16" s="65"/>
      <c r="CYZ16" s="65"/>
      <c r="CZA16" s="65"/>
      <c r="CZB16" s="65"/>
      <c r="CZC16" s="65"/>
      <c r="CZD16" s="65"/>
      <c r="CZE16" s="65"/>
      <c r="CZF16" s="65"/>
      <c r="CZG16" s="65"/>
      <c r="CZH16" s="65"/>
      <c r="CZI16" s="65"/>
      <c r="CZJ16" s="65"/>
      <c r="CZK16" s="65"/>
      <c r="CZL16" s="65"/>
      <c r="CZM16" s="65"/>
      <c r="CZN16" s="65"/>
      <c r="CZO16" s="65"/>
      <c r="CZP16" s="65"/>
      <c r="CZQ16" s="65"/>
      <c r="CZR16" s="65"/>
      <c r="CZS16" s="65"/>
      <c r="CZT16" s="65"/>
      <c r="CZU16" s="65"/>
      <c r="CZV16" s="65"/>
      <c r="CZW16" s="65"/>
      <c r="CZX16" s="65"/>
      <c r="CZY16" s="65"/>
      <c r="CZZ16" s="65"/>
      <c r="DAA16" s="65"/>
      <c r="DAB16" s="65"/>
      <c r="DAC16" s="65"/>
      <c r="DAD16" s="65"/>
      <c r="DAE16" s="65"/>
      <c r="DAF16" s="65"/>
      <c r="DAG16" s="65"/>
      <c r="DAH16" s="65"/>
      <c r="DAI16" s="65"/>
      <c r="DAJ16" s="65"/>
      <c r="DAK16" s="65"/>
      <c r="DAL16" s="65"/>
      <c r="DAM16" s="65"/>
      <c r="DAN16" s="65"/>
      <c r="DAO16" s="65"/>
      <c r="DAP16" s="65"/>
      <c r="DAQ16" s="65"/>
      <c r="DAR16" s="65"/>
      <c r="DAS16" s="65"/>
      <c r="DAT16" s="65"/>
      <c r="DAU16" s="65"/>
      <c r="DAV16" s="65"/>
      <c r="DAW16" s="65"/>
      <c r="DAX16" s="65"/>
      <c r="DAY16" s="65"/>
      <c r="DAZ16" s="65"/>
      <c r="DBA16" s="65"/>
      <c r="DBB16" s="65"/>
      <c r="DBC16" s="65"/>
      <c r="DBD16" s="65"/>
      <c r="DBE16" s="65"/>
      <c r="DBF16" s="65"/>
      <c r="DBG16" s="65"/>
      <c r="DBH16" s="65"/>
      <c r="DBI16" s="65"/>
      <c r="DBJ16" s="65"/>
      <c r="DBK16" s="65"/>
      <c r="DBL16" s="65"/>
      <c r="DBM16" s="65"/>
      <c r="DBN16" s="65"/>
      <c r="DBO16" s="65"/>
      <c r="DBP16" s="65"/>
      <c r="DBQ16" s="65"/>
      <c r="DBR16" s="65"/>
      <c r="DBS16" s="65"/>
      <c r="DBT16" s="65"/>
      <c r="DBU16" s="65"/>
      <c r="DBV16" s="65"/>
      <c r="DBW16" s="65"/>
      <c r="DBX16" s="65"/>
      <c r="DBY16" s="65"/>
      <c r="DBZ16" s="65"/>
      <c r="DCA16" s="65"/>
      <c r="DCB16" s="65"/>
      <c r="DCC16" s="65"/>
      <c r="DCD16" s="65"/>
      <c r="DCE16" s="65"/>
      <c r="DCF16" s="65"/>
      <c r="DCG16" s="65"/>
      <c r="DCH16" s="65"/>
      <c r="DCI16" s="65"/>
      <c r="DCJ16" s="65"/>
      <c r="DCK16" s="65"/>
      <c r="DCL16" s="65"/>
      <c r="DCM16" s="65"/>
      <c r="DCN16" s="65"/>
      <c r="DCO16" s="65"/>
      <c r="DCP16" s="65"/>
      <c r="DCQ16" s="65"/>
      <c r="DCR16" s="65"/>
      <c r="DCS16" s="65"/>
      <c r="DCT16" s="65"/>
      <c r="DCU16" s="65"/>
      <c r="DCV16" s="65"/>
      <c r="DCW16" s="65"/>
      <c r="DCX16" s="65"/>
      <c r="DCY16" s="65"/>
      <c r="DCZ16" s="65"/>
      <c r="DDA16" s="65"/>
      <c r="DDB16" s="65"/>
      <c r="DDC16" s="65"/>
      <c r="DDD16" s="65"/>
      <c r="DDE16" s="65"/>
      <c r="DDF16" s="65"/>
      <c r="DDG16" s="65"/>
      <c r="DDH16" s="65"/>
      <c r="DDI16" s="65"/>
      <c r="DDJ16" s="65"/>
      <c r="DDK16" s="65"/>
      <c r="DDL16" s="65"/>
      <c r="DDM16" s="65"/>
      <c r="DDN16" s="65"/>
      <c r="DDO16" s="65"/>
      <c r="DDP16" s="65"/>
      <c r="DDQ16" s="65"/>
      <c r="DDR16" s="65"/>
      <c r="DDS16" s="65"/>
      <c r="DDT16" s="65"/>
      <c r="DDU16" s="65"/>
      <c r="DDV16" s="65"/>
      <c r="DDW16" s="65"/>
      <c r="DDX16" s="65"/>
      <c r="DDY16" s="65"/>
      <c r="DDZ16" s="65"/>
      <c r="DEA16" s="65"/>
      <c r="DEB16" s="65"/>
      <c r="DEC16" s="65"/>
      <c r="DED16" s="65"/>
      <c r="DEE16" s="65"/>
      <c r="DEF16" s="65"/>
      <c r="DEG16" s="65"/>
      <c r="DEH16" s="65"/>
      <c r="DEI16" s="65"/>
      <c r="DEJ16" s="65"/>
      <c r="DEK16" s="65"/>
      <c r="DEL16" s="65"/>
      <c r="DEM16" s="65"/>
      <c r="DEN16" s="65"/>
      <c r="DEO16" s="65"/>
      <c r="DEP16" s="65"/>
      <c r="DEQ16" s="65"/>
      <c r="DER16" s="65"/>
      <c r="DES16" s="65"/>
      <c r="DET16" s="65"/>
      <c r="DEU16" s="65"/>
      <c r="DEV16" s="65"/>
      <c r="DEW16" s="65"/>
      <c r="DEX16" s="65"/>
      <c r="DEY16" s="65"/>
      <c r="DEZ16" s="65"/>
      <c r="DFA16" s="65"/>
      <c r="DFB16" s="65"/>
      <c r="DFC16" s="65"/>
      <c r="DFD16" s="65"/>
      <c r="DFE16" s="65"/>
      <c r="DFF16" s="65"/>
      <c r="DFG16" s="65"/>
      <c r="DFH16" s="65"/>
      <c r="DFI16" s="65"/>
      <c r="DFJ16" s="65"/>
      <c r="DFK16" s="65"/>
      <c r="DFL16" s="65"/>
      <c r="DFM16" s="65"/>
      <c r="DFN16" s="65"/>
      <c r="DFO16" s="65"/>
      <c r="DFP16" s="65"/>
      <c r="DFQ16" s="65"/>
      <c r="DFR16" s="65"/>
      <c r="DFS16" s="65"/>
      <c r="DFT16" s="65"/>
      <c r="DFU16" s="65"/>
      <c r="DFV16" s="65"/>
      <c r="DFW16" s="65"/>
      <c r="DFX16" s="65"/>
      <c r="DFY16" s="65"/>
      <c r="DFZ16" s="65"/>
      <c r="DGA16" s="65"/>
      <c r="DGB16" s="65"/>
      <c r="DGC16" s="65"/>
      <c r="DGD16" s="65"/>
      <c r="DGE16" s="65"/>
      <c r="DGF16" s="65"/>
      <c r="DGG16" s="65"/>
      <c r="DGH16" s="65"/>
      <c r="DGI16" s="65"/>
      <c r="DGJ16" s="65"/>
      <c r="DGK16" s="65"/>
      <c r="DGL16" s="65"/>
      <c r="DGM16" s="65"/>
      <c r="DGN16" s="65"/>
      <c r="DGO16" s="65"/>
      <c r="DGP16" s="65"/>
      <c r="DGQ16" s="65"/>
      <c r="DGR16" s="65"/>
      <c r="DGS16" s="65"/>
      <c r="DGT16" s="65"/>
      <c r="DGU16" s="65"/>
      <c r="DGV16" s="65"/>
      <c r="DGW16" s="65"/>
      <c r="DGX16" s="65"/>
      <c r="DGY16" s="65"/>
      <c r="DGZ16" s="65"/>
      <c r="DHA16" s="65"/>
      <c r="DHB16" s="65"/>
      <c r="DHC16" s="65"/>
      <c r="DHD16" s="65"/>
      <c r="DHE16" s="65"/>
      <c r="DHF16" s="65"/>
      <c r="DHG16" s="65"/>
      <c r="DHH16" s="65"/>
      <c r="DHI16" s="65"/>
      <c r="DHJ16" s="65"/>
      <c r="DHK16" s="65"/>
      <c r="DHL16" s="65"/>
      <c r="DHM16" s="65"/>
      <c r="DHN16" s="65"/>
      <c r="DHO16" s="65"/>
      <c r="DHP16" s="65"/>
      <c r="DHQ16" s="65"/>
      <c r="DHR16" s="65"/>
      <c r="DHS16" s="65"/>
      <c r="DHT16" s="65"/>
      <c r="DHU16" s="65"/>
      <c r="DHV16" s="65"/>
      <c r="DHW16" s="65"/>
      <c r="DHX16" s="65"/>
      <c r="DHY16" s="65"/>
      <c r="DHZ16" s="65"/>
      <c r="DIA16" s="65"/>
      <c r="DIB16" s="65"/>
      <c r="DIC16" s="65"/>
      <c r="DID16" s="65"/>
      <c r="DIE16" s="65"/>
      <c r="DIF16" s="65"/>
      <c r="DIG16" s="65"/>
      <c r="DIH16" s="65"/>
      <c r="DII16" s="65"/>
      <c r="DIJ16" s="65"/>
      <c r="DIK16" s="65"/>
      <c r="DIL16" s="65"/>
      <c r="DIM16" s="65"/>
      <c r="DIN16" s="65"/>
      <c r="DIO16" s="65"/>
      <c r="DIP16" s="65"/>
      <c r="DIQ16" s="65"/>
      <c r="DIR16" s="65"/>
      <c r="DIS16" s="65"/>
      <c r="DIT16" s="65"/>
      <c r="DIU16" s="65"/>
      <c r="DIV16" s="65"/>
      <c r="DIW16" s="65"/>
      <c r="DIX16" s="65"/>
      <c r="DIY16" s="65"/>
      <c r="DIZ16" s="65"/>
      <c r="DJA16" s="65"/>
      <c r="DJB16" s="65"/>
      <c r="DJC16" s="65"/>
      <c r="DJD16" s="65"/>
      <c r="DJE16" s="65"/>
      <c r="DJF16" s="65"/>
      <c r="DJG16" s="65"/>
      <c r="DJH16" s="65"/>
      <c r="DJI16" s="65"/>
      <c r="DJJ16" s="65"/>
      <c r="DJK16" s="65"/>
      <c r="DJL16" s="65"/>
      <c r="DJM16" s="65"/>
      <c r="DJN16" s="65"/>
      <c r="DJO16" s="65"/>
      <c r="DJP16" s="65"/>
      <c r="DJQ16" s="65"/>
      <c r="DJR16" s="65"/>
      <c r="DJS16" s="65"/>
      <c r="DJT16" s="65"/>
      <c r="DJU16" s="65"/>
      <c r="DJV16" s="65"/>
      <c r="DJW16" s="65"/>
      <c r="DJX16" s="65"/>
      <c r="DJY16" s="65"/>
      <c r="DJZ16" s="65"/>
      <c r="DKA16" s="65"/>
      <c r="DKB16" s="65"/>
      <c r="DKC16" s="65"/>
      <c r="DKD16" s="65"/>
      <c r="DKE16" s="65"/>
      <c r="DKF16" s="65"/>
      <c r="DKG16" s="65"/>
      <c r="DKH16" s="65"/>
      <c r="DKI16" s="65"/>
      <c r="DKJ16" s="65"/>
      <c r="DKK16" s="65"/>
      <c r="DKL16" s="65"/>
      <c r="DKM16" s="65"/>
      <c r="DKN16" s="65"/>
      <c r="DKO16" s="65"/>
      <c r="DKP16" s="65"/>
      <c r="DKQ16" s="65"/>
      <c r="DKR16" s="65"/>
      <c r="DKS16" s="65"/>
      <c r="DKT16" s="65"/>
      <c r="DKU16" s="65"/>
      <c r="DKV16" s="65"/>
      <c r="DKW16" s="65"/>
      <c r="DKX16" s="65"/>
      <c r="DKY16" s="65"/>
      <c r="DKZ16" s="65"/>
      <c r="DLA16" s="65"/>
      <c r="DLB16" s="65"/>
      <c r="DLC16" s="65"/>
      <c r="DLD16" s="65"/>
      <c r="DLE16" s="65"/>
      <c r="DLF16" s="65"/>
      <c r="DLG16" s="65"/>
      <c r="DLH16" s="65"/>
      <c r="DLI16" s="65"/>
      <c r="DLJ16" s="65"/>
      <c r="DLK16" s="65"/>
      <c r="DLL16" s="65"/>
      <c r="DLM16" s="65"/>
      <c r="DLN16" s="65"/>
      <c r="DLO16" s="65"/>
      <c r="DLP16" s="65"/>
      <c r="DLQ16" s="65"/>
      <c r="DLR16" s="65"/>
      <c r="DLS16" s="65"/>
      <c r="DLT16" s="65"/>
      <c r="DLU16" s="65"/>
      <c r="DLV16" s="65"/>
      <c r="DLW16" s="65"/>
      <c r="DLX16" s="65"/>
      <c r="DLY16" s="65"/>
      <c r="DLZ16" s="65"/>
      <c r="DMA16" s="65"/>
      <c r="DMB16" s="65"/>
      <c r="DMC16" s="65"/>
      <c r="DMD16" s="65"/>
      <c r="DME16" s="65"/>
      <c r="DMF16" s="65"/>
      <c r="DMG16" s="65"/>
      <c r="DMH16" s="65"/>
      <c r="DMI16" s="65"/>
      <c r="DMJ16" s="65"/>
      <c r="DMK16" s="65"/>
      <c r="DML16" s="65"/>
      <c r="DMM16" s="65"/>
      <c r="DMN16" s="65"/>
      <c r="DMO16" s="65"/>
      <c r="DMP16" s="65"/>
      <c r="DMQ16" s="65"/>
      <c r="DMR16" s="65"/>
      <c r="DMS16" s="65"/>
      <c r="DMT16" s="65"/>
      <c r="DMU16" s="65"/>
      <c r="DMV16" s="65"/>
      <c r="DMW16" s="65"/>
      <c r="DMX16" s="65"/>
      <c r="DMY16" s="65"/>
      <c r="DMZ16" s="65"/>
      <c r="DNA16" s="65"/>
      <c r="DNB16" s="65"/>
      <c r="DNC16" s="65"/>
      <c r="DND16" s="65"/>
      <c r="DNE16" s="65"/>
      <c r="DNF16" s="65"/>
      <c r="DNG16" s="65"/>
      <c r="DNH16" s="65"/>
      <c r="DNI16" s="65"/>
      <c r="DNJ16" s="65"/>
      <c r="DNK16" s="65"/>
      <c r="DNL16" s="65"/>
      <c r="DNM16" s="65"/>
      <c r="DNN16" s="65"/>
      <c r="DNO16" s="65"/>
      <c r="DNP16" s="65"/>
      <c r="DNQ16" s="65"/>
      <c r="DNR16" s="65"/>
      <c r="DNS16" s="65"/>
      <c r="DNT16" s="65"/>
      <c r="DNU16" s="65"/>
      <c r="DNV16" s="65"/>
      <c r="DNW16" s="65"/>
      <c r="DNX16" s="65"/>
      <c r="DNY16" s="65"/>
      <c r="DNZ16" s="65"/>
      <c r="DOA16" s="65"/>
      <c r="DOB16" s="65"/>
      <c r="DOC16" s="65"/>
      <c r="DOD16" s="65"/>
      <c r="DOE16" s="65"/>
      <c r="DOF16" s="65"/>
      <c r="DOG16" s="65"/>
      <c r="DOH16" s="65"/>
      <c r="DOI16" s="65"/>
      <c r="DOJ16" s="65"/>
      <c r="DOK16" s="65"/>
      <c r="DOL16" s="65"/>
      <c r="DOM16" s="65"/>
      <c r="DON16" s="65"/>
      <c r="DOO16" s="65"/>
      <c r="DOP16" s="65"/>
      <c r="DOQ16" s="65"/>
      <c r="DOR16" s="65"/>
      <c r="DOS16" s="65"/>
      <c r="DOT16" s="65"/>
      <c r="DOU16" s="65"/>
      <c r="DOV16" s="65"/>
      <c r="DOW16" s="65"/>
      <c r="DOX16" s="65"/>
      <c r="DOY16" s="65"/>
      <c r="DOZ16" s="65"/>
      <c r="DPA16" s="65"/>
      <c r="DPB16" s="65"/>
      <c r="DPC16" s="65"/>
      <c r="DPD16" s="65"/>
      <c r="DPE16" s="65"/>
      <c r="DPF16" s="65"/>
      <c r="DPG16" s="65"/>
      <c r="DPH16" s="65"/>
      <c r="DPI16" s="65"/>
      <c r="DPJ16" s="65"/>
      <c r="DPK16" s="65"/>
      <c r="DPL16" s="65"/>
      <c r="DPM16" s="65"/>
      <c r="DPN16" s="65"/>
      <c r="DPO16" s="65"/>
      <c r="DPP16" s="65"/>
      <c r="DPQ16" s="65"/>
      <c r="DPR16" s="65"/>
      <c r="DPS16" s="65"/>
      <c r="DPT16" s="65"/>
      <c r="DPU16" s="65"/>
      <c r="DPV16" s="65"/>
      <c r="DPW16" s="65"/>
      <c r="DPX16" s="65"/>
      <c r="DPY16" s="65"/>
      <c r="DPZ16" s="65"/>
      <c r="DQA16" s="65"/>
      <c r="DQB16" s="65"/>
      <c r="DQC16" s="65"/>
      <c r="DQD16" s="65"/>
      <c r="DQE16" s="65"/>
      <c r="DQF16" s="65"/>
      <c r="DQG16" s="65"/>
      <c r="DQH16" s="65"/>
      <c r="DQI16" s="65"/>
      <c r="DQJ16" s="65"/>
      <c r="DQK16" s="65"/>
      <c r="DQL16" s="65"/>
      <c r="DQM16" s="65"/>
      <c r="DQN16" s="65"/>
      <c r="DQO16" s="65"/>
      <c r="DQP16" s="65"/>
      <c r="DQQ16" s="65"/>
      <c r="DQR16" s="65"/>
      <c r="DQS16" s="65"/>
      <c r="DQT16" s="65"/>
      <c r="DQU16" s="65"/>
      <c r="DQV16" s="65"/>
      <c r="DQW16" s="65"/>
      <c r="DQX16" s="65"/>
      <c r="DQY16" s="65"/>
      <c r="DQZ16" s="65"/>
      <c r="DRA16" s="65"/>
      <c r="DRB16" s="65"/>
      <c r="DRC16" s="65"/>
      <c r="DRD16" s="65"/>
      <c r="DRE16" s="65"/>
      <c r="DRF16" s="65"/>
      <c r="DRG16" s="65"/>
      <c r="DRH16" s="65"/>
      <c r="DRI16" s="65"/>
      <c r="DRJ16" s="65"/>
      <c r="DRK16" s="65"/>
      <c r="DRL16" s="65"/>
      <c r="DRM16" s="65"/>
      <c r="DRN16" s="65"/>
      <c r="DRO16" s="65"/>
      <c r="DRP16" s="65"/>
      <c r="DRQ16" s="65"/>
      <c r="DRR16" s="65"/>
      <c r="DRS16" s="65"/>
      <c r="DRT16" s="65"/>
      <c r="DRU16" s="65"/>
      <c r="DRV16" s="65"/>
      <c r="DRW16" s="65"/>
      <c r="DRX16" s="65"/>
      <c r="DRY16" s="65"/>
      <c r="DRZ16" s="65"/>
      <c r="DSA16" s="65"/>
      <c r="DSB16" s="65"/>
      <c r="DSC16" s="65"/>
      <c r="DSD16" s="65"/>
      <c r="DSE16" s="65"/>
      <c r="DSF16" s="65"/>
      <c r="DSG16" s="65"/>
      <c r="DSH16" s="65"/>
      <c r="DSI16" s="65"/>
      <c r="DSJ16" s="65"/>
      <c r="DSK16" s="65"/>
      <c r="DSL16" s="65"/>
      <c r="DSM16" s="65"/>
      <c r="DSN16" s="65"/>
      <c r="DSO16" s="65"/>
      <c r="DSP16" s="65"/>
      <c r="DSQ16" s="65"/>
      <c r="DSR16" s="65"/>
      <c r="DSS16" s="65"/>
      <c r="DST16" s="65"/>
      <c r="DSU16" s="65"/>
      <c r="DSV16" s="65"/>
      <c r="DSW16" s="65"/>
      <c r="DSX16" s="65"/>
      <c r="DSY16" s="65"/>
      <c r="DSZ16" s="65"/>
      <c r="DTA16" s="65"/>
      <c r="DTB16" s="65"/>
      <c r="DTC16" s="65"/>
      <c r="DTD16" s="65"/>
      <c r="DTE16" s="65"/>
      <c r="DTF16" s="65"/>
      <c r="DTG16" s="65"/>
      <c r="DTH16" s="65"/>
      <c r="DTI16" s="65"/>
      <c r="DTJ16" s="65"/>
      <c r="DTK16" s="65"/>
      <c r="DTL16" s="65"/>
      <c r="DTM16" s="65"/>
      <c r="DTN16" s="65"/>
      <c r="DTO16" s="65"/>
      <c r="DTP16" s="65"/>
      <c r="DTQ16" s="65"/>
      <c r="DTR16" s="65"/>
      <c r="DTS16" s="65"/>
      <c r="DTT16" s="65"/>
      <c r="DTU16" s="65"/>
      <c r="DTV16" s="65"/>
      <c r="DTW16" s="65"/>
      <c r="DTX16" s="65"/>
      <c r="DTY16" s="65"/>
      <c r="DTZ16" s="65"/>
      <c r="DUA16" s="65"/>
      <c r="DUB16" s="65"/>
      <c r="DUC16" s="65"/>
      <c r="DUD16" s="65"/>
      <c r="DUE16" s="65"/>
      <c r="DUF16" s="65"/>
      <c r="DUG16" s="65"/>
      <c r="DUH16" s="65"/>
      <c r="DUI16" s="65"/>
      <c r="DUJ16" s="65"/>
      <c r="DUK16" s="65"/>
      <c r="DUL16" s="65"/>
      <c r="DUM16" s="65"/>
      <c r="DUN16" s="65"/>
      <c r="DUO16" s="65"/>
      <c r="DUP16" s="65"/>
      <c r="DUQ16" s="65"/>
      <c r="DUR16" s="65"/>
      <c r="DUS16" s="65"/>
      <c r="DUT16" s="65"/>
      <c r="DUU16" s="65"/>
      <c r="DUV16" s="65"/>
      <c r="DUW16" s="65"/>
      <c r="DUX16" s="65"/>
      <c r="DUY16" s="65"/>
      <c r="DUZ16" s="65"/>
      <c r="DVA16" s="65"/>
      <c r="DVB16" s="65"/>
      <c r="DVC16" s="65"/>
      <c r="DVD16" s="65"/>
      <c r="DVE16" s="65"/>
      <c r="DVF16" s="65"/>
      <c r="DVG16" s="65"/>
      <c r="DVH16" s="65"/>
      <c r="DVI16" s="65"/>
      <c r="DVJ16" s="65"/>
      <c r="DVK16" s="65"/>
      <c r="DVL16" s="65"/>
      <c r="DVM16" s="65"/>
      <c r="DVN16" s="65"/>
      <c r="DVO16" s="65"/>
      <c r="DVP16" s="65"/>
      <c r="DVQ16" s="65"/>
      <c r="DVR16" s="65"/>
      <c r="DVS16" s="65"/>
      <c r="DVT16" s="65"/>
      <c r="DVU16" s="65"/>
      <c r="DVV16" s="65"/>
      <c r="DVW16" s="65"/>
      <c r="DVX16" s="65"/>
      <c r="DVY16" s="65"/>
      <c r="DVZ16" s="65"/>
      <c r="DWA16" s="65"/>
      <c r="DWB16" s="65"/>
      <c r="DWC16" s="65"/>
      <c r="DWD16" s="65"/>
      <c r="DWE16" s="65"/>
      <c r="DWF16" s="65"/>
      <c r="DWG16" s="65"/>
      <c r="DWH16" s="65"/>
      <c r="DWI16" s="65"/>
      <c r="DWJ16" s="65"/>
      <c r="DWK16" s="65"/>
      <c r="DWL16" s="65"/>
      <c r="DWM16" s="65"/>
      <c r="DWN16" s="65"/>
      <c r="DWO16" s="65"/>
      <c r="DWP16" s="65"/>
      <c r="DWQ16" s="65"/>
      <c r="DWR16" s="65"/>
      <c r="DWS16" s="65"/>
      <c r="DWT16" s="65"/>
      <c r="DWU16" s="65"/>
      <c r="DWV16" s="65"/>
      <c r="DWW16" s="65"/>
      <c r="DWX16" s="65"/>
      <c r="DWY16" s="65"/>
      <c r="DWZ16" s="65"/>
      <c r="DXA16" s="65"/>
      <c r="DXB16" s="65"/>
      <c r="DXC16" s="65"/>
      <c r="DXD16" s="65"/>
      <c r="DXE16" s="65"/>
      <c r="DXF16" s="65"/>
      <c r="DXG16" s="65"/>
      <c r="DXH16" s="65"/>
      <c r="DXI16" s="65"/>
      <c r="DXJ16" s="65"/>
      <c r="DXK16" s="65"/>
      <c r="DXL16" s="65"/>
      <c r="DXM16" s="65"/>
      <c r="DXN16" s="65"/>
      <c r="DXO16" s="65"/>
      <c r="DXP16" s="65"/>
      <c r="DXQ16" s="65"/>
      <c r="DXR16" s="65"/>
      <c r="DXS16" s="65"/>
      <c r="DXT16" s="65"/>
      <c r="DXU16" s="65"/>
      <c r="DXV16" s="65"/>
      <c r="DXW16" s="65"/>
      <c r="DXX16" s="65"/>
      <c r="DXY16" s="65"/>
      <c r="DXZ16" s="65"/>
      <c r="DYA16" s="65"/>
      <c r="DYB16" s="65"/>
      <c r="DYC16" s="65"/>
      <c r="DYD16" s="65"/>
      <c r="DYE16" s="65"/>
      <c r="DYF16" s="65"/>
      <c r="DYG16" s="65"/>
      <c r="DYH16" s="65"/>
      <c r="DYI16" s="65"/>
      <c r="DYJ16" s="65"/>
      <c r="DYK16" s="65"/>
      <c r="DYL16" s="65"/>
      <c r="DYM16" s="65"/>
      <c r="DYN16" s="65"/>
      <c r="DYO16" s="65"/>
      <c r="DYP16" s="65"/>
      <c r="DYQ16" s="65"/>
      <c r="DYR16" s="65"/>
      <c r="DYS16" s="65"/>
      <c r="DYT16" s="65"/>
      <c r="DYU16" s="65"/>
      <c r="DYV16" s="65"/>
      <c r="DYW16" s="65"/>
      <c r="DYX16" s="65"/>
      <c r="DYY16" s="65"/>
      <c r="DYZ16" s="65"/>
      <c r="DZA16" s="65"/>
      <c r="DZB16" s="65"/>
      <c r="DZC16" s="65"/>
      <c r="DZD16" s="65"/>
      <c r="DZE16" s="65"/>
      <c r="DZF16" s="65"/>
      <c r="DZG16" s="65"/>
      <c r="DZH16" s="65"/>
      <c r="DZI16" s="65"/>
      <c r="DZJ16" s="65"/>
      <c r="DZK16" s="65"/>
      <c r="DZL16" s="65"/>
      <c r="DZM16" s="65"/>
      <c r="DZN16" s="65"/>
      <c r="DZO16" s="65"/>
      <c r="DZP16" s="65"/>
      <c r="DZQ16" s="65"/>
      <c r="DZR16" s="65"/>
      <c r="DZS16" s="65"/>
      <c r="DZT16" s="65"/>
      <c r="DZU16" s="65"/>
      <c r="DZV16" s="65"/>
      <c r="DZW16" s="65"/>
      <c r="DZX16" s="65"/>
      <c r="DZY16" s="65"/>
      <c r="DZZ16" s="65"/>
      <c r="EAA16" s="65"/>
      <c r="EAB16" s="65"/>
      <c r="EAC16" s="65"/>
      <c r="EAD16" s="65"/>
      <c r="EAE16" s="65"/>
      <c r="EAF16" s="65"/>
      <c r="EAG16" s="65"/>
      <c r="EAH16" s="65"/>
      <c r="EAI16" s="65"/>
      <c r="EAJ16" s="65"/>
      <c r="EAK16" s="65"/>
      <c r="EAL16" s="65"/>
      <c r="EAM16" s="65"/>
      <c r="EAN16" s="65"/>
      <c r="EAO16" s="65"/>
      <c r="EAP16" s="65"/>
      <c r="EAQ16" s="65"/>
      <c r="EAR16" s="65"/>
      <c r="EAS16" s="65"/>
      <c r="EAT16" s="65"/>
      <c r="EAU16" s="65"/>
      <c r="EAV16" s="65"/>
      <c r="EAW16" s="65"/>
      <c r="EAX16" s="65"/>
      <c r="EAY16" s="65"/>
      <c r="EAZ16" s="65"/>
      <c r="EBA16" s="65"/>
      <c r="EBB16" s="65"/>
      <c r="EBC16" s="65"/>
      <c r="EBD16" s="65"/>
      <c r="EBE16" s="65"/>
      <c r="EBF16" s="65"/>
      <c r="EBG16" s="65"/>
      <c r="EBH16" s="65"/>
      <c r="EBI16" s="65"/>
      <c r="EBJ16" s="65"/>
      <c r="EBK16" s="65"/>
      <c r="EBL16" s="65"/>
      <c r="EBM16" s="65"/>
      <c r="EBN16" s="65"/>
      <c r="EBO16" s="65"/>
      <c r="EBP16" s="65"/>
      <c r="EBQ16" s="65"/>
      <c r="EBR16" s="65"/>
      <c r="EBS16" s="65"/>
      <c r="EBT16" s="65"/>
      <c r="EBU16" s="65"/>
      <c r="EBV16" s="65"/>
      <c r="EBW16" s="65"/>
      <c r="EBX16" s="65"/>
      <c r="EBY16" s="65"/>
      <c r="EBZ16" s="65"/>
      <c r="ECA16" s="65"/>
      <c r="ECB16" s="65"/>
      <c r="ECC16" s="65"/>
      <c r="ECD16" s="65"/>
      <c r="ECE16" s="65"/>
      <c r="ECF16" s="65"/>
      <c r="ECG16" s="65"/>
      <c r="ECH16" s="65"/>
      <c r="ECI16" s="65"/>
      <c r="ECJ16" s="65"/>
      <c r="ECK16" s="65"/>
      <c r="ECL16" s="65"/>
      <c r="ECM16" s="65"/>
      <c r="ECN16" s="65"/>
      <c r="ECO16" s="65"/>
      <c r="ECP16" s="65"/>
      <c r="ECQ16" s="65"/>
      <c r="ECR16" s="65"/>
      <c r="ECS16" s="65"/>
      <c r="ECT16" s="65"/>
      <c r="ECU16" s="65"/>
      <c r="ECV16" s="65"/>
      <c r="ECW16" s="65"/>
      <c r="ECX16" s="65"/>
      <c r="ECY16" s="65"/>
      <c r="ECZ16" s="65"/>
      <c r="EDA16" s="65"/>
      <c r="EDB16" s="65"/>
      <c r="EDC16" s="65"/>
      <c r="EDD16" s="65"/>
      <c r="EDE16" s="65"/>
      <c r="EDF16" s="65"/>
      <c r="EDG16" s="65"/>
      <c r="EDH16" s="65"/>
      <c r="EDI16" s="65"/>
      <c r="EDJ16" s="65"/>
      <c r="EDK16" s="65"/>
      <c r="EDL16" s="65"/>
      <c r="EDM16" s="65"/>
      <c r="EDN16" s="65"/>
      <c r="EDO16" s="65"/>
      <c r="EDP16" s="65"/>
      <c r="EDQ16" s="65"/>
      <c r="EDR16" s="65"/>
      <c r="EDS16" s="65"/>
      <c r="EDT16" s="65"/>
      <c r="EDU16" s="65"/>
      <c r="EDV16" s="65"/>
      <c r="EDW16" s="65"/>
      <c r="EDX16" s="65"/>
      <c r="EDY16" s="65"/>
      <c r="EDZ16" s="65"/>
      <c r="EEA16" s="65"/>
      <c r="EEB16" s="65"/>
      <c r="EEC16" s="65"/>
      <c r="EED16" s="65"/>
      <c r="EEE16" s="65"/>
      <c r="EEF16" s="65"/>
      <c r="EEG16" s="65"/>
      <c r="EEH16" s="65"/>
      <c r="EEI16" s="65"/>
      <c r="EEJ16" s="65"/>
      <c r="EEK16" s="65"/>
      <c r="EEL16" s="65"/>
      <c r="EEM16" s="65"/>
      <c r="EEN16" s="65"/>
      <c r="EEO16" s="65"/>
      <c r="EEP16" s="65"/>
      <c r="EEQ16" s="65"/>
      <c r="EER16" s="65"/>
      <c r="EES16" s="65"/>
      <c r="EET16" s="65"/>
      <c r="EEU16" s="65"/>
      <c r="EEV16" s="65"/>
      <c r="EEW16" s="65"/>
      <c r="EEX16" s="65"/>
      <c r="EEY16" s="65"/>
      <c r="EEZ16" s="65"/>
      <c r="EFA16" s="65"/>
      <c r="EFB16" s="65"/>
      <c r="EFC16" s="65"/>
      <c r="EFD16" s="65"/>
      <c r="EFE16" s="65"/>
      <c r="EFF16" s="65"/>
      <c r="EFG16" s="65"/>
      <c r="EFH16" s="65"/>
      <c r="EFI16" s="65"/>
      <c r="EFJ16" s="65"/>
      <c r="EFK16" s="65"/>
      <c r="EFL16" s="65"/>
      <c r="EFM16" s="65"/>
      <c r="EFN16" s="65"/>
      <c r="EFO16" s="65"/>
      <c r="EFP16" s="65"/>
      <c r="EFQ16" s="65"/>
      <c r="EFR16" s="65"/>
      <c r="EFS16" s="65"/>
      <c r="EFT16" s="65"/>
      <c r="EFU16" s="65"/>
      <c r="EFV16" s="65"/>
      <c r="EFW16" s="65"/>
      <c r="EFX16" s="65"/>
      <c r="EFY16" s="65"/>
      <c r="EFZ16" s="65"/>
      <c r="EGA16" s="65"/>
      <c r="EGB16" s="65"/>
      <c r="EGC16" s="65"/>
      <c r="EGD16" s="65"/>
      <c r="EGE16" s="65"/>
      <c r="EGF16" s="65"/>
      <c r="EGG16" s="65"/>
      <c r="EGH16" s="65"/>
      <c r="EGI16" s="65"/>
      <c r="EGJ16" s="65"/>
      <c r="EGK16" s="65"/>
      <c r="EGL16" s="65"/>
      <c r="EGM16" s="65"/>
      <c r="EGN16" s="65"/>
      <c r="EGO16" s="65"/>
      <c r="EGP16" s="65"/>
      <c r="EGQ16" s="65"/>
      <c r="EGR16" s="65"/>
      <c r="EGS16" s="65"/>
      <c r="EGT16" s="65"/>
      <c r="EGU16" s="65"/>
      <c r="EGV16" s="65"/>
      <c r="EGW16" s="65"/>
      <c r="EGX16" s="65"/>
      <c r="EGY16" s="65"/>
      <c r="EGZ16" s="65"/>
      <c r="EHA16" s="65"/>
      <c r="EHB16" s="65"/>
      <c r="EHC16" s="65"/>
      <c r="EHD16" s="65"/>
      <c r="EHE16" s="65"/>
      <c r="EHF16" s="65"/>
      <c r="EHG16" s="65"/>
      <c r="EHH16" s="65"/>
      <c r="EHI16" s="65"/>
      <c r="EHJ16" s="65"/>
      <c r="EHK16" s="65"/>
      <c r="EHL16" s="65"/>
      <c r="EHM16" s="65"/>
      <c r="EHN16" s="65"/>
      <c r="EHO16" s="65"/>
      <c r="EHP16" s="65"/>
      <c r="EHQ16" s="65"/>
      <c r="EHR16" s="65"/>
      <c r="EHS16" s="65"/>
      <c r="EHT16" s="65"/>
      <c r="EHU16" s="65"/>
      <c r="EHV16" s="65"/>
      <c r="EHW16" s="65"/>
      <c r="EHX16" s="65"/>
      <c r="EHY16" s="65"/>
      <c r="EHZ16" s="65"/>
      <c r="EIA16" s="65"/>
      <c r="EIB16" s="65"/>
      <c r="EIC16" s="65"/>
      <c r="EID16" s="65"/>
      <c r="EIE16" s="65"/>
      <c r="EIF16" s="65"/>
      <c r="EIG16" s="65"/>
      <c r="EIH16" s="65"/>
      <c r="EII16" s="65"/>
      <c r="EIJ16" s="65"/>
      <c r="EIK16" s="65"/>
      <c r="EIL16" s="65"/>
      <c r="EIM16" s="65"/>
      <c r="EIN16" s="65"/>
      <c r="EIO16" s="65"/>
      <c r="EIP16" s="65"/>
      <c r="EIQ16" s="65"/>
      <c r="EIR16" s="65"/>
      <c r="EIS16" s="65"/>
      <c r="EIT16" s="65"/>
      <c r="EIU16" s="65"/>
      <c r="EIV16" s="65"/>
      <c r="EIW16" s="65"/>
      <c r="EIX16" s="65"/>
      <c r="EIY16" s="65"/>
      <c r="EIZ16" s="65"/>
      <c r="EJA16" s="65"/>
      <c r="EJB16" s="65"/>
      <c r="EJC16" s="65"/>
      <c r="EJD16" s="65"/>
      <c r="EJE16" s="65"/>
      <c r="EJF16" s="65"/>
      <c r="EJG16" s="65"/>
      <c r="EJH16" s="65"/>
      <c r="EJI16" s="65"/>
      <c r="EJJ16" s="65"/>
      <c r="EJK16" s="65"/>
      <c r="EJL16" s="65"/>
      <c r="EJM16" s="65"/>
      <c r="EJN16" s="65"/>
      <c r="EJO16" s="65"/>
      <c r="EJP16" s="65"/>
      <c r="EJQ16" s="65"/>
      <c r="EJR16" s="65"/>
      <c r="EJS16" s="65"/>
      <c r="EJT16" s="65"/>
      <c r="EJU16" s="65"/>
      <c r="EJV16" s="65"/>
      <c r="EJW16" s="65"/>
      <c r="EJX16" s="65"/>
      <c r="EJY16" s="65"/>
      <c r="EJZ16" s="65"/>
      <c r="EKA16" s="65"/>
      <c r="EKB16" s="65"/>
      <c r="EKC16" s="65"/>
      <c r="EKD16" s="65"/>
      <c r="EKE16" s="65"/>
      <c r="EKF16" s="65"/>
      <c r="EKG16" s="65"/>
      <c r="EKH16" s="65"/>
      <c r="EKI16" s="65"/>
      <c r="EKJ16" s="65"/>
      <c r="EKK16" s="65"/>
      <c r="EKL16" s="65"/>
      <c r="EKM16" s="65"/>
      <c r="EKN16" s="65"/>
      <c r="EKO16" s="65"/>
      <c r="EKP16" s="65"/>
      <c r="EKQ16" s="65"/>
      <c r="EKR16" s="65"/>
      <c r="EKS16" s="65"/>
      <c r="EKT16" s="65"/>
      <c r="EKU16" s="65"/>
      <c r="EKV16" s="65"/>
      <c r="EKW16" s="65"/>
      <c r="EKX16" s="65"/>
      <c r="EKY16" s="65"/>
      <c r="EKZ16" s="65"/>
      <c r="ELA16" s="65"/>
      <c r="ELB16" s="65"/>
      <c r="ELC16" s="65"/>
      <c r="ELD16" s="65"/>
      <c r="ELE16" s="65"/>
      <c r="ELF16" s="65"/>
      <c r="ELG16" s="65"/>
      <c r="ELH16" s="65"/>
      <c r="ELI16" s="65"/>
      <c r="ELJ16" s="65"/>
      <c r="ELK16" s="65"/>
      <c r="ELL16" s="65"/>
      <c r="ELM16" s="65"/>
      <c r="ELN16" s="65"/>
      <c r="ELO16" s="65"/>
      <c r="ELP16" s="65"/>
      <c r="ELQ16" s="65"/>
      <c r="ELR16" s="65"/>
      <c r="ELS16" s="65"/>
      <c r="ELT16" s="65"/>
      <c r="ELU16" s="65"/>
      <c r="ELV16" s="65"/>
      <c r="ELW16" s="65"/>
      <c r="ELX16" s="65"/>
      <c r="ELY16" s="65"/>
      <c r="ELZ16" s="65"/>
      <c r="EMA16" s="65"/>
      <c r="EMB16" s="65"/>
      <c r="EMC16" s="65"/>
      <c r="EMD16" s="65"/>
      <c r="EME16" s="65"/>
      <c r="EMF16" s="65"/>
      <c r="EMG16" s="65"/>
      <c r="EMH16" s="65"/>
      <c r="EMI16" s="65"/>
      <c r="EMJ16" s="65"/>
      <c r="EMK16" s="65"/>
      <c r="EML16" s="65"/>
      <c r="EMM16" s="65"/>
      <c r="EMN16" s="65"/>
      <c r="EMO16" s="65"/>
      <c r="EMP16" s="65"/>
      <c r="EMQ16" s="65"/>
      <c r="EMR16" s="65"/>
      <c r="EMS16" s="65"/>
      <c r="EMT16" s="65"/>
      <c r="EMU16" s="65"/>
      <c r="EMV16" s="65"/>
      <c r="EMW16" s="65"/>
      <c r="EMX16" s="65"/>
      <c r="EMY16" s="65"/>
      <c r="EMZ16" s="65"/>
      <c r="ENA16" s="65"/>
      <c r="ENB16" s="65"/>
      <c r="ENC16" s="65"/>
      <c r="END16" s="65"/>
      <c r="ENE16" s="65"/>
      <c r="ENF16" s="65"/>
      <c r="ENG16" s="65"/>
      <c r="ENH16" s="65"/>
      <c r="ENI16" s="65"/>
      <c r="ENJ16" s="65"/>
      <c r="ENK16" s="65"/>
      <c r="ENL16" s="65"/>
      <c r="ENM16" s="65"/>
      <c r="ENN16" s="65"/>
      <c r="ENO16" s="65"/>
      <c r="ENP16" s="65"/>
      <c r="ENQ16" s="65"/>
      <c r="ENR16" s="65"/>
      <c r="ENS16" s="65"/>
      <c r="ENT16" s="65"/>
      <c r="ENU16" s="65"/>
      <c r="ENV16" s="65"/>
      <c r="ENW16" s="65"/>
      <c r="ENX16" s="65"/>
      <c r="ENY16" s="65"/>
      <c r="ENZ16" s="65"/>
      <c r="EOA16" s="65"/>
      <c r="EOB16" s="65"/>
      <c r="EOC16" s="65"/>
      <c r="EOD16" s="65"/>
      <c r="EOE16" s="65"/>
      <c r="EOF16" s="65"/>
      <c r="EOG16" s="65"/>
      <c r="EOH16" s="65"/>
      <c r="EOI16" s="65"/>
      <c r="EOJ16" s="65"/>
      <c r="EOK16" s="65"/>
      <c r="EOL16" s="65"/>
      <c r="EOM16" s="65"/>
      <c r="EON16" s="65"/>
      <c r="EOO16" s="65"/>
      <c r="EOP16" s="65"/>
      <c r="EOQ16" s="65"/>
      <c r="EOR16" s="65"/>
      <c r="EOS16" s="65"/>
      <c r="EOT16" s="65"/>
      <c r="EOU16" s="65"/>
      <c r="EOV16" s="65"/>
      <c r="EOW16" s="65"/>
      <c r="EOX16" s="65"/>
      <c r="EOY16" s="65"/>
      <c r="EOZ16" s="65"/>
      <c r="EPA16" s="65"/>
      <c r="EPB16" s="65"/>
      <c r="EPC16" s="65"/>
      <c r="EPD16" s="65"/>
      <c r="EPE16" s="65"/>
      <c r="EPF16" s="65"/>
      <c r="EPG16" s="65"/>
      <c r="EPH16" s="65"/>
      <c r="EPI16" s="65"/>
      <c r="EPJ16" s="65"/>
      <c r="EPK16" s="65"/>
      <c r="EPL16" s="65"/>
      <c r="EPM16" s="65"/>
      <c r="EPN16" s="65"/>
      <c r="EPO16" s="65"/>
      <c r="EPP16" s="65"/>
      <c r="EPQ16" s="65"/>
      <c r="EPR16" s="65"/>
      <c r="EPS16" s="65"/>
      <c r="EPT16" s="65"/>
      <c r="EPU16" s="65"/>
      <c r="EPV16" s="65"/>
      <c r="EPW16" s="65"/>
      <c r="EPX16" s="65"/>
      <c r="EPY16" s="65"/>
      <c r="EPZ16" s="65"/>
      <c r="EQA16" s="65"/>
      <c r="EQB16" s="65"/>
      <c r="EQC16" s="65"/>
      <c r="EQD16" s="65"/>
      <c r="EQE16" s="65"/>
      <c r="EQF16" s="65"/>
      <c r="EQG16" s="65"/>
      <c r="EQH16" s="65"/>
      <c r="EQI16" s="65"/>
      <c r="EQJ16" s="65"/>
      <c r="EQK16" s="65"/>
      <c r="EQL16" s="65"/>
      <c r="EQM16" s="65"/>
      <c r="EQN16" s="65"/>
      <c r="EQO16" s="65"/>
      <c r="EQP16" s="65"/>
      <c r="EQQ16" s="65"/>
      <c r="EQR16" s="65"/>
      <c r="EQS16" s="65"/>
      <c r="EQT16" s="65"/>
      <c r="EQU16" s="65"/>
      <c r="EQV16" s="65"/>
      <c r="EQW16" s="65"/>
      <c r="EQX16" s="65"/>
      <c r="EQY16" s="65"/>
      <c r="EQZ16" s="65"/>
      <c r="ERA16" s="65"/>
      <c r="ERB16" s="65"/>
      <c r="ERC16" s="65"/>
      <c r="ERD16" s="65"/>
      <c r="ERE16" s="65"/>
      <c r="ERF16" s="65"/>
      <c r="ERG16" s="65"/>
      <c r="ERH16" s="65"/>
      <c r="ERI16" s="65"/>
      <c r="ERJ16" s="65"/>
      <c r="ERK16" s="65"/>
      <c r="ERL16" s="65"/>
      <c r="ERM16" s="65"/>
      <c r="ERN16" s="65"/>
      <c r="ERO16" s="65"/>
      <c r="ERP16" s="65"/>
      <c r="ERQ16" s="65"/>
      <c r="ERR16" s="65"/>
      <c r="ERS16" s="65"/>
      <c r="ERT16" s="65"/>
      <c r="ERU16" s="65"/>
      <c r="ERV16" s="65"/>
      <c r="ERW16" s="65"/>
      <c r="ERX16" s="65"/>
      <c r="ERY16" s="65"/>
      <c r="ERZ16" s="65"/>
      <c r="ESA16" s="65"/>
      <c r="ESB16" s="65"/>
      <c r="ESC16" s="65"/>
      <c r="ESD16" s="65"/>
      <c r="ESE16" s="65"/>
      <c r="ESF16" s="65"/>
      <c r="ESG16" s="65"/>
      <c r="ESH16" s="65"/>
      <c r="ESI16" s="65"/>
      <c r="ESJ16" s="65"/>
      <c r="ESK16" s="65"/>
      <c r="ESL16" s="65"/>
      <c r="ESM16" s="65"/>
      <c r="ESN16" s="65"/>
      <c r="ESO16" s="65"/>
      <c r="ESP16" s="65"/>
      <c r="ESQ16" s="65"/>
      <c r="ESR16" s="65"/>
      <c r="ESS16" s="65"/>
      <c r="EST16" s="65"/>
      <c r="ESU16" s="65"/>
      <c r="ESV16" s="65"/>
      <c r="ESW16" s="65"/>
      <c r="ESX16" s="65"/>
      <c r="ESY16" s="65"/>
      <c r="ESZ16" s="65"/>
      <c r="ETA16" s="65"/>
      <c r="ETB16" s="65"/>
      <c r="ETC16" s="65"/>
      <c r="ETD16" s="65"/>
      <c r="ETE16" s="65"/>
      <c r="ETF16" s="65"/>
      <c r="ETG16" s="65"/>
      <c r="ETH16" s="65"/>
      <c r="ETI16" s="65"/>
      <c r="ETJ16" s="65"/>
      <c r="ETK16" s="65"/>
      <c r="ETL16" s="65"/>
      <c r="ETM16" s="65"/>
      <c r="ETN16" s="65"/>
      <c r="ETO16" s="65"/>
      <c r="ETP16" s="65"/>
      <c r="ETQ16" s="65"/>
      <c r="ETR16" s="65"/>
      <c r="ETS16" s="65"/>
      <c r="ETT16" s="65"/>
      <c r="ETU16" s="65"/>
      <c r="ETV16" s="65"/>
      <c r="ETW16" s="65"/>
      <c r="ETX16" s="65"/>
      <c r="ETY16" s="65"/>
      <c r="ETZ16" s="65"/>
      <c r="EUA16" s="65"/>
      <c r="EUB16" s="65"/>
      <c r="EUC16" s="65"/>
      <c r="EUD16" s="65"/>
      <c r="EUE16" s="65"/>
      <c r="EUF16" s="65"/>
      <c r="EUG16" s="65"/>
      <c r="EUH16" s="65"/>
      <c r="EUI16" s="65"/>
      <c r="EUJ16" s="65"/>
      <c r="EUK16" s="65"/>
      <c r="EUL16" s="65"/>
      <c r="EUM16" s="65"/>
      <c r="EUN16" s="65"/>
      <c r="EUO16" s="65"/>
      <c r="EUP16" s="65"/>
      <c r="EUQ16" s="65"/>
      <c r="EUR16" s="65"/>
      <c r="EUS16" s="65"/>
      <c r="EUT16" s="65"/>
      <c r="EUU16" s="65"/>
      <c r="EUV16" s="65"/>
      <c r="EUW16" s="65"/>
      <c r="EUX16" s="65"/>
      <c r="EUY16" s="65"/>
      <c r="EUZ16" s="65"/>
      <c r="EVA16" s="65"/>
      <c r="EVB16" s="65"/>
      <c r="EVC16" s="65"/>
      <c r="EVD16" s="65"/>
      <c r="EVE16" s="65"/>
      <c r="EVF16" s="65"/>
      <c r="EVG16" s="65"/>
      <c r="EVH16" s="65"/>
      <c r="EVI16" s="65"/>
      <c r="EVJ16" s="65"/>
      <c r="EVK16" s="65"/>
      <c r="EVL16" s="65"/>
      <c r="EVM16" s="65"/>
      <c r="EVN16" s="65"/>
      <c r="EVO16" s="65"/>
      <c r="EVP16" s="65"/>
      <c r="EVQ16" s="65"/>
      <c r="EVR16" s="65"/>
      <c r="EVS16" s="65"/>
      <c r="EVT16" s="65"/>
      <c r="EVU16" s="65"/>
      <c r="EVV16" s="65"/>
      <c r="EVW16" s="65"/>
      <c r="EVX16" s="65"/>
      <c r="EVY16" s="65"/>
      <c r="EVZ16" s="65"/>
      <c r="EWA16" s="65"/>
      <c r="EWB16" s="65"/>
      <c r="EWC16" s="65"/>
      <c r="EWD16" s="65"/>
      <c r="EWE16" s="65"/>
      <c r="EWF16" s="65"/>
      <c r="EWG16" s="65"/>
      <c r="EWH16" s="65"/>
      <c r="EWI16" s="65"/>
      <c r="EWJ16" s="65"/>
      <c r="EWK16" s="65"/>
      <c r="EWL16" s="65"/>
      <c r="EWM16" s="65"/>
      <c r="EWN16" s="65"/>
      <c r="EWO16" s="65"/>
      <c r="EWP16" s="65"/>
      <c r="EWQ16" s="65"/>
      <c r="EWR16" s="65"/>
      <c r="EWS16" s="65"/>
      <c r="EWT16" s="65"/>
      <c r="EWU16" s="65"/>
      <c r="EWV16" s="65"/>
      <c r="EWW16" s="65"/>
      <c r="EWX16" s="65"/>
      <c r="EWY16" s="65"/>
      <c r="EWZ16" s="65"/>
      <c r="EXA16" s="65"/>
      <c r="EXB16" s="65"/>
      <c r="EXC16" s="65"/>
      <c r="EXD16" s="65"/>
      <c r="EXE16" s="65"/>
      <c r="EXF16" s="65"/>
      <c r="EXG16" s="65"/>
      <c r="EXH16" s="65"/>
      <c r="EXI16" s="65"/>
      <c r="EXJ16" s="65"/>
      <c r="EXK16" s="65"/>
      <c r="EXL16" s="65"/>
      <c r="EXM16" s="65"/>
      <c r="EXN16" s="65"/>
      <c r="EXO16" s="65"/>
      <c r="EXP16" s="65"/>
      <c r="EXQ16" s="65"/>
      <c r="EXR16" s="65"/>
      <c r="EXS16" s="65"/>
      <c r="EXT16" s="65"/>
      <c r="EXU16" s="65"/>
      <c r="EXV16" s="65"/>
      <c r="EXW16" s="65"/>
      <c r="EXX16" s="65"/>
      <c r="EXY16" s="65"/>
      <c r="EXZ16" s="65"/>
      <c r="EYA16" s="65"/>
      <c r="EYB16" s="65"/>
      <c r="EYC16" s="65"/>
      <c r="EYD16" s="65"/>
      <c r="EYE16" s="65"/>
      <c r="EYF16" s="65"/>
      <c r="EYG16" s="65"/>
      <c r="EYH16" s="65"/>
      <c r="EYI16" s="65"/>
      <c r="EYJ16" s="65"/>
      <c r="EYK16" s="65"/>
      <c r="EYL16" s="65"/>
      <c r="EYM16" s="65"/>
      <c r="EYN16" s="65"/>
      <c r="EYO16" s="65"/>
      <c r="EYP16" s="65"/>
      <c r="EYQ16" s="65"/>
      <c r="EYR16" s="65"/>
      <c r="EYS16" s="65"/>
      <c r="EYT16" s="65"/>
      <c r="EYU16" s="65"/>
      <c r="EYV16" s="65"/>
      <c r="EYW16" s="65"/>
      <c r="EYX16" s="65"/>
      <c r="EYY16" s="65"/>
      <c r="EYZ16" s="65"/>
      <c r="EZA16" s="65"/>
      <c r="EZB16" s="65"/>
      <c r="EZC16" s="65"/>
      <c r="EZD16" s="65"/>
      <c r="EZE16" s="65"/>
      <c r="EZF16" s="65"/>
      <c r="EZG16" s="65"/>
      <c r="EZH16" s="65"/>
      <c r="EZI16" s="65"/>
      <c r="EZJ16" s="65"/>
      <c r="EZK16" s="65"/>
      <c r="EZL16" s="65"/>
      <c r="EZM16" s="65"/>
      <c r="EZN16" s="65"/>
      <c r="EZO16" s="65"/>
      <c r="EZP16" s="65"/>
      <c r="EZQ16" s="65"/>
      <c r="EZR16" s="65"/>
      <c r="EZS16" s="65"/>
      <c r="EZT16" s="65"/>
      <c r="EZU16" s="65"/>
      <c r="EZV16" s="65"/>
      <c r="EZW16" s="65"/>
      <c r="EZX16" s="65"/>
      <c r="EZY16" s="65"/>
      <c r="EZZ16" s="65"/>
      <c r="FAA16" s="65"/>
      <c r="FAB16" s="65"/>
      <c r="FAC16" s="65"/>
      <c r="FAD16" s="65"/>
      <c r="FAE16" s="65"/>
      <c r="FAF16" s="65"/>
      <c r="FAG16" s="65"/>
      <c r="FAH16" s="65"/>
      <c r="FAI16" s="65"/>
      <c r="FAJ16" s="65"/>
      <c r="FAK16" s="65"/>
      <c r="FAL16" s="65"/>
      <c r="FAM16" s="65"/>
      <c r="FAN16" s="65"/>
      <c r="FAO16" s="65"/>
      <c r="FAP16" s="65"/>
      <c r="FAQ16" s="65"/>
      <c r="FAR16" s="65"/>
      <c r="FAS16" s="65"/>
      <c r="FAT16" s="65"/>
      <c r="FAU16" s="65"/>
      <c r="FAV16" s="65"/>
      <c r="FAW16" s="65"/>
      <c r="FAX16" s="65"/>
      <c r="FAY16" s="65"/>
      <c r="FAZ16" s="65"/>
      <c r="FBA16" s="65"/>
      <c r="FBB16" s="65"/>
      <c r="FBC16" s="65"/>
      <c r="FBD16" s="65"/>
      <c r="FBE16" s="65"/>
      <c r="FBF16" s="65"/>
      <c r="FBG16" s="65"/>
      <c r="FBH16" s="65"/>
      <c r="FBI16" s="65"/>
      <c r="FBJ16" s="65"/>
      <c r="FBK16" s="65"/>
      <c r="FBL16" s="65"/>
      <c r="FBM16" s="65"/>
      <c r="FBN16" s="65"/>
      <c r="FBO16" s="65"/>
      <c r="FBP16" s="65"/>
      <c r="FBQ16" s="65"/>
      <c r="FBR16" s="65"/>
      <c r="FBS16" s="65"/>
      <c r="FBT16" s="65"/>
      <c r="FBU16" s="65"/>
      <c r="FBV16" s="65"/>
      <c r="FBW16" s="65"/>
      <c r="FBX16" s="65"/>
      <c r="FBY16" s="65"/>
      <c r="FBZ16" s="65"/>
      <c r="FCA16" s="65"/>
      <c r="FCB16" s="65"/>
      <c r="FCC16" s="65"/>
      <c r="FCD16" s="65"/>
      <c r="FCE16" s="65"/>
      <c r="FCF16" s="65"/>
      <c r="FCG16" s="65"/>
      <c r="FCH16" s="65"/>
      <c r="FCI16" s="65"/>
      <c r="FCJ16" s="65"/>
      <c r="FCK16" s="65"/>
      <c r="FCL16" s="65"/>
      <c r="FCM16" s="65"/>
      <c r="FCN16" s="65"/>
      <c r="FCO16" s="65"/>
      <c r="FCP16" s="65"/>
      <c r="FCQ16" s="65"/>
      <c r="FCR16" s="65"/>
      <c r="FCS16" s="65"/>
      <c r="FCT16" s="65"/>
      <c r="FCU16" s="65"/>
      <c r="FCV16" s="65"/>
      <c r="FCW16" s="65"/>
      <c r="FCX16" s="65"/>
      <c r="FCY16" s="65"/>
      <c r="FCZ16" s="65"/>
      <c r="FDA16" s="65"/>
      <c r="FDB16" s="65"/>
      <c r="FDC16" s="65"/>
      <c r="FDD16" s="65"/>
      <c r="FDE16" s="65"/>
      <c r="FDF16" s="65"/>
      <c r="FDG16" s="65"/>
      <c r="FDH16" s="65"/>
      <c r="FDI16" s="65"/>
      <c r="FDJ16" s="65"/>
      <c r="FDK16" s="65"/>
      <c r="FDL16" s="65"/>
      <c r="FDM16" s="65"/>
      <c r="FDN16" s="65"/>
      <c r="FDO16" s="65"/>
      <c r="FDP16" s="65"/>
      <c r="FDQ16" s="65"/>
      <c r="FDR16" s="65"/>
      <c r="FDS16" s="65"/>
      <c r="FDT16" s="65"/>
      <c r="FDU16" s="65"/>
      <c r="FDV16" s="65"/>
      <c r="FDW16" s="65"/>
      <c r="FDX16" s="65"/>
      <c r="FDY16" s="65"/>
      <c r="FDZ16" s="65"/>
      <c r="FEA16" s="65"/>
      <c r="FEB16" s="65"/>
      <c r="FEC16" s="65"/>
      <c r="FED16" s="65"/>
      <c r="FEE16" s="65"/>
      <c r="FEF16" s="65"/>
      <c r="FEG16" s="65"/>
      <c r="FEH16" s="65"/>
      <c r="FEI16" s="65"/>
      <c r="FEJ16" s="65"/>
      <c r="FEK16" s="65"/>
      <c r="FEL16" s="65"/>
      <c r="FEM16" s="65"/>
      <c r="FEN16" s="65"/>
      <c r="FEO16" s="65"/>
      <c r="FEP16" s="65"/>
      <c r="FEQ16" s="65"/>
      <c r="FER16" s="65"/>
      <c r="FES16" s="65"/>
      <c r="FET16" s="65"/>
      <c r="FEU16" s="65"/>
      <c r="FEV16" s="65"/>
      <c r="FEW16" s="65"/>
      <c r="FEX16" s="65"/>
      <c r="FEY16" s="65"/>
      <c r="FEZ16" s="65"/>
      <c r="FFA16" s="65"/>
      <c r="FFB16" s="65"/>
      <c r="FFC16" s="65"/>
      <c r="FFD16" s="65"/>
      <c r="FFE16" s="65"/>
      <c r="FFF16" s="65"/>
      <c r="FFG16" s="65"/>
      <c r="FFH16" s="65"/>
      <c r="FFI16" s="65"/>
      <c r="FFJ16" s="65"/>
      <c r="FFK16" s="65"/>
      <c r="FFL16" s="65"/>
      <c r="FFM16" s="65"/>
      <c r="FFN16" s="65"/>
      <c r="FFO16" s="65"/>
      <c r="FFP16" s="65"/>
      <c r="FFQ16" s="65"/>
      <c r="FFR16" s="65"/>
      <c r="FFS16" s="65"/>
      <c r="FFT16" s="65"/>
      <c r="FFU16" s="65"/>
      <c r="FFV16" s="65"/>
      <c r="FFW16" s="65"/>
      <c r="FFX16" s="65"/>
      <c r="FFY16" s="65"/>
      <c r="FFZ16" s="65"/>
      <c r="FGA16" s="65"/>
      <c r="FGB16" s="65"/>
      <c r="FGC16" s="65"/>
      <c r="FGD16" s="65"/>
      <c r="FGE16" s="65"/>
      <c r="FGF16" s="65"/>
      <c r="FGG16" s="65"/>
      <c r="FGH16" s="65"/>
      <c r="FGI16" s="65"/>
      <c r="FGJ16" s="65"/>
      <c r="FGK16" s="65"/>
      <c r="FGL16" s="65"/>
      <c r="FGM16" s="65"/>
      <c r="FGN16" s="65"/>
      <c r="FGO16" s="65"/>
      <c r="FGP16" s="65"/>
      <c r="FGQ16" s="65"/>
      <c r="FGR16" s="65"/>
      <c r="FGS16" s="65"/>
      <c r="FGT16" s="65"/>
      <c r="FGU16" s="65"/>
      <c r="FGV16" s="65"/>
      <c r="FGW16" s="65"/>
      <c r="FGX16" s="65"/>
      <c r="FGY16" s="65"/>
      <c r="FGZ16" s="65"/>
      <c r="FHA16" s="65"/>
      <c r="FHB16" s="65"/>
      <c r="FHC16" s="65"/>
      <c r="FHD16" s="65"/>
      <c r="FHE16" s="65"/>
      <c r="FHF16" s="65"/>
      <c r="FHG16" s="65"/>
      <c r="FHH16" s="65"/>
      <c r="FHI16" s="65"/>
      <c r="FHJ16" s="65"/>
      <c r="FHK16" s="65"/>
      <c r="FHL16" s="65"/>
      <c r="FHM16" s="65"/>
      <c r="FHN16" s="65"/>
      <c r="FHO16" s="65"/>
      <c r="FHP16" s="65"/>
      <c r="FHQ16" s="65"/>
      <c r="FHR16" s="65"/>
      <c r="FHS16" s="65"/>
      <c r="FHT16" s="65"/>
      <c r="FHU16" s="65"/>
      <c r="FHV16" s="65"/>
      <c r="FHW16" s="65"/>
      <c r="FHX16" s="65"/>
      <c r="FHY16" s="65"/>
      <c r="FHZ16" s="65"/>
      <c r="FIA16" s="65"/>
      <c r="FIB16" s="65"/>
      <c r="FIC16" s="65"/>
      <c r="FID16" s="65"/>
      <c r="FIE16" s="65"/>
      <c r="FIF16" s="65"/>
      <c r="FIG16" s="65"/>
      <c r="FIH16" s="65"/>
      <c r="FII16" s="65"/>
      <c r="FIJ16" s="65"/>
      <c r="FIK16" s="65"/>
      <c r="FIL16" s="65"/>
      <c r="FIM16" s="65"/>
      <c r="FIN16" s="65"/>
      <c r="FIO16" s="65"/>
      <c r="FIP16" s="65"/>
      <c r="FIQ16" s="65"/>
      <c r="FIR16" s="65"/>
      <c r="FIS16" s="65"/>
      <c r="FIT16" s="65"/>
      <c r="FIU16" s="65"/>
      <c r="FIV16" s="65"/>
      <c r="FIW16" s="65"/>
      <c r="FIX16" s="65"/>
      <c r="FIY16" s="65"/>
      <c r="FIZ16" s="65"/>
      <c r="FJA16" s="65"/>
      <c r="FJB16" s="65"/>
      <c r="FJC16" s="65"/>
      <c r="FJD16" s="65"/>
      <c r="FJE16" s="65"/>
      <c r="FJF16" s="65"/>
      <c r="FJG16" s="65"/>
      <c r="FJH16" s="65"/>
      <c r="FJI16" s="65"/>
      <c r="FJJ16" s="65"/>
      <c r="FJK16" s="65"/>
      <c r="FJL16" s="65"/>
      <c r="FJM16" s="65"/>
      <c r="FJN16" s="65"/>
      <c r="FJO16" s="65"/>
      <c r="FJP16" s="65"/>
      <c r="FJQ16" s="65"/>
      <c r="FJR16" s="65"/>
      <c r="FJS16" s="65"/>
      <c r="FJT16" s="65"/>
      <c r="FJU16" s="65"/>
      <c r="FJV16" s="65"/>
      <c r="FJW16" s="65"/>
      <c r="FJX16" s="65"/>
      <c r="FJY16" s="65"/>
      <c r="FJZ16" s="65"/>
      <c r="FKA16" s="65"/>
      <c r="FKB16" s="65"/>
      <c r="FKC16" s="65"/>
      <c r="FKD16" s="65"/>
      <c r="FKE16" s="65"/>
      <c r="FKF16" s="65"/>
      <c r="FKG16" s="65"/>
      <c r="FKH16" s="65"/>
      <c r="FKI16" s="65"/>
      <c r="FKJ16" s="65"/>
      <c r="FKK16" s="65"/>
      <c r="FKL16" s="65"/>
      <c r="FKM16" s="65"/>
      <c r="FKN16" s="65"/>
      <c r="FKO16" s="65"/>
      <c r="FKP16" s="65"/>
      <c r="FKQ16" s="65"/>
      <c r="FKR16" s="65"/>
      <c r="FKS16" s="65"/>
      <c r="FKT16" s="65"/>
      <c r="FKU16" s="65"/>
      <c r="FKV16" s="65"/>
      <c r="FKW16" s="65"/>
      <c r="FKX16" s="65"/>
      <c r="FKY16" s="65"/>
      <c r="FKZ16" s="65"/>
      <c r="FLA16" s="65"/>
      <c r="FLB16" s="65"/>
      <c r="FLC16" s="65"/>
      <c r="FLD16" s="65"/>
      <c r="FLE16" s="65"/>
      <c r="FLF16" s="65"/>
      <c r="FLG16" s="65"/>
      <c r="FLH16" s="65"/>
      <c r="FLI16" s="65"/>
      <c r="FLJ16" s="65"/>
      <c r="FLK16" s="65"/>
      <c r="FLL16" s="65"/>
      <c r="FLM16" s="65"/>
      <c r="FLN16" s="65"/>
      <c r="FLO16" s="65"/>
      <c r="FLP16" s="65"/>
      <c r="FLQ16" s="65"/>
      <c r="FLR16" s="65"/>
      <c r="FLS16" s="65"/>
      <c r="FLT16" s="65"/>
      <c r="FLU16" s="65"/>
      <c r="FLV16" s="65"/>
      <c r="FLW16" s="65"/>
      <c r="FLX16" s="65"/>
      <c r="FLY16" s="65"/>
      <c r="FLZ16" s="65"/>
      <c r="FMA16" s="65"/>
      <c r="FMB16" s="65"/>
      <c r="FMC16" s="65"/>
      <c r="FMD16" s="65"/>
      <c r="FME16" s="65"/>
      <c r="FMF16" s="65"/>
      <c r="FMG16" s="65"/>
      <c r="FMH16" s="65"/>
      <c r="FMI16" s="65"/>
      <c r="FMJ16" s="65"/>
      <c r="FMK16" s="65"/>
      <c r="FML16" s="65"/>
      <c r="FMM16" s="65"/>
      <c r="FMN16" s="65"/>
      <c r="FMO16" s="65"/>
      <c r="FMP16" s="65"/>
      <c r="FMQ16" s="65"/>
      <c r="FMR16" s="65"/>
      <c r="FMS16" s="65"/>
      <c r="FMT16" s="65"/>
      <c r="FMU16" s="65"/>
      <c r="FMV16" s="65"/>
      <c r="FMW16" s="65"/>
      <c r="FMX16" s="65"/>
      <c r="FMY16" s="65"/>
      <c r="FMZ16" s="65"/>
      <c r="FNA16" s="65"/>
      <c r="FNB16" s="65"/>
      <c r="FNC16" s="65"/>
      <c r="FND16" s="65"/>
      <c r="FNE16" s="65"/>
      <c r="FNF16" s="65"/>
      <c r="FNG16" s="65"/>
      <c r="FNH16" s="65"/>
      <c r="FNI16" s="65"/>
      <c r="FNJ16" s="65"/>
      <c r="FNK16" s="65"/>
      <c r="FNL16" s="65"/>
      <c r="FNM16" s="65"/>
      <c r="FNN16" s="65"/>
      <c r="FNO16" s="65"/>
      <c r="FNP16" s="65"/>
      <c r="FNQ16" s="65"/>
      <c r="FNR16" s="65"/>
      <c r="FNS16" s="65"/>
      <c r="FNT16" s="65"/>
      <c r="FNU16" s="65"/>
      <c r="FNV16" s="65"/>
      <c r="FNW16" s="65"/>
      <c r="FNX16" s="65"/>
      <c r="FNY16" s="65"/>
      <c r="FNZ16" s="65"/>
      <c r="FOA16" s="65"/>
      <c r="FOB16" s="65"/>
      <c r="FOC16" s="65"/>
      <c r="FOD16" s="65"/>
      <c r="FOE16" s="65"/>
      <c r="FOF16" s="65"/>
      <c r="FOG16" s="65"/>
      <c r="FOH16" s="65"/>
      <c r="FOI16" s="65"/>
      <c r="FOJ16" s="65"/>
      <c r="FOK16" s="65"/>
      <c r="FOL16" s="65"/>
      <c r="FOM16" s="65"/>
      <c r="FON16" s="65"/>
      <c r="FOO16" s="65"/>
      <c r="FOP16" s="65"/>
      <c r="FOQ16" s="65"/>
      <c r="FOR16" s="65"/>
      <c r="FOS16" s="65"/>
      <c r="FOT16" s="65"/>
      <c r="FOU16" s="65"/>
      <c r="FOV16" s="65"/>
      <c r="FOW16" s="65"/>
      <c r="FOX16" s="65"/>
      <c r="FOY16" s="65"/>
      <c r="FOZ16" s="65"/>
      <c r="FPA16" s="65"/>
      <c r="FPB16" s="65"/>
      <c r="FPC16" s="65"/>
      <c r="FPD16" s="65"/>
      <c r="FPE16" s="65"/>
      <c r="FPF16" s="65"/>
      <c r="FPG16" s="65"/>
      <c r="FPH16" s="65"/>
      <c r="FPI16" s="65"/>
      <c r="FPJ16" s="65"/>
      <c r="FPK16" s="65"/>
      <c r="FPL16" s="65"/>
      <c r="FPM16" s="65"/>
      <c r="FPN16" s="65"/>
      <c r="FPO16" s="65"/>
      <c r="FPP16" s="65"/>
      <c r="FPQ16" s="65"/>
      <c r="FPR16" s="65"/>
      <c r="FPS16" s="65"/>
      <c r="FPT16" s="65"/>
      <c r="FPU16" s="65"/>
      <c r="FPV16" s="65"/>
      <c r="FPW16" s="65"/>
      <c r="FPX16" s="65"/>
      <c r="FPY16" s="65"/>
      <c r="FPZ16" s="65"/>
      <c r="FQA16" s="65"/>
      <c r="FQB16" s="65"/>
      <c r="FQC16" s="65"/>
      <c r="FQD16" s="65"/>
      <c r="FQE16" s="65"/>
      <c r="FQF16" s="65"/>
      <c r="FQG16" s="65"/>
      <c r="FQH16" s="65"/>
      <c r="FQI16" s="65"/>
      <c r="FQJ16" s="65"/>
      <c r="FQK16" s="65"/>
      <c r="FQL16" s="65"/>
      <c r="FQM16" s="65"/>
      <c r="FQN16" s="65"/>
      <c r="FQO16" s="65"/>
      <c r="FQP16" s="65"/>
      <c r="FQQ16" s="65"/>
      <c r="FQR16" s="65"/>
      <c r="FQS16" s="65"/>
      <c r="FQT16" s="65"/>
      <c r="FQU16" s="65"/>
      <c r="FQV16" s="65"/>
      <c r="FQW16" s="65"/>
      <c r="FQX16" s="65"/>
      <c r="FQY16" s="65"/>
      <c r="FQZ16" s="65"/>
      <c r="FRA16" s="65"/>
      <c r="FRB16" s="65"/>
      <c r="FRC16" s="65"/>
      <c r="FRD16" s="65"/>
      <c r="FRE16" s="65"/>
      <c r="FRF16" s="65"/>
      <c r="FRG16" s="65"/>
      <c r="FRH16" s="65"/>
      <c r="FRI16" s="65"/>
      <c r="FRJ16" s="65"/>
      <c r="FRK16" s="65"/>
      <c r="FRL16" s="65"/>
      <c r="FRM16" s="65"/>
      <c r="FRN16" s="65"/>
      <c r="FRO16" s="65"/>
      <c r="FRP16" s="65"/>
      <c r="FRQ16" s="65"/>
      <c r="FRR16" s="65"/>
      <c r="FRS16" s="65"/>
      <c r="FRT16" s="65"/>
      <c r="FRU16" s="65"/>
      <c r="FRV16" s="65"/>
      <c r="FRW16" s="65"/>
      <c r="FRX16" s="65"/>
      <c r="FRY16" s="65"/>
      <c r="FRZ16" s="65"/>
      <c r="FSA16" s="65"/>
      <c r="FSB16" s="65"/>
      <c r="FSC16" s="65"/>
      <c r="FSD16" s="65"/>
      <c r="FSE16" s="65"/>
      <c r="FSF16" s="65"/>
      <c r="FSG16" s="65"/>
      <c r="FSH16" s="65"/>
      <c r="FSI16" s="65"/>
      <c r="FSJ16" s="65"/>
      <c r="FSK16" s="65"/>
      <c r="FSL16" s="65"/>
      <c r="FSM16" s="65"/>
      <c r="FSN16" s="65"/>
      <c r="FSO16" s="65"/>
      <c r="FSP16" s="65"/>
      <c r="FSQ16" s="65"/>
      <c r="FSR16" s="65"/>
      <c r="FSS16" s="65"/>
      <c r="FST16" s="65"/>
      <c r="FSU16" s="65"/>
      <c r="FSV16" s="65"/>
      <c r="FSW16" s="65"/>
      <c r="FSX16" s="65"/>
      <c r="FSY16" s="65"/>
      <c r="FSZ16" s="65"/>
      <c r="FTA16" s="65"/>
      <c r="FTB16" s="65"/>
      <c r="FTC16" s="65"/>
      <c r="FTD16" s="65"/>
      <c r="FTE16" s="65"/>
      <c r="FTF16" s="65"/>
      <c r="FTG16" s="65"/>
      <c r="FTH16" s="65"/>
      <c r="FTI16" s="65"/>
      <c r="FTJ16" s="65"/>
      <c r="FTK16" s="65"/>
      <c r="FTL16" s="65"/>
      <c r="FTM16" s="65"/>
      <c r="FTN16" s="65"/>
      <c r="FTO16" s="65"/>
      <c r="FTP16" s="65"/>
      <c r="FTQ16" s="65"/>
      <c r="FTR16" s="65"/>
      <c r="FTS16" s="65"/>
      <c r="FTT16" s="65"/>
      <c r="FTU16" s="65"/>
      <c r="FTV16" s="65"/>
      <c r="FTW16" s="65"/>
      <c r="FTX16" s="65"/>
      <c r="FTY16" s="65"/>
      <c r="FTZ16" s="65"/>
      <c r="FUA16" s="65"/>
      <c r="FUB16" s="65"/>
      <c r="FUC16" s="65"/>
      <c r="FUD16" s="65"/>
      <c r="FUE16" s="65"/>
      <c r="FUF16" s="65"/>
      <c r="FUG16" s="65"/>
      <c r="FUH16" s="65"/>
      <c r="FUI16" s="65"/>
      <c r="FUJ16" s="65"/>
      <c r="FUK16" s="65"/>
      <c r="FUL16" s="65"/>
      <c r="FUM16" s="65"/>
      <c r="FUN16" s="65"/>
      <c r="FUO16" s="65"/>
      <c r="FUP16" s="65"/>
      <c r="FUQ16" s="65"/>
      <c r="FUR16" s="65"/>
      <c r="FUS16" s="65"/>
      <c r="FUT16" s="65"/>
      <c r="FUU16" s="65"/>
      <c r="FUV16" s="65"/>
      <c r="FUW16" s="65"/>
      <c r="FUX16" s="65"/>
      <c r="FUY16" s="65"/>
      <c r="FUZ16" s="65"/>
      <c r="FVA16" s="65"/>
      <c r="FVB16" s="65"/>
      <c r="FVC16" s="65"/>
      <c r="FVD16" s="65"/>
      <c r="FVE16" s="65"/>
      <c r="FVF16" s="65"/>
      <c r="FVG16" s="65"/>
      <c r="FVH16" s="65"/>
      <c r="FVI16" s="65"/>
      <c r="FVJ16" s="65"/>
      <c r="FVK16" s="65"/>
      <c r="FVL16" s="65"/>
      <c r="FVM16" s="65"/>
      <c r="FVN16" s="65"/>
      <c r="FVO16" s="65"/>
      <c r="FVP16" s="65"/>
      <c r="FVQ16" s="65"/>
      <c r="FVR16" s="65"/>
      <c r="FVS16" s="65"/>
      <c r="FVT16" s="65"/>
      <c r="FVU16" s="65"/>
      <c r="FVV16" s="65"/>
      <c r="FVW16" s="65"/>
      <c r="FVX16" s="65"/>
      <c r="FVY16" s="65"/>
      <c r="FVZ16" s="65"/>
      <c r="FWA16" s="65"/>
      <c r="FWB16" s="65"/>
      <c r="FWC16" s="65"/>
      <c r="FWD16" s="65"/>
      <c r="FWE16" s="65"/>
      <c r="FWF16" s="65"/>
      <c r="FWG16" s="65"/>
      <c r="FWH16" s="65"/>
      <c r="FWI16" s="65"/>
      <c r="FWJ16" s="65"/>
      <c r="FWK16" s="65"/>
      <c r="FWL16" s="65"/>
      <c r="FWM16" s="65"/>
      <c r="FWN16" s="65"/>
      <c r="FWO16" s="65"/>
      <c r="FWP16" s="65"/>
      <c r="FWQ16" s="65"/>
      <c r="FWR16" s="65"/>
      <c r="FWS16" s="65"/>
      <c r="FWT16" s="65"/>
      <c r="FWU16" s="65"/>
      <c r="FWV16" s="65"/>
      <c r="FWW16" s="65"/>
      <c r="FWX16" s="65"/>
      <c r="FWY16" s="65"/>
      <c r="FWZ16" s="65"/>
      <c r="FXA16" s="65"/>
      <c r="FXB16" s="65"/>
      <c r="FXC16" s="65"/>
      <c r="FXD16" s="65"/>
      <c r="FXE16" s="65"/>
      <c r="FXF16" s="65"/>
      <c r="FXG16" s="65"/>
      <c r="FXH16" s="65"/>
      <c r="FXI16" s="65"/>
      <c r="FXJ16" s="65"/>
      <c r="FXK16" s="65"/>
      <c r="FXL16" s="65"/>
      <c r="FXM16" s="65"/>
      <c r="FXN16" s="65"/>
      <c r="FXO16" s="65"/>
      <c r="FXP16" s="65"/>
      <c r="FXQ16" s="65"/>
      <c r="FXR16" s="65"/>
      <c r="FXS16" s="65"/>
      <c r="FXT16" s="65"/>
      <c r="FXU16" s="65"/>
      <c r="FXV16" s="65"/>
      <c r="FXW16" s="65"/>
      <c r="FXX16" s="65"/>
      <c r="FXY16" s="65"/>
      <c r="FXZ16" s="65"/>
      <c r="FYA16" s="65"/>
      <c r="FYB16" s="65"/>
      <c r="FYC16" s="65"/>
      <c r="FYD16" s="65"/>
      <c r="FYE16" s="65"/>
      <c r="FYF16" s="65"/>
      <c r="FYG16" s="65"/>
      <c r="FYH16" s="65"/>
      <c r="FYI16" s="65"/>
      <c r="FYJ16" s="65"/>
      <c r="FYK16" s="65"/>
      <c r="FYL16" s="65"/>
      <c r="FYM16" s="65"/>
      <c r="FYN16" s="65"/>
      <c r="FYO16" s="65"/>
      <c r="FYP16" s="65"/>
      <c r="FYQ16" s="65"/>
      <c r="FYR16" s="65"/>
      <c r="FYS16" s="65"/>
      <c r="FYT16" s="65"/>
      <c r="FYU16" s="65"/>
      <c r="FYV16" s="65"/>
      <c r="FYW16" s="65"/>
      <c r="FYX16" s="65"/>
      <c r="FYY16" s="65"/>
      <c r="FYZ16" s="65"/>
      <c r="FZA16" s="65"/>
      <c r="FZB16" s="65"/>
      <c r="FZC16" s="65"/>
      <c r="FZD16" s="65"/>
      <c r="FZE16" s="65"/>
      <c r="FZF16" s="65"/>
      <c r="FZG16" s="65"/>
      <c r="FZH16" s="65"/>
      <c r="FZI16" s="65"/>
      <c r="FZJ16" s="65"/>
      <c r="FZK16" s="65"/>
      <c r="FZL16" s="65"/>
      <c r="FZM16" s="65"/>
      <c r="FZN16" s="65"/>
      <c r="FZO16" s="65"/>
      <c r="FZP16" s="65"/>
      <c r="FZQ16" s="65"/>
      <c r="FZR16" s="65"/>
      <c r="FZS16" s="65"/>
      <c r="FZT16" s="65"/>
      <c r="FZU16" s="65"/>
      <c r="FZV16" s="65"/>
      <c r="FZW16" s="65"/>
      <c r="FZX16" s="65"/>
      <c r="FZY16" s="65"/>
      <c r="FZZ16" s="65"/>
      <c r="GAA16" s="65"/>
      <c r="GAB16" s="65"/>
      <c r="GAC16" s="65"/>
      <c r="GAD16" s="65"/>
      <c r="GAE16" s="65"/>
      <c r="GAF16" s="65"/>
      <c r="GAG16" s="65"/>
      <c r="GAH16" s="65"/>
      <c r="GAI16" s="65"/>
      <c r="GAJ16" s="65"/>
      <c r="GAK16" s="65"/>
      <c r="GAL16" s="65"/>
      <c r="GAM16" s="65"/>
      <c r="GAN16" s="65"/>
      <c r="GAO16" s="65"/>
      <c r="GAP16" s="65"/>
      <c r="GAQ16" s="65"/>
      <c r="GAR16" s="65"/>
      <c r="GAS16" s="65"/>
      <c r="GAT16" s="65"/>
      <c r="GAU16" s="65"/>
      <c r="GAV16" s="65"/>
      <c r="GAW16" s="65"/>
      <c r="GAX16" s="65"/>
      <c r="GAY16" s="65"/>
      <c r="GAZ16" s="65"/>
      <c r="GBA16" s="65"/>
      <c r="GBB16" s="65"/>
      <c r="GBC16" s="65"/>
      <c r="GBD16" s="65"/>
      <c r="GBE16" s="65"/>
      <c r="GBF16" s="65"/>
      <c r="GBG16" s="65"/>
      <c r="GBH16" s="65"/>
      <c r="GBI16" s="65"/>
      <c r="GBJ16" s="65"/>
      <c r="GBK16" s="65"/>
      <c r="GBL16" s="65"/>
      <c r="GBM16" s="65"/>
      <c r="GBN16" s="65"/>
      <c r="GBO16" s="65"/>
      <c r="GBP16" s="65"/>
      <c r="GBQ16" s="65"/>
      <c r="GBR16" s="65"/>
      <c r="GBS16" s="65"/>
      <c r="GBT16" s="65"/>
      <c r="GBU16" s="65"/>
      <c r="GBV16" s="65"/>
      <c r="GBW16" s="65"/>
      <c r="GBX16" s="65"/>
      <c r="GBY16" s="65"/>
      <c r="GBZ16" s="65"/>
      <c r="GCA16" s="65"/>
      <c r="GCB16" s="65"/>
      <c r="GCC16" s="65"/>
      <c r="GCD16" s="65"/>
      <c r="GCE16" s="65"/>
      <c r="GCF16" s="65"/>
      <c r="GCG16" s="65"/>
      <c r="GCH16" s="65"/>
      <c r="GCI16" s="65"/>
      <c r="GCJ16" s="65"/>
      <c r="GCK16" s="65"/>
      <c r="GCL16" s="65"/>
      <c r="GCM16" s="65"/>
      <c r="GCN16" s="65"/>
      <c r="GCO16" s="65"/>
      <c r="GCP16" s="65"/>
      <c r="GCQ16" s="65"/>
      <c r="GCR16" s="65"/>
      <c r="GCS16" s="65"/>
      <c r="GCT16" s="65"/>
      <c r="GCU16" s="65"/>
      <c r="GCV16" s="65"/>
      <c r="GCW16" s="65"/>
      <c r="GCX16" s="65"/>
      <c r="GCY16" s="65"/>
      <c r="GCZ16" s="65"/>
      <c r="GDA16" s="65"/>
      <c r="GDB16" s="65"/>
      <c r="GDC16" s="65"/>
      <c r="GDD16" s="65"/>
      <c r="GDE16" s="65"/>
      <c r="GDF16" s="65"/>
      <c r="GDG16" s="65"/>
      <c r="GDH16" s="65"/>
      <c r="GDI16" s="65"/>
      <c r="GDJ16" s="65"/>
      <c r="GDK16" s="65"/>
      <c r="GDL16" s="65"/>
      <c r="GDM16" s="65"/>
      <c r="GDN16" s="65"/>
      <c r="GDO16" s="65"/>
      <c r="GDP16" s="65"/>
      <c r="GDQ16" s="65"/>
      <c r="GDR16" s="65"/>
      <c r="GDS16" s="65"/>
      <c r="GDT16" s="65"/>
      <c r="GDU16" s="65"/>
      <c r="GDV16" s="65"/>
      <c r="GDW16" s="65"/>
      <c r="GDX16" s="65"/>
      <c r="GDY16" s="65"/>
      <c r="GDZ16" s="65"/>
      <c r="GEA16" s="65"/>
      <c r="GEB16" s="65"/>
      <c r="GEC16" s="65"/>
      <c r="GED16" s="65"/>
      <c r="GEE16" s="65"/>
      <c r="GEF16" s="65"/>
      <c r="GEG16" s="65"/>
      <c r="GEH16" s="65"/>
      <c r="GEI16" s="65"/>
      <c r="GEJ16" s="65"/>
      <c r="GEK16" s="65"/>
      <c r="GEL16" s="65"/>
      <c r="GEM16" s="65"/>
      <c r="GEN16" s="65"/>
      <c r="GEO16" s="65"/>
      <c r="GEP16" s="65"/>
      <c r="GEQ16" s="65"/>
      <c r="GER16" s="65"/>
      <c r="GES16" s="65"/>
      <c r="GET16" s="65"/>
      <c r="GEU16" s="65"/>
      <c r="GEV16" s="65"/>
      <c r="GEW16" s="65"/>
      <c r="GEX16" s="65"/>
      <c r="GEY16" s="65"/>
      <c r="GEZ16" s="65"/>
      <c r="GFA16" s="65"/>
      <c r="GFB16" s="65"/>
      <c r="GFC16" s="65"/>
      <c r="GFD16" s="65"/>
      <c r="GFE16" s="65"/>
      <c r="GFF16" s="65"/>
      <c r="GFG16" s="65"/>
      <c r="GFH16" s="65"/>
      <c r="GFI16" s="65"/>
      <c r="GFJ16" s="65"/>
      <c r="GFK16" s="65"/>
      <c r="GFL16" s="65"/>
      <c r="GFM16" s="65"/>
      <c r="GFN16" s="65"/>
      <c r="GFO16" s="65"/>
      <c r="GFP16" s="65"/>
      <c r="GFQ16" s="65"/>
      <c r="GFR16" s="65"/>
      <c r="GFS16" s="65"/>
      <c r="GFT16" s="65"/>
      <c r="GFU16" s="65"/>
      <c r="GFV16" s="65"/>
      <c r="GFW16" s="65"/>
      <c r="GFX16" s="65"/>
      <c r="GFY16" s="65"/>
      <c r="GFZ16" s="65"/>
      <c r="GGA16" s="65"/>
      <c r="GGB16" s="65"/>
      <c r="GGC16" s="65"/>
      <c r="GGD16" s="65"/>
      <c r="GGE16" s="65"/>
      <c r="GGF16" s="65"/>
      <c r="GGG16" s="65"/>
      <c r="GGH16" s="65"/>
      <c r="GGI16" s="65"/>
      <c r="GGJ16" s="65"/>
      <c r="GGK16" s="65"/>
      <c r="GGL16" s="65"/>
      <c r="GGM16" s="65"/>
      <c r="GGN16" s="65"/>
      <c r="GGO16" s="65"/>
      <c r="GGP16" s="65"/>
      <c r="GGQ16" s="65"/>
      <c r="GGR16" s="65"/>
      <c r="GGS16" s="65"/>
      <c r="GGT16" s="65"/>
      <c r="GGU16" s="65"/>
      <c r="GGV16" s="65"/>
      <c r="GGW16" s="65"/>
      <c r="GGX16" s="65"/>
      <c r="GGY16" s="65"/>
      <c r="GGZ16" s="65"/>
      <c r="GHA16" s="65"/>
      <c r="GHB16" s="65"/>
      <c r="GHC16" s="65"/>
      <c r="GHD16" s="65"/>
      <c r="GHE16" s="65"/>
      <c r="GHF16" s="65"/>
      <c r="GHG16" s="65"/>
      <c r="GHH16" s="65"/>
      <c r="GHI16" s="65"/>
      <c r="GHJ16" s="65"/>
      <c r="GHK16" s="65"/>
      <c r="GHL16" s="65"/>
      <c r="GHM16" s="65"/>
      <c r="GHN16" s="65"/>
      <c r="GHO16" s="65"/>
      <c r="GHP16" s="65"/>
      <c r="GHQ16" s="65"/>
      <c r="GHR16" s="65"/>
      <c r="GHS16" s="65"/>
      <c r="GHT16" s="65"/>
      <c r="GHU16" s="65"/>
      <c r="GHV16" s="65"/>
      <c r="GHW16" s="65"/>
      <c r="GHX16" s="65"/>
      <c r="GHY16" s="65"/>
      <c r="GHZ16" s="65"/>
      <c r="GIA16" s="65"/>
      <c r="GIB16" s="65"/>
      <c r="GIC16" s="65"/>
      <c r="GID16" s="65"/>
      <c r="GIE16" s="65"/>
      <c r="GIF16" s="65"/>
      <c r="GIG16" s="65"/>
      <c r="GIH16" s="65"/>
      <c r="GII16" s="65"/>
      <c r="GIJ16" s="65"/>
      <c r="GIK16" s="65"/>
      <c r="GIL16" s="65"/>
      <c r="GIM16" s="65"/>
      <c r="GIN16" s="65"/>
      <c r="GIO16" s="65"/>
      <c r="GIP16" s="65"/>
      <c r="GIQ16" s="65"/>
      <c r="GIR16" s="65"/>
      <c r="GIS16" s="65"/>
      <c r="GIT16" s="65"/>
      <c r="GIU16" s="65"/>
      <c r="GIV16" s="65"/>
      <c r="GIW16" s="65"/>
      <c r="GIX16" s="65"/>
      <c r="GIY16" s="65"/>
      <c r="GIZ16" s="65"/>
      <c r="GJA16" s="65"/>
      <c r="GJB16" s="65"/>
      <c r="GJC16" s="65"/>
      <c r="GJD16" s="65"/>
      <c r="GJE16" s="65"/>
      <c r="GJF16" s="65"/>
      <c r="GJG16" s="65"/>
      <c r="GJH16" s="65"/>
      <c r="GJI16" s="65"/>
      <c r="GJJ16" s="65"/>
      <c r="GJK16" s="65"/>
      <c r="GJL16" s="65"/>
      <c r="GJM16" s="65"/>
      <c r="GJN16" s="65"/>
      <c r="GJO16" s="65"/>
      <c r="GJP16" s="65"/>
      <c r="GJQ16" s="65"/>
      <c r="GJR16" s="65"/>
      <c r="GJS16" s="65"/>
      <c r="GJT16" s="65"/>
      <c r="GJU16" s="65"/>
      <c r="GJV16" s="65"/>
      <c r="GJW16" s="65"/>
      <c r="GJX16" s="65"/>
      <c r="GJY16" s="65"/>
      <c r="GJZ16" s="65"/>
      <c r="GKA16" s="65"/>
      <c r="GKB16" s="65"/>
      <c r="GKC16" s="65"/>
      <c r="GKD16" s="65"/>
      <c r="GKE16" s="65"/>
      <c r="GKF16" s="65"/>
      <c r="GKG16" s="65"/>
      <c r="GKH16" s="65"/>
      <c r="GKI16" s="65"/>
      <c r="GKJ16" s="65"/>
      <c r="GKK16" s="65"/>
      <c r="GKL16" s="65"/>
      <c r="GKM16" s="65"/>
      <c r="GKN16" s="65"/>
      <c r="GKO16" s="65"/>
      <c r="GKP16" s="65"/>
      <c r="GKQ16" s="65"/>
      <c r="GKR16" s="65"/>
      <c r="GKS16" s="65"/>
      <c r="GKT16" s="65"/>
      <c r="GKU16" s="65"/>
      <c r="GKV16" s="65"/>
      <c r="GKW16" s="65"/>
      <c r="GKX16" s="65"/>
      <c r="GKY16" s="65"/>
      <c r="GKZ16" s="65"/>
      <c r="GLA16" s="65"/>
      <c r="GLB16" s="65"/>
      <c r="GLC16" s="65"/>
      <c r="GLD16" s="65"/>
      <c r="GLE16" s="65"/>
      <c r="GLF16" s="65"/>
      <c r="GLG16" s="65"/>
      <c r="GLH16" s="65"/>
      <c r="GLI16" s="65"/>
      <c r="GLJ16" s="65"/>
      <c r="GLK16" s="65"/>
      <c r="GLL16" s="65"/>
      <c r="GLM16" s="65"/>
      <c r="GLN16" s="65"/>
      <c r="GLO16" s="65"/>
      <c r="GLP16" s="65"/>
      <c r="GLQ16" s="65"/>
      <c r="GLR16" s="65"/>
      <c r="GLS16" s="65"/>
      <c r="GLT16" s="65"/>
      <c r="GLU16" s="65"/>
      <c r="GLV16" s="65"/>
      <c r="GLW16" s="65"/>
      <c r="GLX16" s="65"/>
      <c r="GLY16" s="65"/>
      <c r="GLZ16" s="65"/>
      <c r="GMA16" s="65"/>
      <c r="GMB16" s="65"/>
      <c r="GMC16" s="65"/>
      <c r="GMD16" s="65"/>
      <c r="GME16" s="65"/>
      <c r="GMF16" s="65"/>
      <c r="GMG16" s="65"/>
      <c r="GMH16" s="65"/>
      <c r="GMI16" s="65"/>
      <c r="GMJ16" s="65"/>
      <c r="GMK16" s="65"/>
      <c r="GML16" s="65"/>
      <c r="GMM16" s="65"/>
      <c r="GMN16" s="65"/>
      <c r="GMO16" s="65"/>
      <c r="GMP16" s="65"/>
      <c r="GMQ16" s="65"/>
      <c r="GMR16" s="65"/>
      <c r="GMS16" s="65"/>
      <c r="GMT16" s="65"/>
      <c r="GMU16" s="65"/>
      <c r="GMV16" s="65"/>
      <c r="GMW16" s="65"/>
      <c r="GMX16" s="65"/>
      <c r="GMY16" s="65"/>
      <c r="GMZ16" s="65"/>
      <c r="GNA16" s="65"/>
      <c r="GNB16" s="65"/>
      <c r="GNC16" s="65"/>
      <c r="GND16" s="65"/>
      <c r="GNE16" s="65"/>
      <c r="GNF16" s="65"/>
      <c r="GNG16" s="65"/>
      <c r="GNH16" s="65"/>
      <c r="GNI16" s="65"/>
      <c r="GNJ16" s="65"/>
      <c r="GNK16" s="65"/>
      <c r="GNL16" s="65"/>
      <c r="GNM16" s="65"/>
      <c r="GNN16" s="65"/>
      <c r="GNO16" s="65"/>
      <c r="GNP16" s="65"/>
      <c r="GNQ16" s="65"/>
      <c r="GNR16" s="65"/>
      <c r="GNS16" s="65"/>
      <c r="GNT16" s="65"/>
      <c r="GNU16" s="65"/>
      <c r="GNV16" s="65"/>
      <c r="GNW16" s="65"/>
      <c r="GNX16" s="65"/>
      <c r="GNY16" s="65"/>
      <c r="GNZ16" s="65"/>
      <c r="GOA16" s="65"/>
      <c r="GOB16" s="65"/>
      <c r="GOC16" s="65"/>
      <c r="GOD16" s="65"/>
      <c r="GOE16" s="65"/>
      <c r="GOF16" s="65"/>
      <c r="GOG16" s="65"/>
      <c r="GOH16" s="65"/>
      <c r="GOI16" s="65"/>
      <c r="GOJ16" s="65"/>
      <c r="GOK16" s="65"/>
      <c r="GOL16" s="65"/>
      <c r="GOM16" s="65"/>
      <c r="GON16" s="65"/>
      <c r="GOO16" s="65"/>
      <c r="GOP16" s="65"/>
      <c r="GOQ16" s="65"/>
      <c r="GOR16" s="65"/>
      <c r="GOS16" s="65"/>
      <c r="GOT16" s="65"/>
      <c r="GOU16" s="65"/>
      <c r="GOV16" s="65"/>
      <c r="GOW16" s="65"/>
      <c r="GOX16" s="65"/>
      <c r="GOY16" s="65"/>
      <c r="GOZ16" s="65"/>
      <c r="GPA16" s="65"/>
      <c r="GPB16" s="65"/>
      <c r="GPC16" s="65"/>
      <c r="GPD16" s="65"/>
      <c r="GPE16" s="65"/>
      <c r="GPF16" s="65"/>
      <c r="GPG16" s="65"/>
      <c r="GPH16" s="65"/>
      <c r="GPI16" s="65"/>
      <c r="GPJ16" s="65"/>
      <c r="GPK16" s="65"/>
      <c r="GPL16" s="65"/>
      <c r="GPM16" s="65"/>
      <c r="GPN16" s="65"/>
      <c r="GPO16" s="65"/>
      <c r="GPP16" s="65"/>
      <c r="GPQ16" s="65"/>
      <c r="GPR16" s="65"/>
      <c r="GPS16" s="65"/>
      <c r="GPT16" s="65"/>
      <c r="GPU16" s="65"/>
      <c r="GPV16" s="65"/>
      <c r="GPW16" s="65"/>
      <c r="GPX16" s="65"/>
      <c r="GPY16" s="65"/>
      <c r="GPZ16" s="65"/>
      <c r="GQA16" s="65"/>
      <c r="GQB16" s="65"/>
      <c r="GQC16" s="65"/>
      <c r="GQD16" s="65"/>
      <c r="GQE16" s="65"/>
      <c r="GQF16" s="65"/>
      <c r="GQG16" s="65"/>
      <c r="GQH16" s="65"/>
      <c r="GQI16" s="65"/>
      <c r="GQJ16" s="65"/>
      <c r="GQK16" s="65"/>
      <c r="GQL16" s="65"/>
      <c r="GQM16" s="65"/>
      <c r="GQN16" s="65"/>
      <c r="GQO16" s="65"/>
      <c r="GQP16" s="65"/>
      <c r="GQQ16" s="65"/>
      <c r="GQR16" s="65"/>
      <c r="GQS16" s="65"/>
      <c r="GQT16" s="65"/>
      <c r="GQU16" s="65"/>
      <c r="GQV16" s="65"/>
      <c r="GQW16" s="65"/>
      <c r="GQX16" s="65"/>
      <c r="GQY16" s="65"/>
      <c r="GQZ16" s="65"/>
      <c r="GRA16" s="65"/>
      <c r="GRB16" s="65"/>
      <c r="GRC16" s="65"/>
      <c r="GRD16" s="65"/>
      <c r="GRE16" s="65"/>
      <c r="GRF16" s="65"/>
      <c r="GRG16" s="65"/>
      <c r="GRH16" s="65"/>
      <c r="GRI16" s="65"/>
      <c r="GRJ16" s="65"/>
      <c r="GRK16" s="65"/>
      <c r="GRL16" s="65"/>
      <c r="GRM16" s="65"/>
      <c r="GRN16" s="65"/>
      <c r="GRO16" s="65"/>
      <c r="GRP16" s="65"/>
      <c r="GRQ16" s="65"/>
      <c r="GRR16" s="65"/>
      <c r="GRS16" s="65"/>
      <c r="GRT16" s="65"/>
      <c r="GRU16" s="65"/>
      <c r="GRV16" s="65"/>
      <c r="GRW16" s="65"/>
      <c r="GRX16" s="65"/>
      <c r="GRY16" s="65"/>
      <c r="GRZ16" s="65"/>
      <c r="GSA16" s="65"/>
      <c r="GSB16" s="65"/>
      <c r="GSC16" s="65"/>
      <c r="GSD16" s="65"/>
      <c r="GSE16" s="65"/>
      <c r="GSF16" s="65"/>
      <c r="GSG16" s="65"/>
      <c r="GSH16" s="65"/>
      <c r="GSI16" s="65"/>
      <c r="GSJ16" s="65"/>
      <c r="GSK16" s="65"/>
      <c r="GSL16" s="65"/>
      <c r="GSM16" s="65"/>
      <c r="GSN16" s="65"/>
      <c r="GSO16" s="65"/>
      <c r="GSP16" s="65"/>
      <c r="GSQ16" s="65"/>
      <c r="GSR16" s="65"/>
      <c r="GSS16" s="65"/>
      <c r="GST16" s="65"/>
      <c r="GSU16" s="65"/>
      <c r="GSV16" s="65"/>
      <c r="GSW16" s="65"/>
      <c r="GSX16" s="65"/>
      <c r="GSY16" s="65"/>
      <c r="GSZ16" s="65"/>
      <c r="GTA16" s="65"/>
      <c r="GTB16" s="65"/>
      <c r="GTC16" s="65"/>
      <c r="GTD16" s="65"/>
      <c r="GTE16" s="65"/>
      <c r="GTF16" s="65"/>
      <c r="GTG16" s="65"/>
      <c r="GTH16" s="65"/>
      <c r="GTI16" s="65"/>
      <c r="GTJ16" s="65"/>
      <c r="GTK16" s="65"/>
      <c r="GTL16" s="65"/>
      <c r="GTM16" s="65"/>
      <c r="GTN16" s="65"/>
      <c r="GTO16" s="65"/>
      <c r="GTP16" s="65"/>
      <c r="GTQ16" s="65"/>
      <c r="GTR16" s="65"/>
      <c r="GTS16" s="65"/>
      <c r="GTT16" s="65"/>
      <c r="GTU16" s="65"/>
      <c r="GTV16" s="65"/>
      <c r="GTW16" s="65"/>
      <c r="GTX16" s="65"/>
      <c r="GTY16" s="65"/>
      <c r="GTZ16" s="65"/>
      <c r="GUA16" s="65"/>
      <c r="GUB16" s="65"/>
      <c r="GUC16" s="65"/>
      <c r="GUD16" s="65"/>
      <c r="GUE16" s="65"/>
      <c r="GUF16" s="65"/>
      <c r="GUG16" s="65"/>
      <c r="GUH16" s="65"/>
      <c r="GUI16" s="65"/>
      <c r="GUJ16" s="65"/>
      <c r="GUK16" s="65"/>
      <c r="GUL16" s="65"/>
      <c r="GUM16" s="65"/>
      <c r="GUN16" s="65"/>
      <c r="GUO16" s="65"/>
      <c r="GUP16" s="65"/>
      <c r="GUQ16" s="65"/>
      <c r="GUR16" s="65"/>
      <c r="GUS16" s="65"/>
      <c r="GUT16" s="65"/>
      <c r="GUU16" s="65"/>
      <c r="GUV16" s="65"/>
      <c r="GUW16" s="65"/>
      <c r="GUX16" s="65"/>
      <c r="GUY16" s="65"/>
      <c r="GUZ16" s="65"/>
      <c r="GVA16" s="65"/>
      <c r="GVB16" s="65"/>
      <c r="GVC16" s="65"/>
      <c r="GVD16" s="65"/>
      <c r="GVE16" s="65"/>
      <c r="GVF16" s="65"/>
      <c r="GVG16" s="65"/>
      <c r="GVH16" s="65"/>
      <c r="GVI16" s="65"/>
      <c r="GVJ16" s="65"/>
      <c r="GVK16" s="65"/>
      <c r="GVL16" s="65"/>
      <c r="GVM16" s="65"/>
      <c r="GVN16" s="65"/>
      <c r="GVO16" s="65"/>
      <c r="GVP16" s="65"/>
      <c r="GVQ16" s="65"/>
      <c r="GVR16" s="65"/>
      <c r="GVS16" s="65"/>
      <c r="GVT16" s="65"/>
      <c r="GVU16" s="65"/>
      <c r="GVV16" s="65"/>
      <c r="GVW16" s="65"/>
      <c r="GVX16" s="65"/>
      <c r="GVY16" s="65"/>
      <c r="GVZ16" s="65"/>
      <c r="GWA16" s="65"/>
      <c r="GWB16" s="65"/>
      <c r="GWC16" s="65"/>
      <c r="GWD16" s="65"/>
      <c r="GWE16" s="65"/>
      <c r="GWF16" s="65"/>
      <c r="GWG16" s="65"/>
      <c r="GWH16" s="65"/>
      <c r="GWI16" s="65"/>
      <c r="GWJ16" s="65"/>
      <c r="GWK16" s="65"/>
      <c r="GWL16" s="65"/>
      <c r="GWM16" s="65"/>
      <c r="GWN16" s="65"/>
      <c r="GWO16" s="65"/>
      <c r="GWP16" s="65"/>
      <c r="GWQ16" s="65"/>
      <c r="GWR16" s="65"/>
      <c r="GWS16" s="65"/>
      <c r="GWT16" s="65"/>
      <c r="GWU16" s="65"/>
      <c r="GWV16" s="65"/>
      <c r="GWW16" s="65"/>
      <c r="GWX16" s="65"/>
      <c r="GWY16" s="65"/>
      <c r="GWZ16" s="65"/>
      <c r="GXA16" s="65"/>
      <c r="GXB16" s="65"/>
      <c r="GXC16" s="65"/>
      <c r="GXD16" s="65"/>
      <c r="GXE16" s="65"/>
      <c r="GXF16" s="65"/>
      <c r="GXG16" s="65"/>
      <c r="GXH16" s="65"/>
      <c r="GXI16" s="65"/>
      <c r="GXJ16" s="65"/>
      <c r="GXK16" s="65"/>
      <c r="GXL16" s="65"/>
      <c r="GXM16" s="65"/>
      <c r="GXN16" s="65"/>
      <c r="GXO16" s="65"/>
      <c r="GXP16" s="65"/>
      <c r="GXQ16" s="65"/>
      <c r="GXR16" s="65"/>
      <c r="GXS16" s="65"/>
      <c r="GXT16" s="65"/>
      <c r="GXU16" s="65"/>
      <c r="GXV16" s="65"/>
      <c r="GXW16" s="65"/>
      <c r="GXX16" s="65"/>
      <c r="GXY16" s="65"/>
      <c r="GXZ16" s="65"/>
      <c r="GYA16" s="65"/>
      <c r="GYB16" s="65"/>
      <c r="GYC16" s="65"/>
      <c r="GYD16" s="65"/>
      <c r="GYE16" s="65"/>
      <c r="GYF16" s="65"/>
      <c r="GYG16" s="65"/>
      <c r="GYH16" s="65"/>
      <c r="GYI16" s="65"/>
      <c r="GYJ16" s="65"/>
      <c r="GYK16" s="65"/>
      <c r="GYL16" s="65"/>
      <c r="GYM16" s="65"/>
      <c r="GYN16" s="65"/>
      <c r="GYO16" s="65"/>
      <c r="GYP16" s="65"/>
      <c r="GYQ16" s="65"/>
      <c r="GYR16" s="65"/>
      <c r="GYS16" s="65"/>
      <c r="GYT16" s="65"/>
      <c r="GYU16" s="65"/>
      <c r="GYV16" s="65"/>
      <c r="GYW16" s="65"/>
      <c r="GYX16" s="65"/>
      <c r="GYY16" s="65"/>
      <c r="GYZ16" s="65"/>
      <c r="GZA16" s="65"/>
      <c r="GZB16" s="65"/>
      <c r="GZC16" s="65"/>
      <c r="GZD16" s="65"/>
      <c r="GZE16" s="65"/>
      <c r="GZF16" s="65"/>
      <c r="GZG16" s="65"/>
      <c r="GZH16" s="65"/>
      <c r="GZI16" s="65"/>
      <c r="GZJ16" s="65"/>
      <c r="GZK16" s="65"/>
      <c r="GZL16" s="65"/>
      <c r="GZM16" s="65"/>
      <c r="GZN16" s="65"/>
      <c r="GZO16" s="65"/>
      <c r="GZP16" s="65"/>
      <c r="GZQ16" s="65"/>
      <c r="GZR16" s="65"/>
      <c r="GZS16" s="65"/>
      <c r="GZT16" s="65"/>
      <c r="GZU16" s="65"/>
      <c r="GZV16" s="65"/>
      <c r="GZW16" s="65"/>
      <c r="GZX16" s="65"/>
      <c r="GZY16" s="65"/>
      <c r="GZZ16" s="65"/>
      <c r="HAA16" s="65"/>
      <c r="HAB16" s="65"/>
      <c r="HAC16" s="65"/>
      <c r="HAD16" s="65"/>
      <c r="HAE16" s="65"/>
      <c r="HAF16" s="65"/>
      <c r="HAG16" s="65"/>
      <c r="HAH16" s="65"/>
      <c r="HAI16" s="65"/>
      <c r="HAJ16" s="65"/>
      <c r="HAK16" s="65"/>
      <c r="HAL16" s="65"/>
      <c r="HAM16" s="65"/>
      <c r="HAN16" s="65"/>
      <c r="HAO16" s="65"/>
      <c r="HAP16" s="65"/>
      <c r="HAQ16" s="65"/>
      <c r="HAR16" s="65"/>
      <c r="HAS16" s="65"/>
      <c r="HAT16" s="65"/>
      <c r="HAU16" s="65"/>
      <c r="HAV16" s="65"/>
      <c r="HAW16" s="65"/>
      <c r="HAX16" s="65"/>
      <c r="HAY16" s="65"/>
      <c r="HAZ16" s="65"/>
      <c r="HBA16" s="65"/>
      <c r="HBB16" s="65"/>
      <c r="HBC16" s="65"/>
      <c r="HBD16" s="65"/>
      <c r="HBE16" s="65"/>
      <c r="HBF16" s="65"/>
      <c r="HBG16" s="65"/>
      <c r="HBH16" s="65"/>
      <c r="HBI16" s="65"/>
      <c r="HBJ16" s="65"/>
      <c r="HBK16" s="65"/>
      <c r="HBL16" s="65"/>
      <c r="HBM16" s="65"/>
      <c r="HBN16" s="65"/>
      <c r="HBO16" s="65"/>
      <c r="HBP16" s="65"/>
      <c r="HBQ16" s="65"/>
      <c r="HBR16" s="65"/>
      <c r="HBS16" s="65"/>
      <c r="HBT16" s="65"/>
      <c r="HBU16" s="65"/>
      <c r="HBV16" s="65"/>
      <c r="HBW16" s="65"/>
      <c r="HBX16" s="65"/>
      <c r="HBY16" s="65"/>
      <c r="HBZ16" s="65"/>
      <c r="HCA16" s="65"/>
      <c r="HCB16" s="65"/>
      <c r="HCC16" s="65"/>
      <c r="HCD16" s="65"/>
      <c r="HCE16" s="65"/>
      <c r="HCF16" s="65"/>
      <c r="HCG16" s="65"/>
      <c r="HCH16" s="65"/>
      <c r="HCI16" s="65"/>
      <c r="HCJ16" s="65"/>
      <c r="HCK16" s="65"/>
      <c r="HCL16" s="65"/>
      <c r="HCM16" s="65"/>
      <c r="HCN16" s="65"/>
      <c r="HCO16" s="65"/>
      <c r="HCP16" s="65"/>
      <c r="HCQ16" s="65"/>
      <c r="HCR16" s="65"/>
      <c r="HCS16" s="65"/>
      <c r="HCT16" s="65"/>
      <c r="HCU16" s="65"/>
      <c r="HCV16" s="65"/>
      <c r="HCW16" s="65"/>
      <c r="HCX16" s="65"/>
      <c r="HCY16" s="65"/>
      <c r="HCZ16" s="65"/>
      <c r="HDA16" s="65"/>
      <c r="HDB16" s="65"/>
      <c r="HDC16" s="65"/>
      <c r="HDD16" s="65"/>
      <c r="HDE16" s="65"/>
      <c r="HDF16" s="65"/>
      <c r="HDG16" s="65"/>
      <c r="HDH16" s="65"/>
      <c r="HDI16" s="65"/>
      <c r="HDJ16" s="65"/>
      <c r="HDK16" s="65"/>
      <c r="HDL16" s="65"/>
      <c r="HDM16" s="65"/>
      <c r="HDN16" s="65"/>
      <c r="HDO16" s="65"/>
      <c r="HDP16" s="65"/>
      <c r="HDQ16" s="65"/>
      <c r="HDR16" s="65"/>
      <c r="HDS16" s="65"/>
      <c r="HDT16" s="65"/>
      <c r="HDU16" s="65"/>
      <c r="HDV16" s="65"/>
      <c r="HDW16" s="65"/>
      <c r="HDX16" s="65"/>
      <c r="HDY16" s="65"/>
      <c r="HDZ16" s="65"/>
      <c r="HEA16" s="65"/>
      <c r="HEB16" s="65"/>
      <c r="HEC16" s="65"/>
      <c r="HED16" s="65"/>
      <c r="HEE16" s="65"/>
      <c r="HEF16" s="65"/>
      <c r="HEG16" s="65"/>
      <c r="HEH16" s="65"/>
      <c r="HEI16" s="65"/>
      <c r="HEJ16" s="65"/>
      <c r="HEK16" s="65"/>
      <c r="HEL16" s="65"/>
      <c r="HEM16" s="65"/>
      <c r="HEN16" s="65"/>
      <c r="HEO16" s="65"/>
      <c r="HEP16" s="65"/>
      <c r="HEQ16" s="65"/>
      <c r="HER16" s="65"/>
      <c r="HES16" s="65"/>
      <c r="HET16" s="65"/>
      <c r="HEU16" s="65"/>
      <c r="HEV16" s="65"/>
      <c r="HEW16" s="65"/>
      <c r="HEX16" s="65"/>
      <c r="HEY16" s="65"/>
      <c r="HEZ16" s="65"/>
      <c r="HFA16" s="65"/>
      <c r="HFB16" s="65"/>
      <c r="HFC16" s="65"/>
      <c r="HFD16" s="65"/>
      <c r="HFE16" s="65"/>
      <c r="HFF16" s="65"/>
      <c r="HFG16" s="65"/>
      <c r="HFH16" s="65"/>
      <c r="HFI16" s="65"/>
      <c r="HFJ16" s="65"/>
      <c r="HFK16" s="65"/>
      <c r="HFL16" s="65"/>
      <c r="HFM16" s="65"/>
      <c r="HFN16" s="65"/>
      <c r="HFO16" s="65"/>
      <c r="HFP16" s="65"/>
      <c r="HFQ16" s="65"/>
      <c r="HFR16" s="65"/>
      <c r="HFS16" s="65"/>
      <c r="HFT16" s="65"/>
      <c r="HFU16" s="65"/>
      <c r="HFV16" s="65"/>
      <c r="HFW16" s="65"/>
      <c r="HFX16" s="65"/>
      <c r="HFY16" s="65"/>
      <c r="HFZ16" s="65"/>
      <c r="HGA16" s="65"/>
      <c r="HGB16" s="65"/>
      <c r="HGC16" s="65"/>
      <c r="HGD16" s="65"/>
      <c r="HGE16" s="65"/>
      <c r="HGF16" s="65"/>
      <c r="HGG16" s="65"/>
      <c r="HGH16" s="65"/>
      <c r="HGI16" s="65"/>
      <c r="HGJ16" s="65"/>
      <c r="HGK16" s="65"/>
      <c r="HGL16" s="65"/>
      <c r="HGM16" s="65"/>
      <c r="HGN16" s="65"/>
      <c r="HGO16" s="65"/>
      <c r="HGP16" s="65"/>
      <c r="HGQ16" s="65"/>
      <c r="HGR16" s="65"/>
      <c r="HGS16" s="65"/>
      <c r="HGT16" s="65"/>
      <c r="HGU16" s="65"/>
      <c r="HGV16" s="65"/>
      <c r="HGW16" s="65"/>
      <c r="HGX16" s="65"/>
      <c r="HGY16" s="65"/>
      <c r="HGZ16" s="65"/>
      <c r="HHA16" s="65"/>
      <c r="HHB16" s="65"/>
      <c r="HHC16" s="65"/>
      <c r="HHD16" s="65"/>
      <c r="HHE16" s="65"/>
      <c r="HHF16" s="65"/>
      <c r="HHG16" s="65"/>
      <c r="HHH16" s="65"/>
      <c r="HHI16" s="65"/>
      <c r="HHJ16" s="65"/>
      <c r="HHK16" s="65"/>
      <c r="HHL16" s="65"/>
      <c r="HHM16" s="65"/>
      <c r="HHN16" s="65"/>
      <c r="HHO16" s="65"/>
      <c r="HHP16" s="65"/>
      <c r="HHQ16" s="65"/>
      <c r="HHR16" s="65"/>
      <c r="HHS16" s="65"/>
      <c r="HHT16" s="65"/>
      <c r="HHU16" s="65"/>
      <c r="HHV16" s="65"/>
      <c r="HHW16" s="65"/>
      <c r="HHX16" s="65"/>
      <c r="HHY16" s="65"/>
      <c r="HHZ16" s="65"/>
      <c r="HIA16" s="65"/>
      <c r="HIB16" s="65"/>
      <c r="HIC16" s="65"/>
      <c r="HID16" s="65"/>
      <c r="HIE16" s="65"/>
      <c r="HIF16" s="65"/>
      <c r="HIG16" s="65"/>
      <c r="HIH16" s="65"/>
      <c r="HII16" s="65"/>
      <c r="HIJ16" s="65"/>
      <c r="HIK16" s="65"/>
      <c r="HIL16" s="65"/>
      <c r="HIM16" s="65"/>
      <c r="HIN16" s="65"/>
      <c r="HIO16" s="65"/>
      <c r="HIP16" s="65"/>
      <c r="HIQ16" s="65"/>
      <c r="HIR16" s="65"/>
      <c r="HIS16" s="65"/>
      <c r="HIT16" s="65"/>
      <c r="HIU16" s="65"/>
      <c r="HIV16" s="65"/>
      <c r="HIW16" s="65"/>
      <c r="HIX16" s="65"/>
      <c r="HIY16" s="65"/>
      <c r="HIZ16" s="65"/>
      <c r="HJA16" s="65"/>
      <c r="HJB16" s="65"/>
      <c r="HJC16" s="65"/>
      <c r="HJD16" s="65"/>
      <c r="HJE16" s="65"/>
      <c r="HJF16" s="65"/>
      <c r="HJG16" s="65"/>
      <c r="HJH16" s="65"/>
      <c r="HJI16" s="65"/>
      <c r="HJJ16" s="65"/>
      <c r="HJK16" s="65"/>
      <c r="HJL16" s="65"/>
      <c r="HJM16" s="65"/>
      <c r="HJN16" s="65"/>
      <c r="HJO16" s="65"/>
      <c r="HJP16" s="65"/>
      <c r="HJQ16" s="65"/>
      <c r="HJR16" s="65"/>
      <c r="HJS16" s="65"/>
      <c r="HJT16" s="65"/>
      <c r="HJU16" s="65"/>
      <c r="HJV16" s="65"/>
      <c r="HJW16" s="65"/>
      <c r="HJX16" s="65"/>
      <c r="HJY16" s="65"/>
      <c r="HJZ16" s="65"/>
      <c r="HKA16" s="65"/>
      <c r="HKB16" s="65"/>
      <c r="HKC16" s="65"/>
      <c r="HKD16" s="65"/>
      <c r="HKE16" s="65"/>
      <c r="HKF16" s="65"/>
      <c r="HKG16" s="65"/>
      <c r="HKH16" s="65"/>
      <c r="HKI16" s="65"/>
      <c r="HKJ16" s="65"/>
      <c r="HKK16" s="65"/>
      <c r="HKL16" s="65"/>
      <c r="HKM16" s="65"/>
      <c r="HKN16" s="65"/>
      <c r="HKO16" s="65"/>
      <c r="HKP16" s="65"/>
      <c r="HKQ16" s="65"/>
      <c r="HKR16" s="65"/>
      <c r="HKS16" s="65"/>
      <c r="HKT16" s="65"/>
      <c r="HKU16" s="65"/>
      <c r="HKV16" s="65"/>
      <c r="HKW16" s="65"/>
      <c r="HKX16" s="65"/>
      <c r="HKY16" s="65"/>
      <c r="HKZ16" s="65"/>
      <c r="HLA16" s="65"/>
      <c r="HLB16" s="65"/>
      <c r="HLC16" s="65"/>
      <c r="HLD16" s="65"/>
      <c r="HLE16" s="65"/>
      <c r="HLF16" s="65"/>
      <c r="HLG16" s="65"/>
      <c r="HLH16" s="65"/>
      <c r="HLI16" s="65"/>
      <c r="HLJ16" s="65"/>
      <c r="HLK16" s="65"/>
      <c r="HLL16" s="65"/>
      <c r="HLM16" s="65"/>
      <c r="HLN16" s="65"/>
      <c r="HLO16" s="65"/>
      <c r="HLP16" s="65"/>
      <c r="HLQ16" s="65"/>
      <c r="HLR16" s="65"/>
      <c r="HLS16" s="65"/>
      <c r="HLT16" s="65"/>
      <c r="HLU16" s="65"/>
      <c r="HLV16" s="65"/>
      <c r="HLW16" s="65"/>
      <c r="HLX16" s="65"/>
      <c r="HLY16" s="65"/>
      <c r="HLZ16" s="65"/>
      <c r="HMA16" s="65"/>
      <c r="HMB16" s="65"/>
      <c r="HMC16" s="65"/>
      <c r="HMD16" s="65"/>
      <c r="HME16" s="65"/>
      <c r="HMF16" s="65"/>
      <c r="HMG16" s="65"/>
      <c r="HMH16" s="65"/>
      <c r="HMI16" s="65"/>
      <c r="HMJ16" s="65"/>
      <c r="HMK16" s="65"/>
      <c r="HML16" s="65"/>
      <c r="HMM16" s="65"/>
      <c r="HMN16" s="65"/>
      <c r="HMO16" s="65"/>
      <c r="HMP16" s="65"/>
      <c r="HMQ16" s="65"/>
      <c r="HMR16" s="65"/>
      <c r="HMS16" s="65"/>
      <c r="HMT16" s="65"/>
      <c r="HMU16" s="65"/>
      <c r="HMV16" s="65"/>
      <c r="HMW16" s="65"/>
      <c r="HMX16" s="65"/>
      <c r="HMY16" s="65"/>
      <c r="HMZ16" s="65"/>
      <c r="HNA16" s="65"/>
      <c r="HNB16" s="65"/>
      <c r="HNC16" s="65"/>
      <c r="HND16" s="65"/>
      <c r="HNE16" s="65"/>
      <c r="HNF16" s="65"/>
      <c r="HNG16" s="65"/>
      <c r="HNH16" s="65"/>
      <c r="HNI16" s="65"/>
      <c r="HNJ16" s="65"/>
      <c r="HNK16" s="65"/>
      <c r="HNL16" s="65"/>
      <c r="HNM16" s="65"/>
      <c r="HNN16" s="65"/>
      <c r="HNO16" s="65"/>
      <c r="HNP16" s="65"/>
      <c r="HNQ16" s="65"/>
      <c r="HNR16" s="65"/>
      <c r="HNS16" s="65"/>
      <c r="HNT16" s="65"/>
      <c r="HNU16" s="65"/>
      <c r="HNV16" s="65"/>
      <c r="HNW16" s="65"/>
      <c r="HNX16" s="65"/>
      <c r="HNY16" s="65"/>
      <c r="HNZ16" s="65"/>
      <c r="HOA16" s="65"/>
      <c r="HOB16" s="65"/>
      <c r="HOC16" s="65"/>
      <c r="HOD16" s="65"/>
      <c r="HOE16" s="65"/>
      <c r="HOF16" s="65"/>
      <c r="HOG16" s="65"/>
      <c r="HOH16" s="65"/>
      <c r="HOI16" s="65"/>
      <c r="HOJ16" s="65"/>
      <c r="HOK16" s="65"/>
      <c r="HOL16" s="65"/>
      <c r="HOM16" s="65"/>
      <c r="HON16" s="65"/>
      <c r="HOO16" s="65"/>
      <c r="HOP16" s="65"/>
      <c r="HOQ16" s="65"/>
      <c r="HOR16" s="65"/>
      <c r="HOS16" s="65"/>
      <c r="HOT16" s="65"/>
      <c r="HOU16" s="65"/>
      <c r="HOV16" s="65"/>
      <c r="HOW16" s="65"/>
      <c r="HOX16" s="65"/>
      <c r="HOY16" s="65"/>
      <c r="HOZ16" s="65"/>
      <c r="HPA16" s="65"/>
      <c r="HPB16" s="65"/>
      <c r="HPC16" s="65"/>
      <c r="HPD16" s="65"/>
      <c r="HPE16" s="65"/>
      <c r="HPF16" s="65"/>
      <c r="HPG16" s="65"/>
      <c r="HPH16" s="65"/>
      <c r="HPI16" s="65"/>
      <c r="HPJ16" s="65"/>
      <c r="HPK16" s="65"/>
      <c r="HPL16" s="65"/>
      <c r="HPM16" s="65"/>
      <c r="HPN16" s="65"/>
      <c r="HPO16" s="65"/>
      <c r="HPP16" s="65"/>
      <c r="HPQ16" s="65"/>
      <c r="HPR16" s="65"/>
      <c r="HPS16" s="65"/>
      <c r="HPT16" s="65"/>
      <c r="HPU16" s="65"/>
      <c r="HPV16" s="65"/>
      <c r="HPW16" s="65"/>
      <c r="HPX16" s="65"/>
      <c r="HPY16" s="65"/>
      <c r="HPZ16" s="65"/>
      <c r="HQA16" s="65"/>
      <c r="HQB16" s="65"/>
      <c r="HQC16" s="65"/>
      <c r="HQD16" s="65"/>
      <c r="HQE16" s="65"/>
      <c r="HQF16" s="65"/>
      <c r="HQG16" s="65"/>
      <c r="HQH16" s="65"/>
      <c r="HQI16" s="65"/>
      <c r="HQJ16" s="65"/>
      <c r="HQK16" s="65"/>
      <c r="HQL16" s="65"/>
      <c r="HQM16" s="65"/>
      <c r="HQN16" s="65"/>
      <c r="HQO16" s="65"/>
      <c r="HQP16" s="65"/>
      <c r="HQQ16" s="65"/>
      <c r="HQR16" s="65"/>
      <c r="HQS16" s="65"/>
      <c r="HQT16" s="65"/>
      <c r="HQU16" s="65"/>
      <c r="HQV16" s="65"/>
      <c r="HQW16" s="65"/>
      <c r="HQX16" s="65"/>
      <c r="HQY16" s="65"/>
      <c r="HQZ16" s="65"/>
      <c r="HRA16" s="65"/>
      <c r="HRB16" s="65"/>
      <c r="HRC16" s="65"/>
      <c r="HRD16" s="65"/>
      <c r="HRE16" s="65"/>
      <c r="HRF16" s="65"/>
      <c r="HRG16" s="65"/>
      <c r="HRH16" s="65"/>
      <c r="HRI16" s="65"/>
      <c r="HRJ16" s="65"/>
      <c r="HRK16" s="65"/>
      <c r="HRL16" s="65"/>
      <c r="HRM16" s="65"/>
      <c r="HRN16" s="65"/>
      <c r="HRO16" s="65"/>
      <c r="HRP16" s="65"/>
      <c r="HRQ16" s="65"/>
      <c r="HRR16" s="65"/>
      <c r="HRS16" s="65"/>
      <c r="HRT16" s="65"/>
      <c r="HRU16" s="65"/>
      <c r="HRV16" s="65"/>
      <c r="HRW16" s="65"/>
      <c r="HRX16" s="65"/>
      <c r="HRY16" s="65"/>
      <c r="HRZ16" s="65"/>
      <c r="HSA16" s="65"/>
      <c r="HSB16" s="65"/>
      <c r="HSC16" s="65"/>
      <c r="HSD16" s="65"/>
      <c r="HSE16" s="65"/>
      <c r="HSF16" s="65"/>
      <c r="HSG16" s="65"/>
      <c r="HSH16" s="65"/>
      <c r="HSI16" s="65"/>
      <c r="HSJ16" s="65"/>
      <c r="HSK16" s="65"/>
      <c r="HSL16" s="65"/>
      <c r="HSM16" s="65"/>
      <c r="HSN16" s="65"/>
      <c r="HSO16" s="65"/>
      <c r="HSP16" s="65"/>
      <c r="HSQ16" s="65"/>
      <c r="HSR16" s="65"/>
      <c r="HSS16" s="65"/>
      <c r="HST16" s="65"/>
      <c r="HSU16" s="65"/>
      <c r="HSV16" s="65"/>
      <c r="HSW16" s="65"/>
      <c r="HSX16" s="65"/>
      <c r="HSY16" s="65"/>
      <c r="HSZ16" s="65"/>
      <c r="HTA16" s="65"/>
      <c r="HTB16" s="65"/>
      <c r="HTC16" s="65"/>
      <c r="HTD16" s="65"/>
      <c r="HTE16" s="65"/>
      <c r="HTF16" s="65"/>
      <c r="HTG16" s="65"/>
      <c r="HTH16" s="65"/>
      <c r="HTI16" s="65"/>
      <c r="HTJ16" s="65"/>
      <c r="HTK16" s="65"/>
      <c r="HTL16" s="65"/>
      <c r="HTM16" s="65"/>
      <c r="HTN16" s="65"/>
      <c r="HTO16" s="65"/>
      <c r="HTP16" s="65"/>
      <c r="HTQ16" s="65"/>
      <c r="HTR16" s="65"/>
      <c r="HTS16" s="65"/>
      <c r="HTT16" s="65"/>
      <c r="HTU16" s="65"/>
      <c r="HTV16" s="65"/>
      <c r="HTW16" s="65"/>
      <c r="HTX16" s="65"/>
      <c r="HTY16" s="65"/>
      <c r="HTZ16" s="65"/>
      <c r="HUA16" s="65"/>
      <c r="HUB16" s="65"/>
      <c r="HUC16" s="65"/>
      <c r="HUD16" s="65"/>
      <c r="HUE16" s="65"/>
      <c r="HUF16" s="65"/>
      <c r="HUG16" s="65"/>
      <c r="HUH16" s="65"/>
      <c r="HUI16" s="65"/>
      <c r="HUJ16" s="65"/>
      <c r="HUK16" s="65"/>
      <c r="HUL16" s="65"/>
      <c r="HUM16" s="65"/>
      <c r="HUN16" s="65"/>
      <c r="HUO16" s="65"/>
      <c r="HUP16" s="65"/>
      <c r="HUQ16" s="65"/>
      <c r="HUR16" s="65"/>
      <c r="HUS16" s="65"/>
      <c r="HUT16" s="65"/>
      <c r="HUU16" s="65"/>
      <c r="HUV16" s="65"/>
      <c r="HUW16" s="65"/>
      <c r="HUX16" s="65"/>
      <c r="HUY16" s="65"/>
      <c r="HUZ16" s="65"/>
      <c r="HVA16" s="65"/>
      <c r="HVB16" s="65"/>
      <c r="HVC16" s="65"/>
      <c r="HVD16" s="65"/>
      <c r="HVE16" s="65"/>
      <c r="HVF16" s="65"/>
      <c r="HVG16" s="65"/>
      <c r="HVH16" s="65"/>
      <c r="HVI16" s="65"/>
      <c r="HVJ16" s="65"/>
      <c r="HVK16" s="65"/>
      <c r="HVL16" s="65"/>
      <c r="HVM16" s="65"/>
      <c r="HVN16" s="65"/>
      <c r="HVO16" s="65"/>
      <c r="HVP16" s="65"/>
      <c r="HVQ16" s="65"/>
      <c r="HVR16" s="65"/>
      <c r="HVS16" s="65"/>
      <c r="HVT16" s="65"/>
      <c r="HVU16" s="65"/>
      <c r="HVV16" s="65"/>
      <c r="HVW16" s="65"/>
      <c r="HVX16" s="65"/>
      <c r="HVY16" s="65"/>
      <c r="HVZ16" s="65"/>
      <c r="HWA16" s="65"/>
      <c r="HWB16" s="65"/>
      <c r="HWC16" s="65"/>
      <c r="HWD16" s="65"/>
      <c r="HWE16" s="65"/>
      <c r="HWF16" s="65"/>
      <c r="HWG16" s="65"/>
      <c r="HWH16" s="65"/>
      <c r="HWI16" s="65"/>
      <c r="HWJ16" s="65"/>
      <c r="HWK16" s="65"/>
      <c r="HWL16" s="65"/>
      <c r="HWM16" s="65"/>
      <c r="HWN16" s="65"/>
      <c r="HWO16" s="65"/>
      <c r="HWP16" s="65"/>
      <c r="HWQ16" s="65"/>
      <c r="HWR16" s="65"/>
      <c r="HWS16" s="65"/>
      <c r="HWT16" s="65"/>
      <c r="HWU16" s="65"/>
      <c r="HWV16" s="65"/>
      <c r="HWW16" s="65"/>
      <c r="HWX16" s="65"/>
      <c r="HWY16" s="65"/>
      <c r="HWZ16" s="65"/>
      <c r="HXA16" s="65"/>
      <c r="HXB16" s="65"/>
      <c r="HXC16" s="65"/>
      <c r="HXD16" s="65"/>
      <c r="HXE16" s="65"/>
      <c r="HXF16" s="65"/>
      <c r="HXG16" s="65"/>
      <c r="HXH16" s="65"/>
      <c r="HXI16" s="65"/>
      <c r="HXJ16" s="65"/>
      <c r="HXK16" s="65"/>
      <c r="HXL16" s="65"/>
      <c r="HXM16" s="65"/>
      <c r="HXN16" s="65"/>
      <c r="HXO16" s="65"/>
      <c r="HXP16" s="65"/>
      <c r="HXQ16" s="65"/>
      <c r="HXR16" s="65"/>
      <c r="HXS16" s="65"/>
      <c r="HXT16" s="65"/>
      <c r="HXU16" s="65"/>
      <c r="HXV16" s="65"/>
      <c r="HXW16" s="65"/>
      <c r="HXX16" s="65"/>
      <c r="HXY16" s="65"/>
      <c r="HXZ16" s="65"/>
      <c r="HYA16" s="65"/>
      <c r="HYB16" s="65"/>
      <c r="HYC16" s="65"/>
      <c r="HYD16" s="65"/>
      <c r="HYE16" s="65"/>
      <c r="HYF16" s="65"/>
      <c r="HYG16" s="65"/>
      <c r="HYH16" s="65"/>
      <c r="HYI16" s="65"/>
      <c r="HYJ16" s="65"/>
      <c r="HYK16" s="65"/>
      <c r="HYL16" s="65"/>
      <c r="HYM16" s="65"/>
      <c r="HYN16" s="65"/>
      <c r="HYO16" s="65"/>
      <c r="HYP16" s="65"/>
      <c r="HYQ16" s="65"/>
      <c r="HYR16" s="65"/>
      <c r="HYS16" s="65"/>
      <c r="HYT16" s="65"/>
      <c r="HYU16" s="65"/>
      <c r="HYV16" s="65"/>
      <c r="HYW16" s="65"/>
      <c r="HYX16" s="65"/>
      <c r="HYY16" s="65"/>
      <c r="HYZ16" s="65"/>
      <c r="HZA16" s="65"/>
      <c r="HZB16" s="65"/>
      <c r="HZC16" s="65"/>
      <c r="HZD16" s="65"/>
      <c r="HZE16" s="65"/>
      <c r="HZF16" s="65"/>
      <c r="HZG16" s="65"/>
      <c r="HZH16" s="65"/>
      <c r="HZI16" s="65"/>
      <c r="HZJ16" s="65"/>
      <c r="HZK16" s="65"/>
      <c r="HZL16" s="65"/>
      <c r="HZM16" s="65"/>
      <c r="HZN16" s="65"/>
      <c r="HZO16" s="65"/>
      <c r="HZP16" s="65"/>
      <c r="HZQ16" s="65"/>
      <c r="HZR16" s="65"/>
      <c r="HZS16" s="65"/>
      <c r="HZT16" s="65"/>
      <c r="HZU16" s="65"/>
      <c r="HZV16" s="65"/>
      <c r="HZW16" s="65"/>
      <c r="HZX16" s="65"/>
      <c r="HZY16" s="65"/>
      <c r="HZZ16" s="65"/>
      <c r="IAA16" s="65"/>
      <c r="IAB16" s="65"/>
      <c r="IAC16" s="65"/>
      <c r="IAD16" s="65"/>
      <c r="IAE16" s="65"/>
      <c r="IAF16" s="65"/>
      <c r="IAG16" s="65"/>
      <c r="IAH16" s="65"/>
      <c r="IAI16" s="65"/>
      <c r="IAJ16" s="65"/>
      <c r="IAK16" s="65"/>
      <c r="IAL16" s="65"/>
      <c r="IAM16" s="65"/>
      <c r="IAN16" s="65"/>
      <c r="IAO16" s="65"/>
      <c r="IAP16" s="65"/>
      <c r="IAQ16" s="65"/>
      <c r="IAR16" s="65"/>
      <c r="IAS16" s="65"/>
      <c r="IAT16" s="65"/>
      <c r="IAU16" s="65"/>
      <c r="IAV16" s="65"/>
      <c r="IAW16" s="65"/>
      <c r="IAX16" s="65"/>
      <c r="IAY16" s="65"/>
      <c r="IAZ16" s="65"/>
      <c r="IBA16" s="65"/>
      <c r="IBB16" s="65"/>
      <c r="IBC16" s="65"/>
      <c r="IBD16" s="65"/>
      <c r="IBE16" s="65"/>
      <c r="IBF16" s="65"/>
      <c r="IBG16" s="65"/>
      <c r="IBH16" s="65"/>
      <c r="IBI16" s="65"/>
      <c r="IBJ16" s="65"/>
      <c r="IBK16" s="65"/>
      <c r="IBL16" s="65"/>
      <c r="IBM16" s="65"/>
      <c r="IBN16" s="65"/>
      <c r="IBO16" s="65"/>
      <c r="IBP16" s="65"/>
      <c r="IBQ16" s="65"/>
      <c r="IBR16" s="65"/>
      <c r="IBS16" s="65"/>
      <c r="IBT16" s="65"/>
      <c r="IBU16" s="65"/>
      <c r="IBV16" s="65"/>
      <c r="IBW16" s="65"/>
      <c r="IBX16" s="65"/>
      <c r="IBY16" s="65"/>
      <c r="IBZ16" s="65"/>
      <c r="ICA16" s="65"/>
      <c r="ICB16" s="65"/>
      <c r="ICC16" s="65"/>
      <c r="ICD16" s="65"/>
      <c r="ICE16" s="65"/>
      <c r="ICF16" s="65"/>
      <c r="ICG16" s="65"/>
      <c r="ICH16" s="65"/>
      <c r="ICI16" s="65"/>
      <c r="ICJ16" s="65"/>
      <c r="ICK16" s="65"/>
      <c r="ICL16" s="65"/>
      <c r="ICM16" s="65"/>
      <c r="ICN16" s="65"/>
      <c r="ICO16" s="65"/>
      <c r="ICP16" s="65"/>
      <c r="ICQ16" s="65"/>
      <c r="ICR16" s="65"/>
      <c r="ICS16" s="65"/>
      <c r="ICT16" s="65"/>
      <c r="ICU16" s="65"/>
      <c r="ICV16" s="65"/>
      <c r="ICW16" s="65"/>
      <c r="ICX16" s="65"/>
      <c r="ICY16" s="65"/>
      <c r="ICZ16" s="65"/>
      <c r="IDA16" s="65"/>
      <c r="IDB16" s="65"/>
      <c r="IDC16" s="65"/>
      <c r="IDD16" s="65"/>
      <c r="IDE16" s="65"/>
      <c r="IDF16" s="65"/>
      <c r="IDG16" s="65"/>
      <c r="IDH16" s="65"/>
      <c r="IDI16" s="65"/>
      <c r="IDJ16" s="65"/>
      <c r="IDK16" s="65"/>
      <c r="IDL16" s="65"/>
      <c r="IDM16" s="65"/>
      <c r="IDN16" s="65"/>
      <c r="IDO16" s="65"/>
      <c r="IDP16" s="65"/>
      <c r="IDQ16" s="65"/>
      <c r="IDR16" s="65"/>
      <c r="IDS16" s="65"/>
      <c r="IDT16" s="65"/>
      <c r="IDU16" s="65"/>
      <c r="IDV16" s="65"/>
      <c r="IDW16" s="65"/>
      <c r="IDX16" s="65"/>
      <c r="IDY16" s="65"/>
      <c r="IDZ16" s="65"/>
      <c r="IEA16" s="65"/>
      <c r="IEB16" s="65"/>
      <c r="IEC16" s="65"/>
      <c r="IED16" s="65"/>
      <c r="IEE16" s="65"/>
      <c r="IEF16" s="65"/>
      <c r="IEG16" s="65"/>
      <c r="IEH16" s="65"/>
      <c r="IEI16" s="65"/>
      <c r="IEJ16" s="65"/>
      <c r="IEK16" s="65"/>
      <c r="IEL16" s="65"/>
      <c r="IEM16" s="65"/>
      <c r="IEN16" s="65"/>
      <c r="IEO16" s="65"/>
      <c r="IEP16" s="65"/>
      <c r="IEQ16" s="65"/>
      <c r="IER16" s="65"/>
      <c r="IES16" s="65"/>
      <c r="IET16" s="65"/>
      <c r="IEU16" s="65"/>
      <c r="IEV16" s="65"/>
      <c r="IEW16" s="65"/>
      <c r="IEX16" s="65"/>
      <c r="IEY16" s="65"/>
      <c r="IEZ16" s="65"/>
      <c r="IFA16" s="65"/>
      <c r="IFB16" s="65"/>
      <c r="IFC16" s="65"/>
      <c r="IFD16" s="65"/>
      <c r="IFE16" s="65"/>
      <c r="IFF16" s="65"/>
      <c r="IFG16" s="65"/>
      <c r="IFH16" s="65"/>
      <c r="IFI16" s="65"/>
      <c r="IFJ16" s="65"/>
      <c r="IFK16" s="65"/>
      <c r="IFL16" s="65"/>
      <c r="IFM16" s="65"/>
      <c r="IFN16" s="65"/>
      <c r="IFO16" s="65"/>
      <c r="IFP16" s="65"/>
      <c r="IFQ16" s="65"/>
      <c r="IFR16" s="65"/>
      <c r="IFS16" s="65"/>
      <c r="IFT16" s="65"/>
      <c r="IFU16" s="65"/>
      <c r="IFV16" s="65"/>
      <c r="IFW16" s="65"/>
      <c r="IFX16" s="65"/>
      <c r="IFY16" s="65"/>
      <c r="IFZ16" s="65"/>
      <c r="IGA16" s="65"/>
      <c r="IGB16" s="65"/>
      <c r="IGC16" s="65"/>
      <c r="IGD16" s="65"/>
      <c r="IGE16" s="65"/>
      <c r="IGF16" s="65"/>
      <c r="IGG16" s="65"/>
      <c r="IGH16" s="65"/>
      <c r="IGI16" s="65"/>
      <c r="IGJ16" s="65"/>
      <c r="IGK16" s="65"/>
      <c r="IGL16" s="65"/>
      <c r="IGM16" s="65"/>
      <c r="IGN16" s="65"/>
      <c r="IGO16" s="65"/>
      <c r="IGP16" s="65"/>
      <c r="IGQ16" s="65"/>
      <c r="IGR16" s="65"/>
      <c r="IGS16" s="65"/>
      <c r="IGT16" s="65"/>
      <c r="IGU16" s="65"/>
      <c r="IGV16" s="65"/>
      <c r="IGW16" s="65"/>
      <c r="IGX16" s="65"/>
      <c r="IGY16" s="65"/>
      <c r="IGZ16" s="65"/>
      <c r="IHA16" s="65"/>
      <c r="IHB16" s="65"/>
      <c r="IHC16" s="65"/>
      <c r="IHD16" s="65"/>
      <c r="IHE16" s="65"/>
      <c r="IHF16" s="65"/>
      <c r="IHG16" s="65"/>
      <c r="IHH16" s="65"/>
      <c r="IHI16" s="65"/>
      <c r="IHJ16" s="65"/>
      <c r="IHK16" s="65"/>
      <c r="IHL16" s="65"/>
      <c r="IHM16" s="65"/>
      <c r="IHN16" s="65"/>
      <c r="IHO16" s="65"/>
      <c r="IHP16" s="65"/>
      <c r="IHQ16" s="65"/>
      <c r="IHR16" s="65"/>
      <c r="IHS16" s="65"/>
      <c r="IHT16" s="65"/>
      <c r="IHU16" s="65"/>
      <c r="IHV16" s="65"/>
      <c r="IHW16" s="65"/>
      <c r="IHX16" s="65"/>
      <c r="IHY16" s="65"/>
      <c r="IHZ16" s="65"/>
      <c r="IIA16" s="65"/>
      <c r="IIB16" s="65"/>
      <c r="IIC16" s="65"/>
      <c r="IID16" s="65"/>
      <c r="IIE16" s="65"/>
      <c r="IIF16" s="65"/>
      <c r="IIG16" s="65"/>
      <c r="IIH16" s="65"/>
      <c r="III16" s="65"/>
      <c r="IIJ16" s="65"/>
      <c r="IIK16" s="65"/>
      <c r="IIL16" s="65"/>
      <c r="IIM16" s="65"/>
      <c r="IIN16" s="65"/>
      <c r="IIO16" s="65"/>
      <c r="IIP16" s="65"/>
      <c r="IIQ16" s="65"/>
      <c r="IIR16" s="65"/>
      <c r="IIS16" s="65"/>
      <c r="IIT16" s="65"/>
      <c r="IIU16" s="65"/>
      <c r="IIV16" s="65"/>
      <c r="IIW16" s="65"/>
      <c r="IIX16" s="65"/>
      <c r="IIY16" s="65"/>
      <c r="IIZ16" s="65"/>
      <c r="IJA16" s="65"/>
      <c r="IJB16" s="65"/>
      <c r="IJC16" s="65"/>
      <c r="IJD16" s="65"/>
      <c r="IJE16" s="65"/>
      <c r="IJF16" s="65"/>
      <c r="IJG16" s="65"/>
      <c r="IJH16" s="65"/>
      <c r="IJI16" s="65"/>
      <c r="IJJ16" s="65"/>
      <c r="IJK16" s="65"/>
      <c r="IJL16" s="65"/>
      <c r="IJM16" s="65"/>
      <c r="IJN16" s="65"/>
      <c r="IJO16" s="65"/>
      <c r="IJP16" s="65"/>
      <c r="IJQ16" s="65"/>
      <c r="IJR16" s="65"/>
      <c r="IJS16" s="65"/>
      <c r="IJT16" s="65"/>
      <c r="IJU16" s="65"/>
      <c r="IJV16" s="65"/>
      <c r="IJW16" s="65"/>
      <c r="IJX16" s="65"/>
      <c r="IJY16" s="65"/>
      <c r="IJZ16" s="65"/>
      <c r="IKA16" s="65"/>
      <c r="IKB16" s="65"/>
      <c r="IKC16" s="65"/>
      <c r="IKD16" s="65"/>
      <c r="IKE16" s="65"/>
      <c r="IKF16" s="65"/>
      <c r="IKG16" s="65"/>
      <c r="IKH16" s="65"/>
      <c r="IKI16" s="65"/>
      <c r="IKJ16" s="65"/>
      <c r="IKK16" s="65"/>
      <c r="IKL16" s="65"/>
      <c r="IKM16" s="65"/>
      <c r="IKN16" s="65"/>
      <c r="IKO16" s="65"/>
      <c r="IKP16" s="65"/>
      <c r="IKQ16" s="65"/>
      <c r="IKR16" s="65"/>
      <c r="IKS16" s="65"/>
      <c r="IKT16" s="65"/>
      <c r="IKU16" s="65"/>
      <c r="IKV16" s="65"/>
      <c r="IKW16" s="65"/>
      <c r="IKX16" s="65"/>
      <c r="IKY16" s="65"/>
      <c r="IKZ16" s="65"/>
      <c r="ILA16" s="65"/>
      <c r="ILB16" s="65"/>
      <c r="ILC16" s="65"/>
      <c r="ILD16" s="65"/>
      <c r="ILE16" s="65"/>
      <c r="ILF16" s="65"/>
      <c r="ILG16" s="65"/>
      <c r="ILH16" s="65"/>
      <c r="ILI16" s="65"/>
      <c r="ILJ16" s="65"/>
      <c r="ILK16" s="65"/>
      <c r="ILL16" s="65"/>
      <c r="ILM16" s="65"/>
      <c r="ILN16" s="65"/>
      <c r="ILO16" s="65"/>
      <c r="ILP16" s="65"/>
      <c r="ILQ16" s="65"/>
      <c r="ILR16" s="65"/>
      <c r="ILS16" s="65"/>
      <c r="ILT16" s="65"/>
      <c r="ILU16" s="65"/>
      <c r="ILV16" s="65"/>
      <c r="ILW16" s="65"/>
      <c r="ILX16" s="65"/>
      <c r="ILY16" s="65"/>
      <c r="ILZ16" s="65"/>
      <c r="IMA16" s="65"/>
      <c r="IMB16" s="65"/>
      <c r="IMC16" s="65"/>
      <c r="IMD16" s="65"/>
      <c r="IME16" s="65"/>
      <c r="IMF16" s="65"/>
      <c r="IMG16" s="65"/>
      <c r="IMH16" s="65"/>
      <c r="IMI16" s="65"/>
      <c r="IMJ16" s="65"/>
      <c r="IMK16" s="65"/>
      <c r="IML16" s="65"/>
      <c r="IMM16" s="65"/>
      <c r="IMN16" s="65"/>
      <c r="IMO16" s="65"/>
      <c r="IMP16" s="65"/>
      <c r="IMQ16" s="65"/>
      <c r="IMR16" s="65"/>
      <c r="IMS16" s="65"/>
      <c r="IMT16" s="65"/>
      <c r="IMU16" s="65"/>
      <c r="IMV16" s="65"/>
      <c r="IMW16" s="65"/>
      <c r="IMX16" s="65"/>
      <c r="IMY16" s="65"/>
      <c r="IMZ16" s="65"/>
      <c r="INA16" s="65"/>
      <c r="INB16" s="65"/>
      <c r="INC16" s="65"/>
      <c r="IND16" s="65"/>
      <c r="INE16" s="65"/>
      <c r="INF16" s="65"/>
      <c r="ING16" s="65"/>
      <c r="INH16" s="65"/>
      <c r="INI16" s="65"/>
      <c r="INJ16" s="65"/>
      <c r="INK16" s="65"/>
      <c r="INL16" s="65"/>
      <c r="INM16" s="65"/>
      <c r="INN16" s="65"/>
      <c r="INO16" s="65"/>
      <c r="INP16" s="65"/>
      <c r="INQ16" s="65"/>
      <c r="INR16" s="65"/>
      <c r="INS16" s="65"/>
      <c r="INT16" s="65"/>
      <c r="INU16" s="65"/>
      <c r="INV16" s="65"/>
      <c r="INW16" s="65"/>
      <c r="INX16" s="65"/>
      <c r="INY16" s="65"/>
      <c r="INZ16" s="65"/>
      <c r="IOA16" s="65"/>
      <c r="IOB16" s="65"/>
      <c r="IOC16" s="65"/>
      <c r="IOD16" s="65"/>
      <c r="IOE16" s="65"/>
      <c r="IOF16" s="65"/>
      <c r="IOG16" s="65"/>
      <c r="IOH16" s="65"/>
      <c r="IOI16" s="65"/>
      <c r="IOJ16" s="65"/>
      <c r="IOK16" s="65"/>
      <c r="IOL16" s="65"/>
      <c r="IOM16" s="65"/>
      <c r="ION16" s="65"/>
      <c r="IOO16" s="65"/>
      <c r="IOP16" s="65"/>
      <c r="IOQ16" s="65"/>
      <c r="IOR16" s="65"/>
      <c r="IOS16" s="65"/>
      <c r="IOT16" s="65"/>
      <c r="IOU16" s="65"/>
      <c r="IOV16" s="65"/>
      <c r="IOW16" s="65"/>
      <c r="IOX16" s="65"/>
      <c r="IOY16" s="65"/>
      <c r="IOZ16" s="65"/>
      <c r="IPA16" s="65"/>
      <c r="IPB16" s="65"/>
      <c r="IPC16" s="65"/>
      <c r="IPD16" s="65"/>
      <c r="IPE16" s="65"/>
      <c r="IPF16" s="65"/>
      <c r="IPG16" s="65"/>
      <c r="IPH16" s="65"/>
      <c r="IPI16" s="65"/>
      <c r="IPJ16" s="65"/>
      <c r="IPK16" s="65"/>
      <c r="IPL16" s="65"/>
      <c r="IPM16" s="65"/>
      <c r="IPN16" s="65"/>
      <c r="IPO16" s="65"/>
      <c r="IPP16" s="65"/>
      <c r="IPQ16" s="65"/>
      <c r="IPR16" s="65"/>
      <c r="IPS16" s="65"/>
      <c r="IPT16" s="65"/>
      <c r="IPU16" s="65"/>
      <c r="IPV16" s="65"/>
      <c r="IPW16" s="65"/>
      <c r="IPX16" s="65"/>
      <c r="IPY16" s="65"/>
      <c r="IPZ16" s="65"/>
      <c r="IQA16" s="65"/>
      <c r="IQB16" s="65"/>
      <c r="IQC16" s="65"/>
      <c r="IQD16" s="65"/>
      <c r="IQE16" s="65"/>
      <c r="IQF16" s="65"/>
      <c r="IQG16" s="65"/>
      <c r="IQH16" s="65"/>
      <c r="IQI16" s="65"/>
      <c r="IQJ16" s="65"/>
      <c r="IQK16" s="65"/>
      <c r="IQL16" s="65"/>
      <c r="IQM16" s="65"/>
      <c r="IQN16" s="65"/>
      <c r="IQO16" s="65"/>
      <c r="IQP16" s="65"/>
      <c r="IQQ16" s="65"/>
      <c r="IQR16" s="65"/>
      <c r="IQS16" s="65"/>
      <c r="IQT16" s="65"/>
      <c r="IQU16" s="65"/>
      <c r="IQV16" s="65"/>
      <c r="IQW16" s="65"/>
      <c r="IQX16" s="65"/>
      <c r="IQY16" s="65"/>
      <c r="IQZ16" s="65"/>
      <c r="IRA16" s="65"/>
      <c r="IRB16" s="65"/>
      <c r="IRC16" s="65"/>
      <c r="IRD16" s="65"/>
      <c r="IRE16" s="65"/>
      <c r="IRF16" s="65"/>
      <c r="IRG16" s="65"/>
      <c r="IRH16" s="65"/>
      <c r="IRI16" s="65"/>
      <c r="IRJ16" s="65"/>
      <c r="IRK16" s="65"/>
      <c r="IRL16" s="65"/>
      <c r="IRM16" s="65"/>
      <c r="IRN16" s="65"/>
      <c r="IRO16" s="65"/>
      <c r="IRP16" s="65"/>
      <c r="IRQ16" s="65"/>
      <c r="IRR16" s="65"/>
      <c r="IRS16" s="65"/>
      <c r="IRT16" s="65"/>
      <c r="IRU16" s="65"/>
      <c r="IRV16" s="65"/>
      <c r="IRW16" s="65"/>
      <c r="IRX16" s="65"/>
      <c r="IRY16" s="65"/>
      <c r="IRZ16" s="65"/>
      <c r="ISA16" s="65"/>
      <c r="ISB16" s="65"/>
      <c r="ISC16" s="65"/>
      <c r="ISD16" s="65"/>
      <c r="ISE16" s="65"/>
      <c r="ISF16" s="65"/>
      <c r="ISG16" s="65"/>
      <c r="ISH16" s="65"/>
      <c r="ISI16" s="65"/>
      <c r="ISJ16" s="65"/>
      <c r="ISK16" s="65"/>
      <c r="ISL16" s="65"/>
      <c r="ISM16" s="65"/>
      <c r="ISN16" s="65"/>
      <c r="ISO16" s="65"/>
      <c r="ISP16" s="65"/>
      <c r="ISQ16" s="65"/>
      <c r="ISR16" s="65"/>
      <c r="ISS16" s="65"/>
      <c r="IST16" s="65"/>
      <c r="ISU16" s="65"/>
      <c r="ISV16" s="65"/>
      <c r="ISW16" s="65"/>
      <c r="ISX16" s="65"/>
      <c r="ISY16" s="65"/>
      <c r="ISZ16" s="65"/>
      <c r="ITA16" s="65"/>
      <c r="ITB16" s="65"/>
      <c r="ITC16" s="65"/>
      <c r="ITD16" s="65"/>
      <c r="ITE16" s="65"/>
      <c r="ITF16" s="65"/>
      <c r="ITG16" s="65"/>
      <c r="ITH16" s="65"/>
      <c r="ITI16" s="65"/>
      <c r="ITJ16" s="65"/>
      <c r="ITK16" s="65"/>
      <c r="ITL16" s="65"/>
      <c r="ITM16" s="65"/>
      <c r="ITN16" s="65"/>
      <c r="ITO16" s="65"/>
      <c r="ITP16" s="65"/>
      <c r="ITQ16" s="65"/>
      <c r="ITR16" s="65"/>
      <c r="ITS16" s="65"/>
      <c r="ITT16" s="65"/>
      <c r="ITU16" s="65"/>
      <c r="ITV16" s="65"/>
      <c r="ITW16" s="65"/>
      <c r="ITX16" s="65"/>
      <c r="ITY16" s="65"/>
      <c r="ITZ16" s="65"/>
      <c r="IUA16" s="65"/>
      <c r="IUB16" s="65"/>
      <c r="IUC16" s="65"/>
      <c r="IUD16" s="65"/>
      <c r="IUE16" s="65"/>
      <c r="IUF16" s="65"/>
      <c r="IUG16" s="65"/>
      <c r="IUH16" s="65"/>
      <c r="IUI16" s="65"/>
      <c r="IUJ16" s="65"/>
      <c r="IUK16" s="65"/>
      <c r="IUL16" s="65"/>
      <c r="IUM16" s="65"/>
      <c r="IUN16" s="65"/>
      <c r="IUO16" s="65"/>
      <c r="IUP16" s="65"/>
      <c r="IUQ16" s="65"/>
      <c r="IUR16" s="65"/>
      <c r="IUS16" s="65"/>
      <c r="IUT16" s="65"/>
      <c r="IUU16" s="65"/>
      <c r="IUV16" s="65"/>
      <c r="IUW16" s="65"/>
      <c r="IUX16" s="65"/>
      <c r="IUY16" s="65"/>
      <c r="IUZ16" s="65"/>
      <c r="IVA16" s="65"/>
      <c r="IVB16" s="65"/>
      <c r="IVC16" s="65"/>
      <c r="IVD16" s="65"/>
      <c r="IVE16" s="65"/>
      <c r="IVF16" s="65"/>
      <c r="IVG16" s="65"/>
      <c r="IVH16" s="65"/>
      <c r="IVI16" s="65"/>
      <c r="IVJ16" s="65"/>
      <c r="IVK16" s="65"/>
      <c r="IVL16" s="65"/>
      <c r="IVM16" s="65"/>
      <c r="IVN16" s="65"/>
      <c r="IVO16" s="65"/>
      <c r="IVP16" s="65"/>
      <c r="IVQ16" s="65"/>
      <c r="IVR16" s="65"/>
      <c r="IVS16" s="65"/>
      <c r="IVT16" s="65"/>
      <c r="IVU16" s="65"/>
      <c r="IVV16" s="65"/>
      <c r="IVW16" s="65"/>
      <c r="IVX16" s="65"/>
      <c r="IVY16" s="65"/>
      <c r="IVZ16" s="65"/>
      <c r="IWA16" s="65"/>
      <c r="IWB16" s="65"/>
      <c r="IWC16" s="65"/>
      <c r="IWD16" s="65"/>
      <c r="IWE16" s="65"/>
      <c r="IWF16" s="65"/>
      <c r="IWG16" s="65"/>
      <c r="IWH16" s="65"/>
      <c r="IWI16" s="65"/>
      <c r="IWJ16" s="65"/>
      <c r="IWK16" s="65"/>
      <c r="IWL16" s="65"/>
      <c r="IWM16" s="65"/>
      <c r="IWN16" s="65"/>
      <c r="IWO16" s="65"/>
      <c r="IWP16" s="65"/>
      <c r="IWQ16" s="65"/>
      <c r="IWR16" s="65"/>
      <c r="IWS16" s="65"/>
      <c r="IWT16" s="65"/>
      <c r="IWU16" s="65"/>
      <c r="IWV16" s="65"/>
      <c r="IWW16" s="65"/>
      <c r="IWX16" s="65"/>
      <c r="IWY16" s="65"/>
      <c r="IWZ16" s="65"/>
      <c r="IXA16" s="65"/>
      <c r="IXB16" s="65"/>
      <c r="IXC16" s="65"/>
      <c r="IXD16" s="65"/>
      <c r="IXE16" s="65"/>
      <c r="IXF16" s="65"/>
      <c r="IXG16" s="65"/>
      <c r="IXH16" s="65"/>
      <c r="IXI16" s="65"/>
      <c r="IXJ16" s="65"/>
      <c r="IXK16" s="65"/>
      <c r="IXL16" s="65"/>
      <c r="IXM16" s="65"/>
      <c r="IXN16" s="65"/>
      <c r="IXO16" s="65"/>
      <c r="IXP16" s="65"/>
      <c r="IXQ16" s="65"/>
      <c r="IXR16" s="65"/>
      <c r="IXS16" s="65"/>
      <c r="IXT16" s="65"/>
      <c r="IXU16" s="65"/>
      <c r="IXV16" s="65"/>
      <c r="IXW16" s="65"/>
      <c r="IXX16" s="65"/>
      <c r="IXY16" s="65"/>
      <c r="IXZ16" s="65"/>
      <c r="IYA16" s="65"/>
      <c r="IYB16" s="65"/>
      <c r="IYC16" s="65"/>
      <c r="IYD16" s="65"/>
      <c r="IYE16" s="65"/>
      <c r="IYF16" s="65"/>
      <c r="IYG16" s="65"/>
      <c r="IYH16" s="65"/>
      <c r="IYI16" s="65"/>
      <c r="IYJ16" s="65"/>
      <c r="IYK16" s="65"/>
      <c r="IYL16" s="65"/>
      <c r="IYM16" s="65"/>
      <c r="IYN16" s="65"/>
      <c r="IYO16" s="65"/>
      <c r="IYP16" s="65"/>
      <c r="IYQ16" s="65"/>
      <c r="IYR16" s="65"/>
      <c r="IYS16" s="65"/>
      <c r="IYT16" s="65"/>
      <c r="IYU16" s="65"/>
      <c r="IYV16" s="65"/>
      <c r="IYW16" s="65"/>
      <c r="IYX16" s="65"/>
      <c r="IYY16" s="65"/>
      <c r="IYZ16" s="65"/>
      <c r="IZA16" s="65"/>
      <c r="IZB16" s="65"/>
      <c r="IZC16" s="65"/>
      <c r="IZD16" s="65"/>
      <c r="IZE16" s="65"/>
      <c r="IZF16" s="65"/>
      <c r="IZG16" s="65"/>
      <c r="IZH16" s="65"/>
      <c r="IZI16" s="65"/>
      <c r="IZJ16" s="65"/>
      <c r="IZK16" s="65"/>
      <c r="IZL16" s="65"/>
      <c r="IZM16" s="65"/>
      <c r="IZN16" s="65"/>
      <c r="IZO16" s="65"/>
      <c r="IZP16" s="65"/>
      <c r="IZQ16" s="65"/>
      <c r="IZR16" s="65"/>
      <c r="IZS16" s="65"/>
      <c r="IZT16" s="65"/>
      <c r="IZU16" s="65"/>
      <c r="IZV16" s="65"/>
      <c r="IZW16" s="65"/>
      <c r="IZX16" s="65"/>
      <c r="IZY16" s="65"/>
      <c r="IZZ16" s="65"/>
      <c r="JAA16" s="65"/>
      <c r="JAB16" s="65"/>
      <c r="JAC16" s="65"/>
      <c r="JAD16" s="65"/>
      <c r="JAE16" s="65"/>
      <c r="JAF16" s="65"/>
      <c r="JAG16" s="65"/>
      <c r="JAH16" s="65"/>
      <c r="JAI16" s="65"/>
      <c r="JAJ16" s="65"/>
      <c r="JAK16" s="65"/>
      <c r="JAL16" s="65"/>
      <c r="JAM16" s="65"/>
      <c r="JAN16" s="65"/>
      <c r="JAO16" s="65"/>
      <c r="JAP16" s="65"/>
      <c r="JAQ16" s="65"/>
      <c r="JAR16" s="65"/>
      <c r="JAS16" s="65"/>
      <c r="JAT16" s="65"/>
      <c r="JAU16" s="65"/>
      <c r="JAV16" s="65"/>
      <c r="JAW16" s="65"/>
      <c r="JAX16" s="65"/>
      <c r="JAY16" s="65"/>
      <c r="JAZ16" s="65"/>
      <c r="JBA16" s="65"/>
      <c r="JBB16" s="65"/>
      <c r="JBC16" s="65"/>
      <c r="JBD16" s="65"/>
      <c r="JBE16" s="65"/>
      <c r="JBF16" s="65"/>
      <c r="JBG16" s="65"/>
      <c r="JBH16" s="65"/>
      <c r="JBI16" s="65"/>
      <c r="JBJ16" s="65"/>
      <c r="JBK16" s="65"/>
      <c r="JBL16" s="65"/>
      <c r="JBM16" s="65"/>
      <c r="JBN16" s="65"/>
      <c r="JBO16" s="65"/>
      <c r="JBP16" s="65"/>
      <c r="JBQ16" s="65"/>
      <c r="JBR16" s="65"/>
      <c r="JBS16" s="65"/>
      <c r="JBT16" s="65"/>
      <c r="JBU16" s="65"/>
      <c r="JBV16" s="65"/>
      <c r="JBW16" s="65"/>
      <c r="JBX16" s="65"/>
      <c r="JBY16" s="65"/>
      <c r="JBZ16" s="65"/>
      <c r="JCA16" s="65"/>
      <c r="JCB16" s="65"/>
      <c r="JCC16" s="65"/>
      <c r="JCD16" s="65"/>
      <c r="JCE16" s="65"/>
      <c r="JCF16" s="65"/>
      <c r="JCG16" s="65"/>
      <c r="JCH16" s="65"/>
      <c r="JCI16" s="65"/>
      <c r="JCJ16" s="65"/>
      <c r="JCK16" s="65"/>
      <c r="JCL16" s="65"/>
      <c r="JCM16" s="65"/>
      <c r="JCN16" s="65"/>
      <c r="JCO16" s="65"/>
      <c r="JCP16" s="65"/>
      <c r="JCQ16" s="65"/>
      <c r="JCR16" s="65"/>
      <c r="JCS16" s="65"/>
      <c r="JCT16" s="65"/>
      <c r="JCU16" s="65"/>
      <c r="JCV16" s="65"/>
      <c r="JCW16" s="65"/>
      <c r="JCX16" s="65"/>
      <c r="JCY16" s="65"/>
      <c r="JCZ16" s="65"/>
      <c r="JDA16" s="65"/>
      <c r="JDB16" s="65"/>
      <c r="JDC16" s="65"/>
      <c r="JDD16" s="65"/>
      <c r="JDE16" s="65"/>
      <c r="JDF16" s="65"/>
      <c r="JDG16" s="65"/>
      <c r="JDH16" s="65"/>
      <c r="JDI16" s="65"/>
      <c r="JDJ16" s="65"/>
      <c r="JDK16" s="65"/>
      <c r="JDL16" s="65"/>
      <c r="JDM16" s="65"/>
      <c r="JDN16" s="65"/>
      <c r="JDO16" s="65"/>
      <c r="JDP16" s="65"/>
      <c r="JDQ16" s="65"/>
      <c r="JDR16" s="65"/>
      <c r="JDS16" s="65"/>
      <c r="JDT16" s="65"/>
      <c r="JDU16" s="65"/>
      <c r="JDV16" s="65"/>
      <c r="JDW16" s="65"/>
      <c r="JDX16" s="65"/>
      <c r="JDY16" s="65"/>
      <c r="JDZ16" s="65"/>
      <c r="JEA16" s="65"/>
      <c r="JEB16" s="65"/>
      <c r="JEC16" s="65"/>
      <c r="JED16" s="65"/>
      <c r="JEE16" s="65"/>
      <c r="JEF16" s="65"/>
      <c r="JEG16" s="65"/>
      <c r="JEH16" s="65"/>
      <c r="JEI16" s="65"/>
      <c r="JEJ16" s="65"/>
      <c r="JEK16" s="65"/>
      <c r="JEL16" s="65"/>
      <c r="JEM16" s="65"/>
      <c r="JEN16" s="65"/>
      <c r="JEO16" s="65"/>
      <c r="JEP16" s="65"/>
      <c r="JEQ16" s="65"/>
      <c r="JER16" s="65"/>
      <c r="JES16" s="65"/>
      <c r="JET16" s="65"/>
      <c r="JEU16" s="65"/>
      <c r="JEV16" s="65"/>
      <c r="JEW16" s="65"/>
      <c r="JEX16" s="65"/>
      <c r="JEY16" s="65"/>
      <c r="JEZ16" s="65"/>
      <c r="JFA16" s="65"/>
      <c r="JFB16" s="65"/>
      <c r="JFC16" s="65"/>
      <c r="JFD16" s="65"/>
      <c r="JFE16" s="65"/>
      <c r="JFF16" s="65"/>
      <c r="JFG16" s="65"/>
      <c r="JFH16" s="65"/>
      <c r="JFI16" s="65"/>
      <c r="JFJ16" s="65"/>
      <c r="JFK16" s="65"/>
      <c r="JFL16" s="65"/>
      <c r="JFM16" s="65"/>
      <c r="JFN16" s="65"/>
      <c r="JFO16" s="65"/>
      <c r="JFP16" s="65"/>
      <c r="JFQ16" s="65"/>
      <c r="JFR16" s="65"/>
      <c r="JFS16" s="65"/>
      <c r="JFT16" s="65"/>
      <c r="JFU16" s="65"/>
      <c r="JFV16" s="65"/>
      <c r="JFW16" s="65"/>
      <c r="JFX16" s="65"/>
      <c r="JFY16" s="65"/>
      <c r="JFZ16" s="65"/>
      <c r="JGA16" s="65"/>
      <c r="JGB16" s="65"/>
      <c r="JGC16" s="65"/>
      <c r="JGD16" s="65"/>
      <c r="JGE16" s="65"/>
      <c r="JGF16" s="65"/>
      <c r="JGG16" s="65"/>
      <c r="JGH16" s="65"/>
      <c r="JGI16" s="65"/>
      <c r="JGJ16" s="65"/>
      <c r="JGK16" s="65"/>
      <c r="JGL16" s="65"/>
      <c r="JGM16" s="65"/>
      <c r="JGN16" s="65"/>
      <c r="JGO16" s="65"/>
      <c r="JGP16" s="65"/>
      <c r="JGQ16" s="65"/>
      <c r="JGR16" s="65"/>
      <c r="JGS16" s="65"/>
      <c r="JGT16" s="65"/>
      <c r="JGU16" s="65"/>
      <c r="JGV16" s="65"/>
      <c r="JGW16" s="65"/>
      <c r="JGX16" s="65"/>
      <c r="JGY16" s="65"/>
      <c r="JGZ16" s="65"/>
      <c r="JHA16" s="65"/>
      <c r="JHB16" s="65"/>
      <c r="JHC16" s="65"/>
      <c r="JHD16" s="65"/>
      <c r="JHE16" s="65"/>
      <c r="JHF16" s="65"/>
      <c r="JHG16" s="65"/>
      <c r="JHH16" s="65"/>
      <c r="JHI16" s="65"/>
      <c r="JHJ16" s="65"/>
      <c r="JHK16" s="65"/>
      <c r="JHL16" s="65"/>
      <c r="JHM16" s="65"/>
      <c r="JHN16" s="65"/>
      <c r="JHO16" s="65"/>
      <c r="JHP16" s="65"/>
      <c r="JHQ16" s="65"/>
      <c r="JHR16" s="65"/>
      <c r="JHS16" s="65"/>
      <c r="JHT16" s="65"/>
      <c r="JHU16" s="65"/>
      <c r="JHV16" s="65"/>
      <c r="JHW16" s="65"/>
      <c r="JHX16" s="65"/>
      <c r="JHY16" s="65"/>
      <c r="JHZ16" s="65"/>
      <c r="JIA16" s="65"/>
      <c r="JIB16" s="65"/>
      <c r="JIC16" s="65"/>
      <c r="JID16" s="65"/>
      <c r="JIE16" s="65"/>
      <c r="JIF16" s="65"/>
      <c r="JIG16" s="65"/>
      <c r="JIH16" s="65"/>
      <c r="JII16" s="65"/>
      <c r="JIJ16" s="65"/>
      <c r="JIK16" s="65"/>
      <c r="JIL16" s="65"/>
      <c r="JIM16" s="65"/>
      <c r="JIN16" s="65"/>
      <c r="JIO16" s="65"/>
      <c r="JIP16" s="65"/>
      <c r="JIQ16" s="65"/>
      <c r="JIR16" s="65"/>
      <c r="JIS16" s="65"/>
      <c r="JIT16" s="65"/>
      <c r="JIU16" s="65"/>
      <c r="JIV16" s="65"/>
      <c r="JIW16" s="65"/>
      <c r="JIX16" s="65"/>
      <c r="JIY16" s="65"/>
      <c r="JIZ16" s="65"/>
      <c r="JJA16" s="65"/>
      <c r="JJB16" s="65"/>
      <c r="JJC16" s="65"/>
      <c r="JJD16" s="65"/>
      <c r="JJE16" s="65"/>
      <c r="JJF16" s="65"/>
      <c r="JJG16" s="65"/>
      <c r="JJH16" s="65"/>
      <c r="JJI16" s="65"/>
      <c r="JJJ16" s="65"/>
      <c r="JJK16" s="65"/>
      <c r="JJL16" s="65"/>
      <c r="JJM16" s="65"/>
      <c r="JJN16" s="65"/>
      <c r="JJO16" s="65"/>
      <c r="JJP16" s="65"/>
      <c r="JJQ16" s="65"/>
      <c r="JJR16" s="65"/>
      <c r="JJS16" s="65"/>
      <c r="JJT16" s="65"/>
      <c r="JJU16" s="65"/>
      <c r="JJV16" s="65"/>
      <c r="JJW16" s="65"/>
      <c r="JJX16" s="65"/>
      <c r="JJY16" s="65"/>
      <c r="JJZ16" s="65"/>
      <c r="JKA16" s="65"/>
      <c r="JKB16" s="65"/>
      <c r="JKC16" s="65"/>
      <c r="JKD16" s="65"/>
      <c r="JKE16" s="65"/>
      <c r="JKF16" s="65"/>
      <c r="JKG16" s="65"/>
      <c r="JKH16" s="65"/>
      <c r="JKI16" s="65"/>
      <c r="JKJ16" s="65"/>
      <c r="JKK16" s="65"/>
      <c r="JKL16" s="65"/>
      <c r="JKM16" s="65"/>
      <c r="JKN16" s="65"/>
      <c r="JKO16" s="65"/>
      <c r="JKP16" s="65"/>
      <c r="JKQ16" s="65"/>
      <c r="JKR16" s="65"/>
      <c r="JKS16" s="65"/>
      <c r="JKT16" s="65"/>
      <c r="JKU16" s="65"/>
      <c r="JKV16" s="65"/>
      <c r="JKW16" s="65"/>
      <c r="JKX16" s="65"/>
      <c r="JKY16" s="65"/>
      <c r="JKZ16" s="65"/>
      <c r="JLA16" s="65"/>
      <c r="JLB16" s="65"/>
      <c r="JLC16" s="65"/>
      <c r="JLD16" s="65"/>
      <c r="JLE16" s="65"/>
      <c r="JLF16" s="65"/>
      <c r="JLG16" s="65"/>
      <c r="JLH16" s="65"/>
      <c r="JLI16" s="65"/>
      <c r="JLJ16" s="65"/>
      <c r="JLK16" s="65"/>
      <c r="JLL16" s="65"/>
      <c r="JLM16" s="65"/>
      <c r="JLN16" s="65"/>
      <c r="JLO16" s="65"/>
      <c r="JLP16" s="65"/>
      <c r="JLQ16" s="65"/>
      <c r="JLR16" s="65"/>
      <c r="JLS16" s="65"/>
      <c r="JLT16" s="65"/>
      <c r="JLU16" s="65"/>
      <c r="JLV16" s="65"/>
      <c r="JLW16" s="65"/>
      <c r="JLX16" s="65"/>
      <c r="JLY16" s="65"/>
      <c r="JLZ16" s="65"/>
      <c r="JMA16" s="65"/>
      <c r="JMB16" s="65"/>
      <c r="JMC16" s="65"/>
      <c r="JMD16" s="65"/>
      <c r="JME16" s="65"/>
      <c r="JMF16" s="65"/>
      <c r="JMG16" s="65"/>
      <c r="JMH16" s="65"/>
      <c r="JMI16" s="65"/>
      <c r="JMJ16" s="65"/>
      <c r="JMK16" s="65"/>
      <c r="JML16" s="65"/>
      <c r="JMM16" s="65"/>
      <c r="JMN16" s="65"/>
      <c r="JMO16" s="65"/>
      <c r="JMP16" s="65"/>
      <c r="JMQ16" s="65"/>
      <c r="JMR16" s="65"/>
      <c r="JMS16" s="65"/>
      <c r="JMT16" s="65"/>
      <c r="JMU16" s="65"/>
      <c r="JMV16" s="65"/>
      <c r="JMW16" s="65"/>
      <c r="JMX16" s="65"/>
      <c r="JMY16" s="65"/>
      <c r="JMZ16" s="65"/>
      <c r="JNA16" s="65"/>
      <c r="JNB16" s="65"/>
      <c r="JNC16" s="65"/>
      <c r="JND16" s="65"/>
      <c r="JNE16" s="65"/>
      <c r="JNF16" s="65"/>
      <c r="JNG16" s="65"/>
      <c r="JNH16" s="65"/>
      <c r="JNI16" s="65"/>
      <c r="JNJ16" s="65"/>
      <c r="JNK16" s="65"/>
      <c r="JNL16" s="65"/>
      <c r="JNM16" s="65"/>
      <c r="JNN16" s="65"/>
      <c r="JNO16" s="65"/>
      <c r="JNP16" s="65"/>
      <c r="JNQ16" s="65"/>
      <c r="JNR16" s="65"/>
      <c r="JNS16" s="65"/>
      <c r="JNT16" s="65"/>
      <c r="JNU16" s="65"/>
      <c r="JNV16" s="65"/>
      <c r="JNW16" s="65"/>
      <c r="JNX16" s="65"/>
      <c r="JNY16" s="65"/>
      <c r="JNZ16" s="65"/>
      <c r="JOA16" s="65"/>
      <c r="JOB16" s="65"/>
      <c r="JOC16" s="65"/>
      <c r="JOD16" s="65"/>
      <c r="JOE16" s="65"/>
      <c r="JOF16" s="65"/>
      <c r="JOG16" s="65"/>
      <c r="JOH16" s="65"/>
      <c r="JOI16" s="65"/>
      <c r="JOJ16" s="65"/>
      <c r="JOK16" s="65"/>
      <c r="JOL16" s="65"/>
      <c r="JOM16" s="65"/>
      <c r="JON16" s="65"/>
      <c r="JOO16" s="65"/>
      <c r="JOP16" s="65"/>
      <c r="JOQ16" s="65"/>
      <c r="JOR16" s="65"/>
      <c r="JOS16" s="65"/>
      <c r="JOT16" s="65"/>
      <c r="JOU16" s="65"/>
      <c r="JOV16" s="65"/>
      <c r="JOW16" s="65"/>
      <c r="JOX16" s="65"/>
      <c r="JOY16" s="65"/>
      <c r="JOZ16" s="65"/>
      <c r="JPA16" s="65"/>
      <c r="JPB16" s="65"/>
      <c r="JPC16" s="65"/>
      <c r="JPD16" s="65"/>
      <c r="JPE16" s="65"/>
      <c r="JPF16" s="65"/>
      <c r="JPG16" s="65"/>
      <c r="JPH16" s="65"/>
      <c r="JPI16" s="65"/>
      <c r="JPJ16" s="65"/>
      <c r="JPK16" s="65"/>
      <c r="JPL16" s="65"/>
      <c r="JPM16" s="65"/>
      <c r="JPN16" s="65"/>
      <c r="JPO16" s="65"/>
      <c r="JPP16" s="65"/>
      <c r="JPQ16" s="65"/>
      <c r="JPR16" s="65"/>
      <c r="JPS16" s="65"/>
      <c r="JPT16" s="65"/>
      <c r="JPU16" s="65"/>
      <c r="JPV16" s="65"/>
      <c r="JPW16" s="65"/>
      <c r="JPX16" s="65"/>
      <c r="JPY16" s="65"/>
      <c r="JPZ16" s="65"/>
      <c r="JQA16" s="65"/>
      <c r="JQB16" s="65"/>
      <c r="JQC16" s="65"/>
      <c r="JQD16" s="65"/>
      <c r="JQE16" s="65"/>
      <c r="JQF16" s="65"/>
      <c r="JQG16" s="65"/>
      <c r="JQH16" s="65"/>
      <c r="JQI16" s="65"/>
      <c r="JQJ16" s="65"/>
      <c r="JQK16" s="65"/>
      <c r="JQL16" s="65"/>
      <c r="JQM16" s="65"/>
      <c r="JQN16" s="65"/>
      <c r="JQO16" s="65"/>
      <c r="JQP16" s="65"/>
      <c r="JQQ16" s="65"/>
      <c r="JQR16" s="65"/>
      <c r="JQS16" s="65"/>
      <c r="JQT16" s="65"/>
      <c r="JQU16" s="65"/>
      <c r="JQV16" s="65"/>
      <c r="JQW16" s="65"/>
      <c r="JQX16" s="65"/>
      <c r="JQY16" s="65"/>
      <c r="JQZ16" s="65"/>
      <c r="JRA16" s="65"/>
      <c r="JRB16" s="65"/>
      <c r="JRC16" s="65"/>
      <c r="JRD16" s="65"/>
      <c r="JRE16" s="65"/>
      <c r="JRF16" s="65"/>
      <c r="JRG16" s="65"/>
      <c r="JRH16" s="65"/>
      <c r="JRI16" s="65"/>
      <c r="JRJ16" s="65"/>
      <c r="JRK16" s="65"/>
      <c r="JRL16" s="65"/>
      <c r="JRM16" s="65"/>
      <c r="JRN16" s="65"/>
      <c r="JRO16" s="65"/>
      <c r="JRP16" s="65"/>
      <c r="JRQ16" s="65"/>
      <c r="JRR16" s="65"/>
      <c r="JRS16" s="65"/>
      <c r="JRT16" s="65"/>
      <c r="JRU16" s="65"/>
      <c r="JRV16" s="65"/>
      <c r="JRW16" s="65"/>
      <c r="JRX16" s="65"/>
      <c r="JRY16" s="65"/>
      <c r="JRZ16" s="65"/>
      <c r="JSA16" s="65"/>
      <c r="JSB16" s="65"/>
      <c r="JSC16" s="65"/>
      <c r="JSD16" s="65"/>
      <c r="JSE16" s="65"/>
      <c r="JSF16" s="65"/>
      <c r="JSG16" s="65"/>
      <c r="JSH16" s="65"/>
      <c r="JSI16" s="65"/>
      <c r="JSJ16" s="65"/>
      <c r="JSK16" s="65"/>
      <c r="JSL16" s="65"/>
      <c r="JSM16" s="65"/>
      <c r="JSN16" s="65"/>
      <c r="JSO16" s="65"/>
      <c r="JSP16" s="65"/>
      <c r="JSQ16" s="65"/>
      <c r="JSR16" s="65"/>
      <c r="JSS16" s="65"/>
      <c r="JST16" s="65"/>
      <c r="JSU16" s="65"/>
      <c r="JSV16" s="65"/>
      <c r="JSW16" s="65"/>
      <c r="JSX16" s="65"/>
      <c r="JSY16" s="65"/>
      <c r="JSZ16" s="65"/>
      <c r="JTA16" s="65"/>
      <c r="JTB16" s="65"/>
      <c r="JTC16" s="65"/>
      <c r="JTD16" s="65"/>
      <c r="JTE16" s="65"/>
      <c r="JTF16" s="65"/>
      <c r="JTG16" s="65"/>
      <c r="JTH16" s="65"/>
      <c r="JTI16" s="65"/>
      <c r="JTJ16" s="65"/>
      <c r="JTK16" s="65"/>
      <c r="JTL16" s="65"/>
      <c r="JTM16" s="65"/>
      <c r="JTN16" s="65"/>
      <c r="JTO16" s="65"/>
      <c r="JTP16" s="65"/>
      <c r="JTQ16" s="65"/>
      <c r="JTR16" s="65"/>
      <c r="JTS16" s="65"/>
      <c r="JTT16" s="65"/>
      <c r="JTU16" s="65"/>
      <c r="JTV16" s="65"/>
      <c r="JTW16" s="65"/>
      <c r="JTX16" s="65"/>
      <c r="JTY16" s="65"/>
      <c r="JTZ16" s="65"/>
      <c r="JUA16" s="65"/>
      <c r="JUB16" s="65"/>
      <c r="JUC16" s="65"/>
      <c r="JUD16" s="65"/>
      <c r="JUE16" s="65"/>
      <c r="JUF16" s="65"/>
      <c r="JUG16" s="65"/>
      <c r="JUH16" s="65"/>
      <c r="JUI16" s="65"/>
      <c r="JUJ16" s="65"/>
      <c r="JUK16" s="65"/>
      <c r="JUL16" s="65"/>
      <c r="JUM16" s="65"/>
      <c r="JUN16" s="65"/>
      <c r="JUO16" s="65"/>
      <c r="JUP16" s="65"/>
      <c r="JUQ16" s="65"/>
      <c r="JUR16" s="65"/>
      <c r="JUS16" s="65"/>
      <c r="JUT16" s="65"/>
      <c r="JUU16" s="65"/>
      <c r="JUV16" s="65"/>
      <c r="JUW16" s="65"/>
      <c r="JUX16" s="65"/>
      <c r="JUY16" s="65"/>
      <c r="JUZ16" s="65"/>
      <c r="JVA16" s="65"/>
      <c r="JVB16" s="65"/>
      <c r="JVC16" s="65"/>
      <c r="JVD16" s="65"/>
      <c r="JVE16" s="65"/>
      <c r="JVF16" s="65"/>
      <c r="JVG16" s="65"/>
      <c r="JVH16" s="65"/>
      <c r="JVI16" s="65"/>
      <c r="JVJ16" s="65"/>
      <c r="JVK16" s="65"/>
      <c r="JVL16" s="65"/>
      <c r="JVM16" s="65"/>
      <c r="JVN16" s="65"/>
      <c r="JVO16" s="65"/>
      <c r="JVP16" s="65"/>
      <c r="JVQ16" s="65"/>
      <c r="JVR16" s="65"/>
      <c r="JVS16" s="65"/>
      <c r="JVT16" s="65"/>
      <c r="JVU16" s="65"/>
      <c r="JVV16" s="65"/>
      <c r="JVW16" s="65"/>
      <c r="JVX16" s="65"/>
      <c r="JVY16" s="65"/>
      <c r="JVZ16" s="65"/>
      <c r="JWA16" s="65"/>
      <c r="JWB16" s="65"/>
      <c r="JWC16" s="65"/>
      <c r="JWD16" s="65"/>
      <c r="JWE16" s="65"/>
      <c r="JWF16" s="65"/>
      <c r="JWG16" s="65"/>
      <c r="JWH16" s="65"/>
      <c r="JWI16" s="65"/>
      <c r="JWJ16" s="65"/>
      <c r="JWK16" s="65"/>
      <c r="JWL16" s="65"/>
      <c r="JWM16" s="65"/>
      <c r="JWN16" s="65"/>
      <c r="JWO16" s="65"/>
      <c r="JWP16" s="65"/>
      <c r="JWQ16" s="65"/>
      <c r="JWR16" s="65"/>
      <c r="JWS16" s="65"/>
      <c r="JWT16" s="65"/>
      <c r="JWU16" s="65"/>
      <c r="JWV16" s="65"/>
      <c r="JWW16" s="65"/>
      <c r="JWX16" s="65"/>
      <c r="JWY16" s="65"/>
      <c r="JWZ16" s="65"/>
      <c r="JXA16" s="65"/>
      <c r="JXB16" s="65"/>
      <c r="JXC16" s="65"/>
      <c r="JXD16" s="65"/>
      <c r="JXE16" s="65"/>
      <c r="JXF16" s="65"/>
      <c r="JXG16" s="65"/>
      <c r="JXH16" s="65"/>
      <c r="JXI16" s="65"/>
      <c r="JXJ16" s="65"/>
      <c r="JXK16" s="65"/>
      <c r="JXL16" s="65"/>
      <c r="JXM16" s="65"/>
      <c r="JXN16" s="65"/>
      <c r="JXO16" s="65"/>
      <c r="JXP16" s="65"/>
      <c r="JXQ16" s="65"/>
      <c r="JXR16" s="65"/>
      <c r="JXS16" s="65"/>
      <c r="JXT16" s="65"/>
      <c r="JXU16" s="65"/>
      <c r="JXV16" s="65"/>
      <c r="JXW16" s="65"/>
      <c r="JXX16" s="65"/>
      <c r="JXY16" s="65"/>
      <c r="JXZ16" s="65"/>
      <c r="JYA16" s="65"/>
      <c r="JYB16" s="65"/>
      <c r="JYC16" s="65"/>
      <c r="JYD16" s="65"/>
      <c r="JYE16" s="65"/>
      <c r="JYF16" s="65"/>
      <c r="JYG16" s="65"/>
      <c r="JYH16" s="65"/>
      <c r="JYI16" s="65"/>
      <c r="JYJ16" s="65"/>
      <c r="JYK16" s="65"/>
      <c r="JYL16" s="65"/>
      <c r="JYM16" s="65"/>
      <c r="JYN16" s="65"/>
      <c r="JYO16" s="65"/>
      <c r="JYP16" s="65"/>
      <c r="JYQ16" s="65"/>
      <c r="JYR16" s="65"/>
      <c r="JYS16" s="65"/>
      <c r="JYT16" s="65"/>
      <c r="JYU16" s="65"/>
      <c r="JYV16" s="65"/>
      <c r="JYW16" s="65"/>
      <c r="JYX16" s="65"/>
      <c r="JYY16" s="65"/>
      <c r="JYZ16" s="65"/>
      <c r="JZA16" s="65"/>
      <c r="JZB16" s="65"/>
      <c r="JZC16" s="65"/>
      <c r="JZD16" s="65"/>
      <c r="JZE16" s="65"/>
      <c r="JZF16" s="65"/>
      <c r="JZG16" s="65"/>
      <c r="JZH16" s="65"/>
      <c r="JZI16" s="65"/>
      <c r="JZJ16" s="65"/>
      <c r="JZK16" s="65"/>
      <c r="JZL16" s="65"/>
      <c r="JZM16" s="65"/>
      <c r="JZN16" s="65"/>
      <c r="JZO16" s="65"/>
      <c r="JZP16" s="65"/>
      <c r="JZQ16" s="65"/>
      <c r="JZR16" s="65"/>
      <c r="JZS16" s="65"/>
      <c r="JZT16" s="65"/>
      <c r="JZU16" s="65"/>
      <c r="JZV16" s="65"/>
      <c r="JZW16" s="65"/>
      <c r="JZX16" s="65"/>
      <c r="JZY16" s="65"/>
      <c r="JZZ16" s="65"/>
      <c r="KAA16" s="65"/>
      <c r="KAB16" s="65"/>
      <c r="KAC16" s="65"/>
      <c r="KAD16" s="65"/>
      <c r="KAE16" s="65"/>
      <c r="KAF16" s="65"/>
      <c r="KAG16" s="65"/>
      <c r="KAH16" s="65"/>
      <c r="KAI16" s="65"/>
      <c r="KAJ16" s="65"/>
      <c r="KAK16" s="65"/>
      <c r="KAL16" s="65"/>
      <c r="KAM16" s="65"/>
      <c r="KAN16" s="65"/>
      <c r="KAO16" s="65"/>
      <c r="KAP16" s="65"/>
      <c r="KAQ16" s="65"/>
      <c r="KAR16" s="65"/>
      <c r="KAS16" s="65"/>
      <c r="KAT16" s="65"/>
      <c r="KAU16" s="65"/>
      <c r="KAV16" s="65"/>
      <c r="KAW16" s="65"/>
      <c r="KAX16" s="65"/>
      <c r="KAY16" s="65"/>
      <c r="KAZ16" s="65"/>
      <c r="KBA16" s="65"/>
      <c r="KBB16" s="65"/>
      <c r="KBC16" s="65"/>
      <c r="KBD16" s="65"/>
      <c r="KBE16" s="65"/>
      <c r="KBF16" s="65"/>
      <c r="KBG16" s="65"/>
      <c r="KBH16" s="65"/>
      <c r="KBI16" s="65"/>
      <c r="KBJ16" s="65"/>
      <c r="KBK16" s="65"/>
      <c r="KBL16" s="65"/>
      <c r="KBM16" s="65"/>
      <c r="KBN16" s="65"/>
      <c r="KBO16" s="65"/>
      <c r="KBP16" s="65"/>
      <c r="KBQ16" s="65"/>
      <c r="KBR16" s="65"/>
      <c r="KBS16" s="65"/>
      <c r="KBT16" s="65"/>
      <c r="KBU16" s="65"/>
      <c r="KBV16" s="65"/>
      <c r="KBW16" s="65"/>
      <c r="KBX16" s="65"/>
      <c r="KBY16" s="65"/>
      <c r="KBZ16" s="65"/>
      <c r="KCA16" s="65"/>
      <c r="KCB16" s="65"/>
      <c r="KCC16" s="65"/>
      <c r="KCD16" s="65"/>
      <c r="KCE16" s="65"/>
      <c r="KCF16" s="65"/>
      <c r="KCG16" s="65"/>
      <c r="KCH16" s="65"/>
      <c r="KCI16" s="65"/>
      <c r="KCJ16" s="65"/>
      <c r="KCK16" s="65"/>
      <c r="KCL16" s="65"/>
      <c r="KCM16" s="65"/>
      <c r="KCN16" s="65"/>
      <c r="KCO16" s="65"/>
      <c r="KCP16" s="65"/>
      <c r="KCQ16" s="65"/>
      <c r="KCR16" s="65"/>
      <c r="KCS16" s="65"/>
      <c r="KCT16" s="65"/>
      <c r="KCU16" s="65"/>
      <c r="KCV16" s="65"/>
      <c r="KCW16" s="65"/>
      <c r="KCX16" s="65"/>
      <c r="KCY16" s="65"/>
      <c r="KCZ16" s="65"/>
      <c r="KDA16" s="65"/>
      <c r="KDB16" s="65"/>
      <c r="KDC16" s="65"/>
      <c r="KDD16" s="65"/>
      <c r="KDE16" s="65"/>
      <c r="KDF16" s="65"/>
      <c r="KDG16" s="65"/>
      <c r="KDH16" s="65"/>
      <c r="KDI16" s="65"/>
      <c r="KDJ16" s="65"/>
      <c r="KDK16" s="65"/>
      <c r="KDL16" s="65"/>
      <c r="KDM16" s="65"/>
      <c r="KDN16" s="65"/>
      <c r="KDO16" s="65"/>
      <c r="KDP16" s="65"/>
      <c r="KDQ16" s="65"/>
      <c r="KDR16" s="65"/>
      <c r="KDS16" s="65"/>
      <c r="KDT16" s="65"/>
      <c r="KDU16" s="65"/>
      <c r="KDV16" s="65"/>
      <c r="KDW16" s="65"/>
      <c r="KDX16" s="65"/>
      <c r="KDY16" s="65"/>
      <c r="KDZ16" s="65"/>
      <c r="KEA16" s="65"/>
      <c r="KEB16" s="65"/>
      <c r="KEC16" s="65"/>
      <c r="KED16" s="65"/>
      <c r="KEE16" s="65"/>
      <c r="KEF16" s="65"/>
      <c r="KEG16" s="65"/>
      <c r="KEH16" s="65"/>
      <c r="KEI16" s="65"/>
      <c r="KEJ16" s="65"/>
      <c r="KEK16" s="65"/>
      <c r="KEL16" s="65"/>
      <c r="KEM16" s="65"/>
      <c r="KEN16" s="65"/>
      <c r="KEO16" s="65"/>
      <c r="KEP16" s="65"/>
      <c r="KEQ16" s="65"/>
      <c r="KER16" s="65"/>
      <c r="KES16" s="65"/>
      <c r="KET16" s="65"/>
      <c r="KEU16" s="65"/>
      <c r="KEV16" s="65"/>
      <c r="KEW16" s="65"/>
      <c r="KEX16" s="65"/>
      <c r="KEY16" s="65"/>
      <c r="KEZ16" s="65"/>
      <c r="KFA16" s="65"/>
      <c r="KFB16" s="65"/>
      <c r="KFC16" s="65"/>
      <c r="KFD16" s="65"/>
      <c r="KFE16" s="65"/>
      <c r="KFF16" s="65"/>
      <c r="KFG16" s="65"/>
      <c r="KFH16" s="65"/>
      <c r="KFI16" s="65"/>
      <c r="KFJ16" s="65"/>
      <c r="KFK16" s="65"/>
      <c r="KFL16" s="65"/>
      <c r="KFM16" s="65"/>
      <c r="KFN16" s="65"/>
      <c r="KFO16" s="65"/>
      <c r="KFP16" s="65"/>
      <c r="KFQ16" s="65"/>
      <c r="KFR16" s="65"/>
      <c r="KFS16" s="65"/>
      <c r="KFT16" s="65"/>
      <c r="KFU16" s="65"/>
      <c r="KFV16" s="65"/>
      <c r="KFW16" s="65"/>
      <c r="KFX16" s="65"/>
      <c r="KFY16" s="65"/>
      <c r="KFZ16" s="65"/>
      <c r="KGA16" s="65"/>
      <c r="KGB16" s="65"/>
      <c r="KGC16" s="65"/>
      <c r="KGD16" s="65"/>
      <c r="KGE16" s="65"/>
      <c r="KGF16" s="65"/>
      <c r="KGG16" s="65"/>
      <c r="KGH16" s="65"/>
      <c r="KGI16" s="65"/>
      <c r="KGJ16" s="65"/>
      <c r="KGK16" s="65"/>
      <c r="KGL16" s="65"/>
      <c r="KGM16" s="65"/>
      <c r="KGN16" s="65"/>
      <c r="KGO16" s="65"/>
      <c r="KGP16" s="65"/>
      <c r="KGQ16" s="65"/>
      <c r="KGR16" s="65"/>
      <c r="KGS16" s="65"/>
      <c r="KGT16" s="65"/>
      <c r="KGU16" s="65"/>
      <c r="KGV16" s="65"/>
      <c r="KGW16" s="65"/>
      <c r="KGX16" s="65"/>
      <c r="KGY16" s="65"/>
      <c r="KGZ16" s="65"/>
      <c r="KHA16" s="65"/>
      <c r="KHB16" s="65"/>
      <c r="KHC16" s="65"/>
      <c r="KHD16" s="65"/>
      <c r="KHE16" s="65"/>
      <c r="KHF16" s="65"/>
      <c r="KHG16" s="65"/>
      <c r="KHH16" s="65"/>
      <c r="KHI16" s="65"/>
      <c r="KHJ16" s="65"/>
      <c r="KHK16" s="65"/>
      <c r="KHL16" s="65"/>
      <c r="KHM16" s="65"/>
      <c r="KHN16" s="65"/>
      <c r="KHO16" s="65"/>
      <c r="KHP16" s="65"/>
      <c r="KHQ16" s="65"/>
      <c r="KHR16" s="65"/>
      <c r="KHS16" s="65"/>
      <c r="KHT16" s="65"/>
      <c r="KHU16" s="65"/>
      <c r="KHV16" s="65"/>
      <c r="KHW16" s="65"/>
      <c r="KHX16" s="65"/>
      <c r="KHY16" s="65"/>
      <c r="KHZ16" s="65"/>
      <c r="KIA16" s="65"/>
      <c r="KIB16" s="65"/>
      <c r="KIC16" s="65"/>
      <c r="KID16" s="65"/>
      <c r="KIE16" s="65"/>
      <c r="KIF16" s="65"/>
      <c r="KIG16" s="65"/>
      <c r="KIH16" s="65"/>
      <c r="KII16" s="65"/>
      <c r="KIJ16" s="65"/>
      <c r="KIK16" s="65"/>
      <c r="KIL16" s="65"/>
      <c r="KIM16" s="65"/>
      <c r="KIN16" s="65"/>
      <c r="KIO16" s="65"/>
      <c r="KIP16" s="65"/>
      <c r="KIQ16" s="65"/>
      <c r="KIR16" s="65"/>
      <c r="KIS16" s="65"/>
      <c r="KIT16" s="65"/>
      <c r="KIU16" s="65"/>
      <c r="KIV16" s="65"/>
      <c r="KIW16" s="65"/>
      <c r="KIX16" s="65"/>
      <c r="KIY16" s="65"/>
      <c r="KIZ16" s="65"/>
      <c r="KJA16" s="65"/>
      <c r="KJB16" s="65"/>
      <c r="KJC16" s="65"/>
      <c r="KJD16" s="65"/>
      <c r="KJE16" s="65"/>
      <c r="KJF16" s="65"/>
      <c r="KJG16" s="65"/>
      <c r="KJH16" s="65"/>
      <c r="KJI16" s="65"/>
      <c r="KJJ16" s="65"/>
      <c r="KJK16" s="65"/>
      <c r="KJL16" s="65"/>
      <c r="KJM16" s="65"/>
      <c r="KJN16" s="65"/>
      <c r="KJO16" s="65"/>
      <c r="KJP16" s="65"/>
      <c r="KJQ16" s="65"/>
      <c r="KJR16" s="65"/>
      <c r="KJS16" s="65"/>
      <c r="KJT16" s="65"/>
      <c r="KJU16" s="65"/>
      <c r="KJV16" s="65"/>
      <c r="KJW16" s="65"/>
      <c r="KJX16" s="65"/>
      <c r="KJY16" s="65"/>
      <c r="KJZ16" s="65"/>
      <c r="KKA16" s="65"/>
      <c r="KKB16" s="65"/>
      <c r="KKC16" s="65"/>
      <c r="KKD16" s="65"/>
      <c r="KKE16" s="65"/>
      <c r="KKF16" s="65"/>
      <c r="KKG16" s="65"/>
      <c r="KKH16" s="65"/>
      <c r="KKI16" s="65"/>
      <c r="KKJ16" s="65"/>
      <c r="KKK16" s="65"/>
      <c r="KKL16" s="65"/>
      <c r="KKM16" s="65"/>
      <c r="KKN16" s="65"/>
      <c r="KKO16" s="65"/>
      <c r="KKP16" s="65"/>
      <c r="KKQ16" s="65"/>
      <c r="KKR16" s="65"/>
      <c r="KKS16" s="65"/>
      <c r="KKT16" s="65"/>
      <c r="KKU16" s="65"/>
      <c r="KKV16" s="65"/>
      <c r="KKW16" s="65"/>
      <c r="KKX16" s="65"/>
      <c r="KKY16" s="65"/>
      <c r="KKZ16" s="65"/>
      <c r="KLA16" s="65"/>
      <c r="KLB16" s="65"/>
      <c r="KLC16" s="65"/>
      <c r="KLD16" s="65"/>
      <c r="KLE16" s="65"/>
      <c r="KLF16" s="65"/>
      <c r="KLG16" s="65"/>
      <c r="KLH16" s="65"/>
      <c r="KLI16" s="65"/>
      <c r="KLJ16" s="65"/>
      <c r="KLK16" s="65"/>
      <c r="KLL16" s="65"/>
      <c r="KLM16" s="65"/>
      <c r="KLN16" s="65"/>
      <c r="KLO16" s="65"/>
      <c r="KLP16" s="65"/>
      <c r="KLQ16" s="65"/>
      <c r="KLR16" s="65"/>
      <c r="KLS16" s="65"/>
      <c r="KLT16" s="65"/>
      <c r="KLU16" s="65"/>
      <c r="KLV16" s="65"/>
      <c r="KLW16" s="65"/>
      <c r="KLX16" s="65"/>
      <c r="KLY16" s="65"/>
      <c r="KLZ16" s="65"/>
      <c r="KMA16" s="65"/>
      <c r="KMB16" s="65"/>
      <c r="KMC16" s="65"/>
      <c r="KMD16" s="65"/>
      <c r="KME16" s="65"/>
      <c r="KMF16" s="65"/>
      <c r="KMG16" s="65"/>
      <c r="KMH16" s="65"/>
      <c r="KMI16" s="65"/>
      <c r="KMJ16" s="65"/>
      <c r="KMK16" s="65"/>
      <c r="KML16" s="65"/>
      <c r="KMM16" s="65"/>
      <c r="KMN16" s="65"/>
      <c r="KMO16" s="65"/>
      <c r="KMP16" s="65"/>
      <c r="KMQ16" s="65"/>
      <c r="KMR16" s="65"/>
      <c r="KMS16" s="65"/>
      <c r="KMT16" s="65"/>
      <c r="KMU16" s="65"/>
      <c r="KMV16" s="65"/>
      <c r="KMW16" s="65"/>
      <c r="KMX16" s="65"/>
      <c r="KMY16" s="65"/>
      <c r="KMZ16" s="65"/>
      <c r="KNA16" s="65"/>
      <c r="KNB16" s="65"/>
      <c r="KNC16" s="65"/>
      <c r="KND16" s="65"/>
      <c r="KNE16" s="65"/>
      <c r="KNF16" s="65"/>
      <c r="KNG16" s="65"/>
      <c r="KNH16" s="65"/>
      <c r="KNI16" s="65"/>
      <c r="KNJ16" s="65"/>
      <c r="KNK16" s="65"/>
      <c r="KNL16" s="65"/>
      <c r="KNM16" s="65"/>
      <c r="KNN16" s="65"/>
      <c r="KNO16" s="65"/>
      <c r="KNP16" s="65"/>
      <c r="KNQ16" s="65"/>
      <c r="KNR16" s="65"/>
      <c r="KNS16" s="65"/>
      <c r="KNT16" s="65"/>
      <c r="KNU16" s="65"/>
      <c r="KNV16" s="65"/>
      <c r="KNW16" s="65"/>
      <c r="KNX16" s="65"/>
      <c r="KNY16" s="65"/>
      <c r="KNZ16" s="65"/>
      <c r="KOA16" s="65"/>
      <c r="KOB16" s="65"/>
      <c r="KOC16" s="65"/>
      <c r="KOD16" s="65"/>
      <c r="KOE16" s="65"/>
      <c r="KOF16" s="65"/>
      <c r="KOG16" s="65"/>
      <c r="KOH16" s="65"/>
      <c r="KOI16" s="65"/>
      <c r="KOJ16" s="65"/>
      <c r="KOK16" s="65"/>
      <c r="KOL16" s="65"/>
      <c r="KOM16" s="65"/>
      <c r="KON16" s="65"/>
      <c r="KOO16" s="65"/>
      <c r="KOP16" s="65"/>
      <c r="KOQ16" s="65"/>
      <c r="KOR16" s="65"/>
      <c r="KOS16" s="65"/>
      <c r="KOT16" s="65"/>
      <c r="KOU16" s="65"/>
      <c r="KOV16" s="65"/>
      <c r="KOW16" s="65"/>
      <c r="KOX16" s="65"/>
      <c r="KOY16" s="65"/>
      <c r="KOZ16" s="65"/>
      <c r="KPA16" s="65"/>
      <c r="KPB16" s="65"/>
      <c r="KPC16" s="65"/>
      <c r="KPD16" s="65"/>
      <c r="KPE16" s="65"/>
      <c r="KPF16" s="65"/>
      <c r="KPG16" s="65"/>
      <c r="KPH16" s="65"/>
      <c r="KPI16" s="65"/>
      <c r="KPJ16" s="65"/>
      <c r="KPK16" s="65"/>
      <c r="KPL16" s="65"/>
      <c r="KPM16" s="65"/>
      <c r="KPN16" s="65"/>
      <c r="KPO16" s="65"/>
      <c r="KPP16" s="65"/>
      <c r="KPQ16" s="65"/>
      <c r="KPR16" s="65"/>
      <c r="KPS16" s="65"/>
      <c r="KPT16" s="65"/>
      <c r="KPU16" s="65"/>
      <c r="KPV16" s="65"/>
      <c r="KPW16" s="65"/>
      <c r="KPX16" s="65"/>
      <c r="KPY16" s="65"/>
      <c r="KPZ16" s="65"/>
      <c r="KQA16" s="65"/>
      <c r="KQB16" s="65"/>
      <c r="KQC16" s="65"/>
      <c r="KQD16" s="65"/>
      <c r="KQE16" s="65"/>
      <c r="KQF16" s="65"/>
      <c r="KQG16" s="65"/>
      <c r="KQH16" s="65"/>
      <c r="KQI16" s="65"/>
      <c r="KQJ16" s="65"/>
      <c r="KQK16" s="65"/>
      <c r="KQL16" s="65"/>
      <c r="KQM16" s="65"/>
      <c r="KQN16" s="65"/>
      <c r="KQO16" s="65"/>
      <c r="KQP16" s="65"/>
      <c r="KQQ16" s="65"/>
      <c r="KQR16" s="65"/>
      <c r="KQS16" s="65"/>
      <c r="KQT16" s="65"/>
      <c r="KQU16" s="65"/>
      <c r="KQV16" s="65"/>
      <c r="KQW16" s="65"/>
      <c r="KQX16" s="65"/>
      <c r="KQY16" s="65"/>
      <c r="KQZ16" s="65"/>
      <c r="KRA16" s="65"/>
      <c r="KRB16" s="65"/>
      <c r="KRC16" s="65"/>
      <c r="KRD16" s="65"/>
      <c r="KRE16" s="65"/>
      <c r="KRF16" s="65"/>
      <c r="KRG16" s="65"/>
      <c r="KRH16" s="65"/>
      <c r="KRI16" s="65"/>
      <c r="KRJ16" s="65"/>
      <c r="KRK16" s="65"/>
      <c r="KRL16" s="65"/>
      <c r="KRM16" s="65"/>
      <c r="KRN16" s="65"/>
      <c r="KRO16" s="65"/>
      <c r="KRP16" s="65"/>
      <c r="KRQ16" s="65"/>
      <c r="KRR16" s="65"/>
      <c r="KRS16" s="65"/>
      <c r="KRT16" s="65"/>
      <c r="KRU16" s="65"/>
      <c r="KRV16" s="65"/>
      <c r="KRW16" s="65"/>
      <c r="KRX16" s="65"/>
      <c r="KRY16" s="65"/>
      <c r="KRZ16" s="65"/>
      <c r="KSA16" s="65"/>
      <c r="KSB16" s="65"/>
      <c r="KSC16" s="65"/>
      <c r="KSD16" s="65"/>
      <c r="KSE16" s="65"/>
      <c r="KSF16" s="65"/>
      <c r="KSG16" s="65"/>
      <c r="KSH16" s="65"/>
      <c r="KSI16" s="65"/>
      <c r="KSJ16" s="65"/>
      <c r="KSK16" s="65"/>
      <c r="KSL16" s="65"/>
      <c r="KSM16" s="65"/>
      <c r="KSN16" s="65"/>
      <c r="KSO16" s="65"/>
      <c r="KSP16" s="65"/>
      <c r="KSQ16" s="65"/>
      <c r="KSR16" s="65"/>
      <c r="KSS16" s="65"/>
      <c r="KST16" s="65"/>
      <c r="KSU16" s="65"/>
      <c r="KSV16" s="65"/>
      <c r="KSW16" s="65"/>
      <c r="KSX16" s="65"/>
      <c r="KSY16" s="65"/>
      <c r="KSZ16" s="65"/>
      <c r="KTA16" s="65"/>
      <c r="KTB16" s="65"/>
      <c r="KTC16" s="65"/>
      <c r="KTD16" s="65"/>
      <c r="KTE16" s="65"/>
      <c r="KTF16" s="65"/>
      <c r="KTG16" s="65"/>
      <c r="KTH16" s="65"/>
      <c r="KTI16" s="65"/>
      <c r="KTJ16" s="65"/>
      <c r="KTK16" s="65"/>
      <c r="KTL16" s="65"/>
      <c r="KTM16" s="65"/>
      <c r="KTN16" s="65"/>
      <c r="KTO16" s="65"/>
      <c r="KTP16" s="65"/>
      <c r="KTQ16" s="65"/>
      <c r="KTR16" s="65"/>
      <c r="KTS16" s="65"/>
      <c r="KTT16" s="65"/>
      <c r="KTU16" s="65"/>
      <c r="KTV16" s="65"/>
      <c r="KTW16" s="65"/>
      <c r="KTX16" s="65"/>
      <c r="KTY16" s="65"/>
      <c r="KTZ16" s="65"/>
      <c r="KUA16" s="65"/>
      <c r="KUB16" s="65"/>
      <c r="KUC16" s="65"/>
      <c r="KUD16" s="65"/>
      <c r="KUE16" s="65"/>
      <c r="KUF16" s="65"/>
      <c r="KUG16" s="65"/>
      <c r="KUH16" s="65"/>
      <c r="KUI16" s="65"/>
      <c r="KUJ16" s="65"/>
      <c r="KUK16" s="65"/>
      <c r="KUL16" s="65"/>
      <c r="KUM16" s="65"/>
      <c r="KUN16" s="65"/>
      <c r="KUO16" s="65"/>
      <c r="KUP16" s="65"/>
      <c r="KUQ16" s="65"/>
      <c r="KUR16" s="65"/>
      <c r="KUS16" s="65"/>
      <c r="KUT16" s="65"/>
      <c r="KUU16" s="65"/>
      <c r="KUV16" s="65"/>
      <c r="KUW16" s="65"/>
      <c r="KUX16" s="65"/>
      <c r="KUY16" s="65"/>
      <c r="KUZ16" s="65"/>
      <c r="KVA16" s="65"/>
      <c r="KVB16" s="65"/>
      <c r="KVC16" s="65"/>
      <c r="KVD16" s="65"/>
      <c r="KVE16" s="65"/>
      <c r="KVF16" s="65"/>
      <c r="KVG16" s="65"/>
      <c r="KVH16" s="65"/>
      <c r="KVI16" s="65"/>
      <c r="KVJ16" s="65"/>
      <c r="KVK16" s="65"/>
      <c r="KVL16" s="65"/>
      <c r="KVM16" s="65"/>
      <c r="KVN16" s="65"/>
      <c r="KVO16" s="65"/>
      <c r="KVP16" s="65"/>
      <c r="KVQ16" s="65"/>
      <c r="KVR16" s="65"/>
      <c r="KVS16" s="65"/>
      <c r="KVT16" s="65"/>
      <c r="KVU16" s="65"/>
      <c r="KVV16" s="65"/>
      <c r="KVW16" s="65"/>
      <c r="KVX16" s="65"/>
      <c r="KVY16" s="65"/>
      <c r="KVZ16" s="65"/>
      <c r="KWA16" s="65"/>
      <c r="KWB16" s="65"/>
      <c r="KWC16" s="65"/>
      <c r="KWD16" s="65"/>
      <c r="KWE16" s="65"/>
      <c r="KWF16" s="65"/>
      <c r="KWG16" s="65"/>
      <c r="KWH16" s="65"/>
      <c r="KWI16" s="65"/>
      <c r="KWJ16" s="65"/>
      <c r="KWK16" s="65"/>
      <c r="KWL16" s="65"/>
      <c r="KWM16" s="65"/>
      <c r="KWN16" s="65"/>
      <c r="KWO16" s="65"/>
      <c r="KWP16" s="65"/>
      <c r="KWQ16" s="65"/>
      <c r="KWR16" s="65"/>
      <c r="KWS16" s="65"/>
      <c r="KWT16" s="65"/>
      <c r="KWU16" s="65"/>
      <c r="KWV16" s="65"/>
      <c r="KWW16" s="65"/>
      <c r="KWX16" s="65"/>
      <c r="KWY16" s="65"/>
      <c r="KWZ16" s="65"/>
      <c r="KXA16" s="65"/>
      <c r="KXB16" s="65"/>
      <c r="KXC16" s="65"/>
      <c r="KXD16" s="65"/>
      <c r="KXE16" s="65"/>
      <c r="KXF16" s="65"/>
      <c r="KXG16" s="65"/>
      <c r="KXH16" s="65"/>
      <c r="KXI16" s="65"/>
      <c r="KXJ16" s="65"/>
      <c r="KXK16" s="65"/>
      <c r="KXL16" s="65"/>
      <c r="KXM16" s="65"/>
      <c r="KXN16" s="65"/>
      <c r="KXO16" s="65"/>
      <c r="KXP16" s="65"/>
      <c r="KXQ16" s="65"/>
      <c r="KXR16" s="65"/>
      <c r="KXS16" s="65"/>
      <c r="KXT16" s="65"/>
      <c r="KXU16" s="65"/>
      <c r="KXV16" s="65"/>
      <c r="KXW16" s="65"/>
      <c r="KXX16" s="65"/>
      <c r="KXY16" s="65"/>
      <c r="KXZ16" s="65"/>
      <c r="KYA16" s="65"/>
      <c r="KYB16" s="65"/>
      <c r="KYC16" s="65"/>
      <c r="KYD16" s="65"/>
      <c r="KYE16" s="65"/>
      <c r="KYF16" s="65"/>
      <c r="KYG16" s="65"/>
      <c r="KYH16" s="65"/>
      <c r="KYI16" s="65"/>
      <c r="KYJ16" s="65"/>
      <c r="KYK16" s="65"/>
      <c r="KYL16" s="65"/>
      <c r="KYM16" s="65"/>
      <c r="KYN16" s="65"/>
      <c r="KYO16" s="65"/>
      <c r="KYP16" s="65"/>
      <c r="KYQ16" s="65"/>
      <c r="KYR16" s="65"/>
      <c r="KYS16" s="65"/>
      <c r="KYT16" s="65"/>
      <c r="KYU16" s="65"/>
      <c r="KYV16" s="65"/>
      <c r="KYW16" s="65"/>
      <c r="KYX16" s="65"/>
      <c r="KYY16" s="65"/>
      <c r="KYZ16" s="65"/>
      <c r="KZA16" s="65"/>
      <c r="KZB16" s="65"/>
      <c r="KZC16" s="65"/>
      <c r="KZD16" s="65"/>
      <c r="KZE16" s="65"/>
      <c r="KZF16" s="65"/>
      <c r="KZG16" s="65"/>
      <c r="KZH16" s="65"/>
      <c r="KZI16" s="65"/>
      <c r="KZJ16" s="65"/>
      <c r="KZK16" s="65"/>
      <c r="KZL16" s="65"/>
      <c r="KZM16" s="65"/>
      <c r="KZN16" s="65"/>
      <c r="KZO16" s="65"/>
      <c r="KZP16" s="65"/>
      <c r="KZQ16" s="65"/>
      <c r="KZR16" s="65"/>
      <c r="KZS16" s="65"/>
      <c r="KZT16" s="65"/>
      <c r="KZU16" s="65"/>
      <c r="KZV16" s="65"/>
      <c r="KZW16" s="65"/>
      <c r="KZX16" s="65"/>
      <c r="KZY16" s="65"/>
      <c r="KZZ16" s="65"/>
      <c r="LAA16" s="65"/>
      <c r="LAB16" s="65"/>
      <c r="LAC16" s="65"/>
      <c r="LAD16" s="65"/>
      <c r="LAE16" s="65"/>
      <c r="LAF16" s="65"/>
      <c r="LAG16" s="65"/>
      <c r="LAH16" s="65"/>
      <c r="LAI16" s="65"/>
      <c r="LAJ16" s="65"/>
      <c r="LAK16" s="65"/>
      <c r="LAL16" s="65"/>
      <c r="LAM16" s="65"/>
      <c r="LAN16" s="65"/>
      <c r="LAO16" s="65"/>
      <c r="LAP16" s="65"/>
      <c r="LAQ16" s="65"/>
      <c r="LAR16" s="65"/>
      <c r="LAS16" s="65"/>
      <c r="LAT16" s="65"/>
      <c r="LAU16" s="65"/>
      <c r="LAV16" s="65"/>
      <c r="LAW16" s="65"/>
      <c r="LAX16" s="65"/>
      <c r="LAY16" s="65"/>
      <c r="LAZ16" s="65"/>
      <c r="LBA16" s="65"/>
      <c r="LBB16" s="65"/>
      <c r="LBC16" s="65"/>
      <c r="LBD16" s="65"/>
      <c r="LBE16" s="65"/>
      <c r="LBF16" s="65"/>
      <c r="LBG16" s="65"/>
      <c r="LBH16" s="65"/>
      <c r="LBI16" s="65"/>
      <c r="LBJ16" s="65"/>
      <c r="LBK16" s="65"/>
      <c r="LBL16" s="65"/>
      <c r="LBM16" s="65"/>
      <c r="LBN16" s="65"/>
      <c r="LBO16" s="65"/>
      <c r="LBP16" s="65"/>
      <c r="LBQ16" s="65"/>
      <c r="LBR16" s="65"/>
      <c r="LBS16" s="65"/>
      <c r="LBT16" s="65"/>
      <c r="LBU16" s="65"/>
      <c r="LBV16" s="65"/>
      <c r="LBW16" s="65"/>
      <c r="LBX16" s="65"/>
      <c r="LBY16" s="65"/>
      <c r="LBZ16" s="65"/>
      <c r="LCA16" s="65"/>
      <c r="LCB16" s="65"/>
      <c r="LCC16" s="65"/>
      <c r="LCD16" s="65"/>
      <c r="LCE16" s="65"/>
      <c r="LCF16" s="65"/>
      <c r="LCG16" s="65"/>
      <c r="LCH16" s="65"/>
      <c r="LCI16" s="65"/>
      <c r="LCJ16" s="65"/>
      <c r="LCK16" s="65"/>
      <c r="LCL16" s="65"/>
      <c r="LCM16" s="65"/>
      <c r="LCN16" s="65"/>
      <c r="LCO16" s="65"/>
      <c r="LCP16" s="65"/>
      <c r="LCQ16" s="65"/>
      <c r="LCR16" s="65"/>
      <c r="LCS16" s="65"/>
      <c r="LCT16" s="65"/>
      <c r="LCU16" s="65"/>
      <c r="LCV16" s="65"/>
      <c r="LCW16" s="65"/>
      <c r="LCX16" s="65"/>
      <c r="LCY16" s="65"/>
      <c r="LCZ16" s="65"/>
      <c r="LDA16" s="65"/>
      <c r="LDB16" s="65"/>
      <c r="LDC16" s="65"/>
      <c r="LDD16" s="65"/>
      <c r="LDE16" s="65"/>
      <c r="LDF16" s="65"/>
      <c r="LDG16" s="65"/>
      <c r="LDH16" s="65"/>
      <c r="LDI16" s="65"/>
      <c r="LDJ16" s="65"/>
      <c r="LDK16" s="65"/>
      <c r="LDL16" s="65"/>
      <c r="LDM16" s="65"/>
      <c r="LDN16" s="65"/>
      <c r="LDO16" s="65"/>
      <c r="LDP16" s="65"/>
      <c r="LDQ16" s="65"/>
      <c r="LDR16" s="65"/>
      <c r="LDS16" s="65"/>
      <c r="LDT16" s="65"/>
      <c r="LDU16" s="65"/>
      <c r="LDV16" s="65"/>
      <c r="LDW16" s="65"/>
      <c r="LDX16" s="65"/>
      <c r="LDY16" s="65"/>
      <c r="LDZ16" s="65"/>
      <c r="LEA16" s="65"/>
      <c r="LEB16" s="65"/>
      <c r="LEC16" s="65"/>
      <c r="LED16" s="65"/>
      <c r="LEE16" s="65"/>
      <c r="LEF16" s="65"/>
      <c r="LEG16" s="65"/>
      <c r="LEH16" s="65"/>
      <c r="LEI16" s="65"/>
      <c r="LEJ16" s="65"/>
      <c r="LEK16" s="65"/>
      <c r="LEL16" s="65"/>
      <c r="LEM16" s="65"/>
      <c r="LEN16" s="65"/>
      <c r="LEO16" s="65"/>
      <c r="LEP16" s="65"/>
      <c r="LEQ16" s="65"/>
      <c r="LER16" s="65"/>
      <c r="LES16" s="65"/>
      <c r="LET16" s="65"/>
      <c r="LEU16" s="65"/>
      <c r="LEV16" s="65"/>
      <c r="LEW16" s="65"/>
      <c r="LEX16" s="65"/>
      <c r="LEY16" s="65"/>
      <c r="LEZ16" s="65"/>
      <c r="LFA16" s="65"/>
      <c r="LFB16" s="65"/>
      <c r="LFC16" s="65"/>
      <c r="LFD16" s="65"/>
      <c r="LFE16" s="65"/>
      <c r="LFF16" s="65"/>
      <c r="LFG16" s="65"/>
      <c r="LFH16" s="65"/>
      <c r="LFI16" s="65"/>
      <c r="LFJ16" s="65"/>
      <c r="LFK16" s="65"/>
      <c r="LFL16" s="65"/>
      <c r="LFM16" s="65"/>
      <c r="LFN16" s="65"/>
      <c r="LFO16" s="65"/>
      <c r="LFP16" s="65"/>
      <c r="LFQ16" s="65"/>
      <c r="LFR16" s="65"/>
      <c r="LFS16" s="65"/>
      <c r="LFT16" s="65"/>
      <c r="LFU16" s="65"/>
      <c r="LFV16" s="65"/>
      <c r="LFW16" s="65"/>
      <c r="LFX16" s="65"/>
      <c r="LFY16" s="65"/>
      <c r="LFZ16" s="65"/>
      <c r="LGA16" s="65"/>
      <c r="LGB16" s="65"/>
      <c r="LGC16" s="65"/>
      <c r="LGD16" s="65"/>
      <c r="LGE16" s="65"/>
      <c r="LGF16" s="65"/>
      <c r="LGG16" s="65"/>
      <c r="LGH16" s="65"/>
      <c r="LGI16" s="65"/>
      <c r="LGJ16" s="65"/>
      <c r="LGK16" s="65"/>
      <c r="LGL16" s="65"/>
      <c r="LGM16" s="65"/>
      <c r="LGN16" s="65"/>
      <c r="LGO16" s="65"/>
      <c r="LGP16" s="65"/>
      <c r="LGQ16" s="65"/>
      <c r="LGR16" s="65"/>
      <c r="LGS16" s="65"/>
      <c r="LGT16" s="65"/>
      <c r="LGU16" s="65"/>
      <c r="LGV16" s="65"/>
      <c r="LGW16" s="65"/>
      <c r="LGX16" s="65"/>
      <c r="LGY16" s="65"/>
      <c r="LGZ16" s="65"/>
      <c r="LHA16" s="65"/>
      <c r="LHB16" s="65"/>
      <c r="LHC16" s="65"/>
      <c r="LHD16" s="65"/>
      <c r="LHE16" s="65"/>
      <c r="LHF16" s="65"/>
      <c r="LHG16" s="65"/>
      <c r="LHH16" s="65"/>
      <c r="LHI16" s="65"/>
      <c r="LHJ16" s="65"/>
      <c r="LHK16" s="65"/>
      <c r="LHL16" s="65"/>
      <c r="LHM16" s="65"/>
      <c r="LHN16" s="65"/>
      <c r="LHO16" s="65"/>
      <c r="LHP16" s="65"/>
      <c r="LHQ16" s="65"/>
      <c r="LHR16" s="65"/>
      <c r="LHS16" s="65"/>
      <c r="LHT16" s="65"/>
      <c r="LHU16" s="65"/>
      <c r="LHV16" s="65"/>
      <c r="LHW16" s="65"/>
      <c r="LHX16" s="65"/>
      <c r="LHY16" s="65"/>
      <c r="LHZ16" s="65"/>
      <c r="LIA16" s="65"/>
      <c r="LIB16" s="65"/>
      <c r="LIC16" s="65"/>
      <c r="LID16" s="65"/>
      <c r="LIE16" s="65"/>
      <c r="LIF16" s="65"/>
      <c r="LIG16" s="65"/>
      <c r="LIH16" s="65"/>
      <c r="LII16" s="65"/>
      <c r="LIJ16" s="65"/>
      <c r="LIK16" s="65"/>
      <c r="LIL16" s="65"/>
      <c r="LIM16" s="65"/>
      <c r="LIN16" s="65"/>
      <c r="LIO16" s="65"/>
      <c r="LIP16" s="65"/>
      <c r="LIQ16" s="65"/>
      <c r="LIR16" s="65"/>
      <c r="LIS16" s="65"/>
      <c r="LIT16" s="65"/>
      <c r="LIU16" s="65"/>
      <c r="LIV16" s="65"/>
      <c r="LIW16" s="65"/>
      <c r="LIX16" s="65"/>
      <c r="LIY16" s="65"/>
      <c r="LIZ16" s="65"/>
      <c r="LJA16" s="65"/>
      <c r="LJB16" s="65"/>
      <c r="LJC16" s="65"/>
      <c r="LJD16" s="65"/>
      <c r="LJE16" s="65"/>
      <c r="LJF16" s="65"/>
      <c r="LJG16" s="65"/>
      <c r="LJH16" s="65"/>
      <c r="LJI16" s="65"/>
      <c r="LJJ16" s="65"/>
      <c r="LJK16" s="65"/>
      <c r="LJL16" s="65"/>
      <c r="LJM16" s="65"/>
      <c r="LJN16" s="65"/>
      <c r="LJO16" s="65"/>
      <c r="LJP16" s="65"/>
      <c r="LJQ16" s="65"/>
      <c r="LJR16" s="65"/>
      <c r="LJS16" s="65"/>
      <c r="LJT16" s="65"/>
      <c r="LJU16" s="65"/>
      <c r="LJV16" s="65"/>
      <c r="LJW16" s="65"/>
      <c r="LJX16" s="65"/>
      <c r="LJY16" s="65"/>
      <c r="LJZ16" s="65"/>
      <c r="LKA16" s="65"/>
      <c r="LKB16" s="65"/>
      <c r="LKC16" s="65"/>
      <c r="LKD16" s="65"/>
      <c r="LKE16" s="65"/>
      <c r="LKF16" s="65"/>
      <c r="LKG16" s="65"/>
      <c r="LKH16" s="65"/>
      <c r="LKI16" s="65"/>
      <c r="LKJ16" s="65"/>
      <c r="LKK16" s="65"/>
      <c r="LKL16" s="65"/>
      <c r="LKM16" s="65"/>
      <c r="LKN16" s="65"/>
      <c r="LKO16" s="65"/>
      <c r="LKP16" s="65"/>
      <c r="LKQ16" s="65"/>
      <c r="LKR16" s="65"/>
      <c r="LKS16" s="65"/>
      <c r="LKT16" s="65"/>
      <c r="LKU16" s="65"/>
      <c r="LKV16" s="65"/>
      <c r="LKW16" s="65"/>
      <c r="LKX16" s="65"/>
      <c r="LKY16" s="65"/>
      <c r="LKZ16" s="65"/>
      <c r="LLA16" s="65"/>
      <c r="LLB16" s="65"/>
      <c r="LLC16" s="65"/>
      <c r="LLD16" s="65"/>
      <c r="LLE16" s="65"/>
      <c r="LLF16" s="65"/>
      <c r="LLG16" s="65"/>
      <c r="LLH16" s="65"/>
      <c r="LLI16" s="65"/>
      <c r="LLJ16" s="65"/>
      <c r="LLK16" s="65"/>
      <c r="LLL16" s="65"/>
      <c r="LLM16" s="65"/>
      <c r="LLN16" s="65"/>
      <c r="LLO16" s="65"/>
      <c r="LLP16" s="65"/>
      <c r="LLQ16" s="65"/>
      <c r="LLR16" s="65"/>
      <c r="LLS16" s="65"/>
      <c r="LLT16" s="65"/>
      <c r="LLU16" s="65"/>
      <c r="LLV16" s="65"/>
      <c r="LLW16" s="65"/>
      <c r="LLX16" s="65"/>
      <c r="LLY16" s="65"/>
      <c r="LLZ16" s="65"/>
      <c r="LMA16" s="65"/>
      <c r="LMB16" s="65"/>
      <c r="LMC16" s="65"/>
      <c r="LMD16" s="65"/>
      <c r="LME16" s="65"/>
      <c r="LMF16" s="65"/>
      <c r="LMG16" s="65"/>
      <c r="LMH16" s="65"/>
      <c r="LMI16" s="65"/>
      <c r="LMJ16" s="65"/>
      <c r="LMK16" s="65"/>
      <c r="LML16" s="65"/>
      <c r="LMM16" s="65"/>
      <c r="LMN16" s="65"/>
      <c r="LMO16" s="65"/>
      <c r="LMP16" s="65"/>
      <c r="LMQ16" s="65"/>
      <c r="LMR16" s="65"/>
      <c r="LMS16" s="65"/>
      <c r="LMT16" s="65"/>
      <c r="LMU16" s="65"/>
      <c r="LMV16" s="65"/>
      <c r="LMW16" s="65"/>
      <c r="LMX16" s="65"/>
      <c r="LMY16" s="65"/>
      <c r="LMZ16" s="65"/>
      <c r="LNA16" s="65"/>
      <c r="LNB16" s="65"/>
      <c r="LNC16" s="65"/>
      <c r="LND16" s="65"/>
      <c r="LNE16" s="65"/>
      <c r="LNF16" s="65"/>
      <c r="LNG16" s="65"/>
      <c r="LNH16" s="65"/>
      <c r="LNI16" s="65"/>
      <c r="LNJ16" s="65"/>
      <c r="LNK16" s="65"/>
      <c r="LNL16" s="65"/>
      <c r="LNM16" s="65"/>
      <c r="LNN16" s="65"/>
      <c r="LNO16" s="65"/>
      <c r="LNP16" s="65"/>
      <c r="LNQ16" s="65"/>
      <c r="LNR16" s="65"/>
      <c r="LNS16" s="65"/>
      <c r="LNT16" s="65"/>
      <c r="LNU16" s="65"/>
      <c r="LNV16" s="65"/>
      <c r="LNW16" s="65"/>
      <c r="LNX16" s="65"/>
      <c r="LNY16" s="65"/>
      <c r="LNZ16" s="65"/>
      <c r="LOA16" s="65"/>
      <c r="LOB16" s="65"/>
      <c r="LOC16" s="65"/>
      <c r="LOD16" s="65"/>
      <c r="LOE16" s="65"/>
      <c r="LOF16" s="65"/>
      <c r="LOG16" s="65"/>
      <c r="LOH16" s="65"/>
      <c r="LOI16" s="65"/>
      <c r="LOJ16" s="65"/>
      <c r="LOK16" s="65"/>
      <c r="LOL16" s="65"/>
      <c r="LOM16" s="65"/>
      <c r="LON16" s="65"/>
      <c r="LOO16" s="65"/>
      <c r="LOP16" s="65"/>
      <c r="LOQ16" s="65"/>
      <c r="LOR16" s="65"/>
      <c r="LOS16" s="65"/>
      <c r="LOT16" s="65"/>
      <c r="LOU16" s="65"/>
      <c r="LOV16" s="65"/>
      <c r="LOW16" s="65"/>
      <c r="LOX16" s="65"/>
      <c r="LOY16" s="65"/>
      <c r="LOZ16" s="65"/>
      <c r="LPA16" s="65"/>
      <c r="LPB16" s="65"/>
      <c r="LPC16" s="65"/>
      <c r="LPD16" s="65"/>
      <c r="LPE16" s="65"/>
      <c r="LPF16" s="65"/>
      <c r="LPG16" s="65"/>
      <c r="LPH16" s="65"/>
      <c r="LPI16" s="65"/>
      <c r="LPJ16" s="65"/>
      <c r="LPK16" s="65"/>
      <c r="LPL16" s="65"/>
      <c r="LPM16" s="65"/>
      <c r="LPN16" s="65"/>
      <c r="LPO16" s="65"/>
      <c r="LPP16" s="65"/>
      <c r="LPQ16" s="65"/>
      <c r="LPR16" s="65"/>
      <c r="LPS16" s="65"/>
      <c r="LPT16" s="65"/>
      <c r="LPU16" s="65"/>
      <c r="LPV16" s="65"/>
      <c r="LPW16" s="65"/>
      <c r="LPX16" s="65"/>
      <c r="LPY16" s="65"/>
      <c r="LPZ16" s="65"/>
      <c r="LQA16" s="65"/>
      <c r="LQB16" s="65"/>
      <c r="LQC16" s="65"/>
      <c r="LQD16" s="65"/>
      <c r="LQE16" s="65"/>
      <c r="LQF16" s="65"/>
      <c r="LQG16" s="65"/>
      <c r="LQH16" s="65"/>
      <c r="LQI16" s="65"/>
      <c r="LQJ16" s="65"/>
      <c r="LQK16" s="65"/>
      <c r="LQL16" s="65"/>
      <c r="LQM16" s="65"/>
      <c r="LQN16" s="65"/>
      <c r="LQO16" s="65"/>
      <c r="LQP16" s="65"/>
      <c r="LQQ16" s="65"/>
      <c r="LQR16" s="65"/>
      <c r="LQS16" s="65"/>
      <c r="LQT16" s="65"/>
      <c r="LQU16" s="65"/>
      <c r="LQV16" s="65"/>
      <c r="LQW16" s="65"/>
      <c r="LQX16" s="65"/>
      <c r="LQY16" s="65"/>
      <c r="LQZ16" s="65"/>
      <c r="LRA16" s="65"/>
      <c r="LRB16" s="65"/>
      <c r="LRC16" s="65"/>
      <c r="LRD16" s="65"/>
      <c r="LRE16" s="65"/>
      <c r="LRF16" s="65"/>
      <c r="LRG16" s="65"/>
      <c r="LRH16" s="65"/>
      <c r="LRI16" s="65"/>
      <c r="LRJ16" s="65"/>
      <c r="LRK16" s="65"/>
      <c r="LRL16" s="65"/>
      <c r="LRM16" s="65"/>
      <c r="LRN16" s="65"/>
      <c r="LRO16" s="65"/>
      <c r="LRP16" s="65"/>
      <c r="LRQ16" s="65"/>
      <c r="LRR16" s="65"/>
      <c r="LRS16" s="65"/>
      <c r="LRT16" s="65"/>
      <c r="LRU16" s="65"/>
      <c r="LRV16" s="65"/>
      <c r="LRW16" s="65"/>
      <c r="LRX16" s="65"/>
      <c r="LRY16" s="65"/>
      <c r="LRZ16" s="65"/>
      <c r="LSA16" s="65"/>
      <c r="LSB16" s="65"/>
      <c r="LSC16" s="65"/>
      <c r="LSD16" s="65"/>
      <c r="LSE16" s="65"/>
      <c r="LSF16" s="65"/>
      <c r="LSG16" s="65"/>
      <c r="LSH16" s="65"/>
      <c r="LSI16" s="65"/>
      <c r="LSJ16" s="65"/>
      <c r="LSK16" s="65"/>
      <c r="LSL16" s="65"/>
      <c r="LSM16" s="65"/>
      <c r="LSN16" s="65"/>
      <c r="LSO16" s="65"/>
      <c r="LSP16" s="65"/>
      <c r="LSQ16" s="65"/>
      <c r="LSR16" s="65"/>
      <c r="LSS16" s="65"/>
      <c r="LST16" s="65"/>
      <c r="LSU16" s="65"/>
      <c r="LSV16" s="65"/>
      <c r="LSW16" s="65"/>
      <c r="LSX16" s="65"/>
      <c r="LSY16" s="65"/>
      <c r="LSZ16" s="65"/>
      <c r="LTA16" s="65"/>
      <c r="LTB16" s="65"/>
      <c r="LTC16" s="65"/>
      <c r="LTD16" s="65"/>
      <c r="LTE16" s="65"/>
      <c r="LTF16" s="65"/>
      <c r="LTG16" s="65"/>
      <c r="LTH16" s="65"/>
      <c r="LTI16" s="65"/>
      <c r="LTJ16" s="65"/>
      <c r="LTK16" s="65"/>
      <c r="LTL16" s="65"/>
      <c r="LTM16" s="65"/>
      <c r="LTN16" s="65"/>
      <c r="LTO16" s="65"/>
      <c r="LTP16" s="65"/>
      <c r="LTQ16" s="65"/>
      <c r="LTR16" s="65"/>
      <c r="LTS16" s="65"/>
      <c r="LTT16" s="65"/>
      <c r="LTU16" s="65"/>
      <c r="LTV16" s="65"/>
      <c r="LTW16" s="65"/>
      <c r="LTX16" s="65"/>
      <c r="LTY16" s="65"/>
      <c r="LTZ16" s="65"/>
      <c r="LUA16" s="65"/>
      <c r="LUB16" s="65"/>
      <c r="LUC16" s="65"/>
      <c r="LUD16" s="65"/>
      <c r="LUE16" s="65"/>
      <c r="LUF16" s="65"/>
      <c r="LUG16" s="65"/>
      <c r="LUH16" s="65"/>
      <c r="LUI16" s="65"/>
      <c r="LUJ16" s="65"/>
      <c r="LUK16" s="65"/>
      <c r="LUL16" s="65"/>
      <c r="LUM16" s="65"/>
      <c r="LUN16" s="65"/>
      <c r="LUO16" s="65"/>
      <c r="LUP16" s="65"/>
      <c r="LUQ16" s="65"/>
      <c r="LUR16" s="65"/>
      <c r="LUS16" s="65"/>
      <c r="LUT16" s="65"/>
      <c r="LUU16" s="65"/>
      <c r="LUV16" s="65"/>
      <c r="LUW16" s="65"/>
      <c r="LUX16" s="65"/>
      <c r="LUY16" s="65"/>
      <c r="LUZ16" s="65"/>
      <c r="LVA16" s="65"/>
      <c r="LVB16" s="65"/>
      <c r="LVC16" s="65"/>
      <c r="LVD16" s="65"/>
      <c r="LVE16" s="65"/>
      <c r="LVF16" s="65"/>
      <c r="LVG16" s="65"/>
      <c r="LVH16" s="65"/>
      <c r="LVI16" s="65"/>
      <c r="LVJ16" s="65"/>
      <c r="LVK16" s="65"/>
      <c r="LVL16" s="65"/>
      <c r="LVM16" s="65"/>
      <c r="LVN16" s="65"/>
      <c r="LVO16" s="65"/>
      <c r="LVP16" s="65"/>
      <c r="LVQ16" s="65"/>
      <c r="LVR16" s="65"/>
      <c r="LVS16" s="65"/>
      <c r="LVT16" s="65"/>
      <c r="LVU16" s="65"/>
      <c r="LVV16" s="65"/>
      <c r="LVW16" s="65"/>
      <c r="LVX16" s="65"/>
      <c r="LVY16" s="65"/>
      <c r="LVZ16" s="65"/>
      <c r="LWA16" s="65"/>
      <c r="LWB16" s="65"/>
      <c r="LWC16" s="65"/>
      <c r="LWD16" s="65"/>
      <c r="LWE16" s="65"/>
      <c r="LWF16" s="65"/>
      <c r="LWG16" s="65"/>
      <c r="LWH16" s="65"/>
      <c r="LWI16" s="65"/>
      <c r="LWJ16" s="65"/>
      <c r="LWK16" s="65"/>
      <c r="LWL16" s="65"/>
      <c r="LWM16" s="65"/>
      <c r="LWN16" s="65"/>
      <c r="LWO16" s="65"/>
      <c r="LWP16" s="65"/>
      <c r="LWQ16" s="65"/>
      <c r="LWR16" s="65"/>
      <c r="LWS16" s="65"/>
      <c r="LWT16" s="65"/>
      <c r="LWU16" s="65"/>
      <c r="LWV16" s="65"/>
      <c r="LWW16" s="65"/>
      <c r="LWX16" s="65"/>
      <c r="LWY16" s="65"/>
      <c r="LWZ16" s="65"/>
      <c r="LXA16" s="65"/>
      <c r="LXB16" s="65"/>
      <c r="LXC16" s="65"/>
      <c r="LXD16" s="65"/>
      <c r="LXE16" s="65"/>
      <c r="LXF16" s="65"/>
      <c r="LXG16" s="65"/>
      <c r="LXH16" s="65"/>
      <c r="LXI16" s="65"/>
      <c r="LXJ16" s="65"/>
      <c r="LXK16" s="65"/>
      <c r="LXL16" s="65"/>
      <c r="LXM16" s="65"/>
      <c r="LXN16" s="65"/>
      <c r="LXO16" s="65"/>
      <c r="LXP16" s="65"/>
      <c r="LXQ16" s="65"/>
      <c r="LXR16" s="65"/>
      <c r="LXS16" s="65"/>
      <c r="LXT16" s="65"/>
      <c r="LXU16" s="65"/>
      <c r="LXV16" s="65"/>
      <c r="LXW16" s="65"/>
      <c r="LXX16" s="65"/>
      <c r="LXY16" s="65"/>
      <c r="LXZ16" s="65"/>
      <c r="LYA16" s="65"/>
      <c r="LYB16" s="65"/>
      <c r="LYC16" s="65"/>
      <c r="LYD16" s="65"/>
      <c r="LYE16" s="65"/>
      <c r="LYF16" s="65"/>
      <c r="LYG16" s="65"/>
      <c r="LYH16" s="65"/>
      <c r="LYI16" s="65"/>
      <c r="LYJ16" s="65"/>
      <c r="LYK16" s="65"/>
      <c r="LYL16" s="65"/>
      <c r="LYM16" s="65"/>
      <c r="LYN16" s="65"/>
      <c r="LYO16" s="65"/>
      <c r="LYP16" s="65"/>
      <c r="LYQ16" s="65"/>
      <c r="LYR16" s="65"/>
      <c r="LYS16" s="65"/>
      <c r="LYT16" s="65"/>
      <c r="LYU16" s="65"/>
      <c r="LYV16" s="65"/>
      <c r="LYW16" s="65"/>
      <c r="LYX16" s="65"/>
      <c r="LYY16" s="65"/>
      <c r="LYZ16" s="65"/>
      <c r="LZA16" s="65"/>
      <c r="LZB16" s="65"/>
      <c r="LZC16" s="65"/>
      <c r="LZD16" s="65"/>
      <c r="LZE16" s="65"/>
      <c r="LZF16" s="65"/>
      <c r="LZG16" s="65"/>
      <c r="LZH16" s="65"/>
      <c r="LZI16" s="65"/>
      <c r="LZJ16" s="65"/>
      <c r="LZK16" s="65"/>
      <c r="LZL16" s="65"/>
      <c r="LZM16" s="65"/>
      <c r="LZN16" s="65"/>
      <c r="LZO16" s="65"/>
      <c r="LZP16" s="65"/>
      <c r="LZQ16" s="65"/>
      <c r="LZR16" s="65"/>
      <c r="LZS16" s="65"/>
      <c r="LZT16" s="65"/>
      <c r="LZU16" s="65"/>
      <c r="LZV16" s="65"/>
      <c r="LZW16" s="65"/>
      <c r="LZX16" s="65"/>
      <c r="LZY16" s="65"/>
      <c r="LZZ16" s="65"/>
      <c r="MAA16" s="65"/>
      <c r="MAB16" s="65"/>
      <c r="MAC16" s="65"/>
      <c r="MAD16" s="65"/>
      <c r="MAE16" s="65"/>
      <c r="MAF16" s="65"/>
      <c r="MAG16" s="65"/>
      <c r="MAH16" s="65"/>
      <c r="MAI16" s="65"/>
      <c r="MAJ16" s="65"/>
      <c r="MAK16" s="65"/>
      <c r="MAL16" s="65"/>
      <c r="MAM16" s="65"/>
      <c r="MAN16" s="65"/>
      <c r="MAO16" s="65"/>
      <c r="MAP16" s="65"/>
      <c r="MAQ16" s="65"/>
      <c r="MAR16" s="65"/>
      <c r="MAS16" s="65"/>
      <c r="MAT16" s="65"/>
      <c r="MAU16" s="65"/>
      <c r="MAV16" s="65"/>
      <c r="MAW16" s="65"/>
      <c r="MAX16" s="65"/>
      <c r="MAY16" s="65"/>
      <c r="MAZ16" s="65"/>
      <c r="MBA16" s="65"/>
      <c r="MBB16" s="65"/>
      <c r="MBC16" s="65"/>
      <c r="MBD16" s="65"/>
      <c r="MBE16" s="65"/>
      <c r="MBF16" s="65"/>
      <c r="MBG16" s="65"/>
      <c r="MBH16" s="65"/>
      <c r="MBI16" s="65"/>
      <c r="MBJ16" s="65"/>
      <c r="MBK16" s="65"/>
      <c r="MBL16" s="65"/>
      <c r="MBM16" s="65"/>
      <c r="MBN16" s="65"/>
      <c r="MBO16" s="65"/>
      <c r="MBP16" s="65"/>
      <c r="MBQ16" s="65"/>
      <c r="MBR16" s="65"/>
      <c r="MBS16" s="65"/>
      <c r="MBT16" s="65"/>
      <c r="MBU16" s="65"/>
      <c r="MBV16" s="65"/>
      <c r="MBW16" s="65"/>
      <c r="MBX16" s="65"/>
      <c r="MBY16" s="65"/>
      <c r="MBZ16" s="65"/>
      <c r="MCA16" s="65"/>
      <c r="MCB16" s="65"/>
      <c r="MCC16" s="65"/>
      <c r="MCD16" s="65"/>
      <c r="MCE16" s="65"/>
      <c r="MCF16" s="65"/>
      <c r="MCG16" s="65"/>
      <c r="MCH16" s="65"/>
      <c r="MCI16" s="65"/>
      <c r="MCJ16" s="65"/>
      <c r="MCK16" s="65"/>
      <c r="MCL16" s="65"/>
      <c r="MCM16" s="65"/>
      <c r="MCN16" s="65"/>
      <c r="MCO16" s="65"/>
      <c r="MCP16" s="65"/>
      <c r="MCQ16" s="65"/>
      <c r="MCR16" s="65"/>
      <c r="MCS16" s="65"/>
      <c r="MCT16" s="65"/>
      <c r="MCU16" s="65"/>
      <c r="MCV16" s="65"/>
      <c r="MCW16" s="65"/>
      <c r="MCX16" s="65"/>
      <c r="MCY16" s="65"/>
      <c r="MCZ16" s="65"/>
      <c r="MDA16" s="65"/>
      <c r="MDB16" s="65"/>
      <c r="MDC16" s="65"/>
      <c r="MDD16" s="65"/>
      <c r="MDE16" s="65"/>
      <c r="MDF16" s="65"/>
      <c r="MDG16" s="65"/>
      <c r="MDH16" s="65"/>
      <c r="MDI16" s="65"/>
      <c r="MDJ16" s="65"/>
      <c r="MDK16" s="65"/>
      <c r="MDL16" s="65"/>
      <c r="MDM16" s="65"/>
      <c r="MDN16" s="65"/>
      <c r="MDO16" s="65"/>
      <c r="MDP16" s="65"/>
      <c r="MDQ16" s="65"/>
      <c r="MDR16" s="65"/>
      <c r="MDS16" s="65"/>
      <c r="MDT16" s="65"/>
      <c r="MDU16" s="65"/>
      <c r="MDV16" s="65"/>
      <c r="MDW16" s="65"/>
      <c r="MDX16" s="65"/>
      <c r="MDY16" s="65"/>
      <c r="MDZ16" s="65"/>
      <c r="MEA16" s="65"/>
      <c r="MEB16" s="65"/>
      <c r="MEC16" s="65"/>
      <c r="MED16" s="65"/>
      <c r="MEE16" s="65"/>
      <c r="MEF16" s="65"/>
      <c r="MEG16" s="65"/>
      <c r="MEH16" s="65"/>
      <c r="MEI16" s="65"/>
      <c r="MEJ16" s="65"/>
      <c r="MEK16" s="65"/>
      <c r="MEL16" s="65"/>
      <c r="MEM16" s="65"/>
      <c r="MEN16" s="65"/>
      <c r="MEO16" s="65"/>
      <c r="MEP16" s="65"/>
      <c r="MEQ16" s="65"/>
      <c r="MER16" s="65"/>
      <c r="MES16" s="65"/>
      <c r="MET16" s="65"/>
      <c r="MEU16" s="65"/>
      <c r="MEV16" s="65"/>
      <c r="MEW16" s="65"/>
      <c r="MEX16" s="65"/>
      <c r="MEY16" s="65"/>
      <c r="MEZ16" s="65"/>
      <c r="MFA16" s="65"/>
      <c r="MFB16" s="65"/>
      <c r="MFC16" s="65"/>
      <c r="MFD16" s="65"/>
      <c r="MFE16" s="65"/>
      <c r="MFF16" s="65"/>
      <c r="MFG16" s="65"/>
      <c r="MFH16" s="65"/>
      <c r="MFI16" s="65"/>
      <c r="MFJ16" s="65"/>
      <c r="MFK16" s="65"/>
      <c r="MFL16" s="65"/>
      <c r="MFM16" s="65"/>
      <c r="MFN16" s="65"/>
      <c r="MFO16" s="65"/>
      <c r="MFP16" s="65"/>
      <c r="MFQ16" s="65"/>
      <c r="MFR16" s="65"/>
      <c r="MFS16" s="65"/>
      <c r="MFT16" s="65"/>
      <c r="MFU16" s="65"/>
      <c r="MFV16" s="65"/>
      <c r="MFW16" s="65"/>
      <c r="MFX16" s="65"/>
      <c r="MFY16" s="65"/>
      <c r="MFZ16" s="65"/>
      <c r="MGA16" s="65"/>
      <c r="MGB16" s="65"/>
      <c r="MGC16" s="65"/>
      <c r="MGD16" s="65"/>
      <c r="MGE16" s="65"/>
      <c r="MGF16" s="65"/>
      <c r="MGG16" s="65"/>
      <c r="MGH16" s="65"/>
      <c r="MGI16" s="65"/>
      <c r="MGJ16" s="65"/>
      <c r="MGK16" s="65"/>
      <c r="MGL16" s="65"/>
      <c r="MGM16" s="65"/>
      <c r="MGN16" s="65"/>
      <c r="MGO16" s="65"/>
      <c r="MGP16" s="65"/>
      <c r="MGQ16" s="65"/>
      <c r="MGR16" s="65"/>
      <c r="MGS16" s="65"/>
      <c r="MGT16" s="65"/>
      <c r="MGU16" s="65"/>
      <c r="MGV16" s="65"/>
      <c r="MGW16" s="65"/>
      <c r="MGX16" s="65"/>
      <c r="MGY16" s="65"/>
      <c r="MGZ16" s="65"/>
      <c r="MHA16" s="65"/>
      <c r="MHB16" s="65"/>
      <c r="MHC16" s="65"/>
      <c r="MHD16" s="65"/>
      <c r="MHE16" s="65"/>
      <c r="MHF16" s="65"/>
      <c r="MHG16" s="65"/>
      <c r="MHH16" s="65"/>
      <c r="MHI16" s="65"/>
      <c r="MHJ16" s="65"/>
      <c r="MHK16" s="65"/>
      <c r="MHL16" s="65"/>
      <c r="MHM16" s="65"/>
      <c r="MHN16" s="65"/>
      <c r="MHO16" s="65"/>
      <c r="MHP16" s="65"/>
      <c r="MHQ16" s="65"/>
      <c r="MHR16" s="65"/>
      <c r="MHS16" s="65"/>
      <c r="MHT16" s="65"/>
      <c r="MHU16" s="65"/>
      <c r="MHV16" s="65"/>
      <c r="MHW16" s="65"/>
      <c r="MHX16" s="65"/>
      <c r="MHY16" s="65"/>
      <c r="MHZ16" s="65"/>
      <c r="MIA16" s="65"/>
      <c r="MIB16" s="65"/>
      <c r="MIC16" s="65"/>
      <c r="MID16" s="65"/>
      <c r="MIE16" s="65"/>
      <c r="MIF16" s="65"/>
      <c r="MIG16" s="65"/>
      <c r="MIH16" s="65"/>
      <c r="MII16" s="65"/>
      <c r="MIJ16" s="65"/>
      <c r="MIK16" s="65"/>
      <c r="MIL16" s="65"/>
      <c r="MIM16" s="65"/>
      <c r="MIN16" s="65"/>
      <c r="MIO16" s="65"/>
      <c r="MIP16" s="65"/>
      <c r="MIQ16" s="65"/>
      <c r="MIR16" s="65"/>
      <c r="MIS16" s="65"/>
      <c r="MIT16" s="65"/>
      <c r="MIU16" s="65"/>
      <c r="MIV16" s="65"/>
      <c r="MIW16" s="65"/>
      <c r="MIX16" s="65"/>
      <c r="MIY16" s="65"/>
      <c r="MIZ16" s="65"/>
      <c r="MJA16" s="65"/>
      <c r="MJB16" s="65"/>
      <c r="MJC16" s="65"/>
      <c r="MJD16" s="65"/>
      <c r="MJE16" s="65"/>
      <c r="MJF16" s="65"/>
      <c r="MJG16" s="65"/>
      <c r="MJH16" s="65"/>
      <c r="MJI16" s="65"/>
      <c r="MJJ16" s="65"/>
      <c r="MJK16" s="65"/>
      <c r="MJL16" s="65"/>
      <c r="MJM16" s="65"/>
      <c r="MJN16" s="65"/>
      <c r="MJO16" s="65"/>
      <c r="MJP16" s="65"/>
      <c r="MJQ16" s="65"/>
      <c r="MJR16" s="65"/>
      <c r="MJS16" s="65"/>
      <c r="MJT16" s="65"/>
      <c r="MJU16" s="65"/>
      <c r="MJV16" s="65"/>
      <c r="MJW16" s="65"/>
      <c r="MJX16" s="65"/>
      <c r="MJY16" s="65"/>
      <c r="MJZ16" s="65"/>
      <c r="MKA16" s="65"/>
      <c r="MKB16" s="65"/>
      <c r="MKC16" s="65"/>
      <c r="MKD16" s="65"/>
      <c r="MKE16" s="65"/>
      <c r="MKF16" s="65"/>
      <c r="MKG16" s="65"/>
      <c r="MKH16" s="65"/>
      <c r="MKI16" s="65"/>
      <c r="MKJ16" s="65"/>
      <c r="MKK16" s="65"/>
      <c r="MKL16" s="65"/>
      <c r="MKM16" s="65"/>
      <c r="MKN16" s="65"/>
      <c r="MKO16" s="65"/>
      <c r="MKP16" s="65"/>
      <c r="MKQ16" s="65"/>
      <c r="MKR16" s="65"/>
      <c r="MKS16" s="65"/>
      <c r="MKT16" s="65"/>
      <c r="MKU16" s="65"/>
      <c r="MKV16" s="65"/>
      <c r="MKW16" s="65"/>
      <c r="MKX16" s="65"/>
      <c r="MKY16" s="65"/>
      <c r="MKZ16" s="65"/>
      <c r="MLA16" s="65"/>
      <c r="MLB16" s="65"/>
      <c r="MLC16" s="65"/>
      <c r="MLD16" s="65"/>
      <c r="MLE16" s="65"/>
      <c r="MLF16" s="65"/>
      <c r="MLG16" s="65"/>
      <c r="MLH16" s="65"/>
      <c r="MLI16" s="65"/>
      <c r="MLJ16" s="65"/>
      <c r="MLK16" s="65"/>
      <c r="MLL16" s="65"/>
      <c r="MLM16" s="65"/>
      <c r="MLN16" s="65"/>
      <c r="MLO16" s="65"/>
      <c r="MLP16" s="65"/>
      <c r="MLQ16" s="65"/>
      <c r="MLR16" s="65"/>
      <c r="MLS16" s="65"/>
      <c r="MLT16" s="65"/>
      <c r="MLU16" s="65"/>
      <c r="MLV16" s="65"/>
      <c r="MLW16" s="65"/>
      <c r="MLX16" s="65"/>
      <c r="MLY16" s="65"/>
      <c r="MLZ16" s="65"/>
      <c r="MMA16" s="65"/>
      <c r="MMB16" s="65"/>
      <c r="MMC16" s="65"/>
      <c r="MMD16" s="65"/>
      <c r="MME16" s="65"/>
      <c r="MMF16" s="65"/>
      <c r="MMG16" s="65"/>
      <c r="MMH16" s="65"/>
      <c r="MMI16" s="65"/>
      <c r="MMJ16" s="65"/>
      <c r="MMK16" s="65"/>
      <c r="MML16" s="65"/>
      <c r="MMM16" s="65"/>
      <c r="MMN16" s="65"/>
      <c r="MMO16" s="65"/>
      <c r="MMP16" s="65"/>
      <c r="MMQ16" s="65"/>
      <c r="MMR16" s="65"/>
      <c r="MMS16" s="65"/>
      <c r="MMT16" s="65"/>
      <c r="MMU16" s="65"/>
      <c r="MMV16" s="65"/>
      <c r="MMW16" s="65"/>
      <c r="MMX16" s="65"/>
      <c r="MMY16" s="65"/>
      <c r="MMZ16" s="65"/>
      <c r="MNA16" s="65"/>
      <c r="MNB16" s="65"/>
      <c r="MNC16" s="65"/>
      <c r="MND16" s="65"/>
      <c r="MNE16" s="65"/>
      <c r="MNF16" s="65"/>
      <c r="MNG16" s="65"/>
      <c r="MNH16" s="65"/>
      <c r="MNI16" s="65"/>
      <c r="MNJ16" s="65"/>
      <c r="MNK16" s="65"/>
      <c r="MNL16" s="65"/>
      <c r="MNM16" s="65"/>
      <c r="MNN16" s="65"/>
      <c r="MNO16" s="65"/>
      <c r="MNP16" s="65"/>
      <c r="MNQ16" s="65"/>
      <c r="MNR16" s="65"/>
      <c r="MNS16" s="65"/>
      <c r="MNT16" s="65"/>
      <c r="MNU16" s="65"/>
      <c r="MNV16" s="65"/>
      <c r="MNW16" s="65"/>
      <c r="MNX16" s="65"/>
      <c r="MNY16" s="65"/>
      <c r="MNZ16" s="65"/>
      <c r="MOA16" s="65"/>
      <c r="MOB16" s="65"/>
      <c r="MOC16" s="65"/>
      <c r="MOD16" s="65"/>
      <c r="MOE16" s="65"/>
      <c r="MOF16" s="65"/>
      <c r="MOG16" s="65"/>
      <c r="MOH16" s="65"/>
      <c r="MOI16" s="65"/>
      <c r="MOJ16" s="65"/>
      <c r="MOK16" s="65"/>
      <c r="MOL16" s="65"/>
      <c r="MOM16" s="65"/>
      <c r="MON16" s="65"/>
      <c r="MOO16" s="65"/>
      <c r="MOP16" s="65"/>
      <c r="MOQ16" s="65"/>
      <c r="MOR16" s="65"/>
      <c r="MOS16" s="65"/>
      <c r="MOT16" s="65"/>
      <c r="MOU16" s="65"/>
      <c r="MOV16" s="65"/>
      <c r="MOW16" s="65"/>
      <c r="MOX16" s="65"/>
      <c r="MOY16" s="65"/>
      <c r="MOZ16" s="65"/>
      <c r="MPA16" s="65"/>
      <c r="MPB16" s="65"/>
      <c r="MPC16" s="65"/>
      <c r="MPD16" s="65"/>
      <c r="MPE16" s="65"/>
      <c r="MPF16" s="65"/>
      <c r="MPG16" s="65"/>
      <c r="MPH16" s="65"/>
      <c r="MPI16" s="65"/>
      <c r="MPJ16" s="65"/>
      <c r="MPK16" s="65"/>
      <c r="MPL16" s="65"/>
      <c r="MPM16" s="65"/>
      <c r="MPN16" s="65"/>
      <c r="MPO16" s="65"/>
      <c r="MPP16" s="65"/>
      <c r="MPQ16" s="65"/>
      <c r="MPR16" s="65"/>
      <c r="MPS16" s="65"/>
      <c r="MPT16" s="65"/>
      <c r="MPU16" s="65"/>
      <c r="MPV16" s="65"/>
      <c r="MPW16" s="65"/>
      <c r="MPX16" s="65"/>
      <c r="MPY16" s="65"/>
      <c r="MPZ16" s="65"/>
      <c r="MQA16" s="65"/>
      <c r="MQB16" s="65"/>
      <c r="MQC16" s="65"/>
      <c r="MQD16" s="65"/>
      <c r="MQE16" s="65"/>
      <c r="MQF16" s="65"/>
      <c r="MQG16" s="65"/>
      <c r="MQH16" s="65"/>
      <c r="MQI16" s="65"/>
      <c r="MQJ16" s="65"/>
      <c r="MQK16" s="65"/>
      <c r="MQL16" s="65"/>
      <c r="MQM16" s="65"/>
      <c r="MQN16" s="65"/>
      <c r="MQO16" s="65"/>
      <c r="MQP16" s="65"/>
      <c r="MQQ16" s="65"/>
      <c r="MQR16" s="65"/>
      <c r="MQS16" s="65"/>
      <c r="MQT16" s="65"/>
      <c r="MQU16" s="65"/>
      <c r="MQV16" s="65"/>
      <c r="MQW16" s="65"/>
      <c r="MQX16" s="65"/>
      <c r="MQY16" s="65"/>
      <c r="MQZ16" s="65"/>
      <c r="MRA16" s="65"/>
      <c r="MRB16" s="65"/>
      <c r="MRC16" s="65"/>
      <c r="MRD16" s="65"/>
      <c r="MRE16" s="65"/>
      <c r="MRF16" s="65"/>
      <c r="MRG16" s="65"/>
      <c r="MRH16" s="65"/>
      <c r="MRI16" s="65"/>
      <c r="MRJ16" s="65"/>
      <c r="MRK16" s="65"/>
      <c r="MRL16" s="65"/>
      <c r="MRM16" s="65"/>
      <c r="MRN16" s="65"/>
      <c r="MRO16" s="65"/>
      <c r="MRP16" s="65"/>
      <c r="MRQ16" s="65"/>
      <c r="MRR16" s="65"/>
      <c r="MRS16" s="65"/>
      <c r="MRT16" s="65"/>
      <c r="MRU16" s="65"/>
      <c r="MRV16" s="65"/>
      <c r="MRW16" s="65"/>
      <c r="MRX16" s="65"/>
      <c r="MRY16" s="65"/>
      <c r="MRZ16" s="65"/>
      <c r="MSA16" s="65"/>
      <c r="MSB16" s="65"/>
      <c r="MSC16" s="65"/>
      <c r="MSD16" s="65"/>
      <c r="MSE16" s="65"/>
      <c r="MSF16" s="65"/>
      <c r="MSG16" s="65"/>
      <c r="MSH16" s="65"/>
      <c r="MSI16" s="65"/>
      <c r="MSJ16" s="65"/>
      <c r="MSK16" s="65"/>
      <c r="MSL16" s="65"/>
      <c r="MSM16" s="65"/>
      <c r="MSN16" s="65"/>
      <c r="MSO16" s="65"/>
      <c r="MSP16" s="65"/>
      <c r="MSQ16" s="65"/>
      <c r="MSR16" s="65"/>
      <c r="MSS16" s="65"/>
      <c r="MST16" s="65"/>
      <c r="MSU16" s="65"/>
      <c r="MSV16" s="65"/>
      <c r="MSW16" s="65"/>
      <c r="MSX16" s="65"/>
      <c r="MSY16" s="65"/>
      <c r="MSZ16" s="65"/>
      <c r="MTA16" s="65"/>
      <c r="MTB16" s="65"/>
      <c r="MTC16" s="65"/>
      <c r="MTD16" s="65"/>
      <c r="MTE16" s="65"/>
      <c r="MTF16" s="65"/>
      <c r="MTG16" s="65"/>
      <c r="MTH16" s="65"/>
      <c r="MTI16" s="65"/>
      <c r="MTJ16" s="65"/>
      <c r="MTK16" s="65"/>
      <c r="MTL16" s="65"/>
      <c r="MTM16" s="65"/>
      <c r="MTN16" s="65"/>
      <c r="MTO16" s="65"/>
      <c r="MTP16" s="65"/>
      <c r="MTQ16" s="65"/>
      <c r="MTR16" s="65"/>
      <c r="MTS16" s="65"/>
      <c r="MTT16" s="65"/>
      <c r="MTU16" s="65"/>
      <c r="MTV16" s="65"/>
      <c r="MTW16" s="65"/>
      <c r="MTX16" s="65"/>
      <c r="MTY16" s="65"/>
      <c r="MTZ16" s="65"/>
      <c r="MUA16" s="65"/>
      <c r="MUB16" s="65"/>
      <c r="MUC16" s="65"/>
      <c r="MUD16" s="65"/>
      <c r="MUE16" s="65"/>
      <c r="MUF16" s="65"/>
      <c r="MUG16" s="65"/>
      <c r="MUH16" s="65"/>
      <c r="MUI16" s="65"/>
      <c r="MUJ16" s="65"/>
      <c r="MUK16" s="65"/>
      <c r="MUL16" s="65"/>
      <c r="MUM16" s="65"/>
      <c r="MUN16" s="65"/>
      <c r="MUO16" s="65"/>
      <c r="MUP16" s="65"/>
      <c r="MUQ16" s="65"/>
      <c r="MUR16" s="65"/>
      <c r="MUS16" s="65"/>
      <c r="MUT16" s="65"/>
      <c r="MUU16" s="65"/>
      <c r="MUV16" s="65"/>
      <c r="MUW16" s="65"/>
      <c r="MUX16" s="65"/>
      <c r="MUY16" s="65"/>
      <c r="MUZ16" s="65"/>
      <c r="MVA16" s="65"/>
      <c r="MVB16" s="65"/>
      <c r="MVC16" s="65"/>
      <c r="MVD16" s="65"/>
      <c r="MVE16" s="65"/>
      <c r="MVF16" s="65"/>
      <c r="MVG16" s="65"/>
      <c r="MVH16" s="65"/>
      <c r="MVI16" s="65"/>
      <c r="MVJ16" s="65"/>
      <c r="MVK16" s="65"/>
      <c r="MVL16" s="65"/>
      <c r="MVM16" s="65"/>
      <c r="MVN16" s="65"/>
      <c r="MVO16" s="65"/>
      <c r="MVP16" s="65"/>
      <c r="MVQ16" s="65"/>
      <c r="MVR16" s="65"/>
      <c r="MVS16" s="65"/>
      <c r="MVT16" s="65"/>
      <c r="MVU16" s="65"/>
      <c r="MVV16" s="65"/>
      <c r="MVW16" s="65"/>
      <c r="MVX16" s="65"/>
      <c r="MVY16" s="65"/>
      <c r="MVZ16" s="65"/>
      <c r="MWA16" s="65"/>
      <c r="MWB16" s="65"/>
      <c r="MWC16" s="65"/>
      <c r="MWD16" s="65"/>
      <c r="MWE16" s="65"/>
      <c r="MWF16" s="65"/>
      <c r="MWG16" s="65"/>
      <c r="MWH16" s="65"/>
      <c r="MWI16" s="65"/>
      <c r="MWJ16" s="65"/>
      <c r="MWK16" s="65"/>
      <c r="MWL16" s="65"/>
      <c r="MWM16" s="65"/>
      <c r="MWN16" s="65"/>
      <c r="MWO16" s="65"/>
      <c r="MWP16" s="65"/>
      <c r="MWQ16" s="65"/>
      <c r="MWR16" s="65"/>
      <c r="MWS16" s="65"/>
      <c r="MWT16" s="65"/>
      <c r="MWU16" s="65"/>
      <c r="MWV16" s="65"/>
      <c r="MWW16" s="65"/>
      <c r="MWX16" s="65"/>
      <c r="MWY16" s="65"/>
      <c r="MWZ16" s="65"/>
      <c r="MXA16" s="65"/>
      <c r="MXB16" s="65"/>
      <c r="MXC16" s="65"/>
      <c r="MXD16" s="65"/>
      <c r="MXE16" s="65"/>
      <c r="MXF16" s="65"/>
      <c r="MXG16" s="65"/>
      <c r="MXH16" s="65"/>
      <c r="MXI16" s="65"/>
      <c r="MXJ16" s="65"/>
      <c r="MXK16" s="65"/>
      <c r="MXL16" s="65"/>
      <c r="MXM16" s="65"/>
      <c r="MXN16" s="65"/>
      <c r="MXO16" s="65"/>
      <c r="MXP16" s="65"/>
      <c r="MXQ16" s="65"/>
      <c r="MXR16" s="65"/>
      <c r="MXS16" s="65"/>
      <c r="MXT16" s="65"/>
      <c r="MXU16" s="65"/>
      <c r="MXV16" s="65"/>
      <c r="MXW16" s="65"/>
      <c r="MXX16" s="65"/>
      <c r="MXY16" s="65"/>
      <c r="MXZ16" s="65"/>
      <c r="MYA16" s="65"/>
      <c r="MYB16" s="65"/>
      <c r="MYC16" s="65"/>
      <c r="MYD16" s="65"/>
      <c r="MYE16" s="65"/>
      <c r="MYF16" s="65"/>
      <c r="MYG16" s="65"/>
      <c r="MYH16" s="65"/>
      <c r="MYI16" s="65"/>
      <c r="MYJ16" s="65"/>
      <c r="MYK16" s="65"/>
      <c r="MYL16" s="65"/>
      <c r="MYM16" s="65"/>
      <c r="MYN16" s="65"/>
      <c r="MYO16" s="65"/>
      <c r="MYP16" s="65"/>
      <c r="MYQ16" s="65"/>
      <c r="MYR16" s="65"/>
      <c r="MYS16" s="65"/>
      <c r="MYT16" s="65"/>
      <c r="MYU16" s="65"/>
      <c r="MYV16" s="65"/>
      <c r="MYW16" s="65"/>
      <c r="MYX16" s="65"/>
      <c r="MYY16" s="65"/>
      <c r="MYZ16" s="65"/>
      <c r="MZA16" s="65"/>
      <c r="MZB16" s="65"/>
      <c r="MZC16" s="65"/>
      <c r="MZD16" s="65"/>
      <c r="MZE16" s="65"/>
      <c r="MZF16" s="65"/>
      <c r="MZG16" s="65"/>
      <c r="MZH16" s="65"/>
      <c r="MZI16" s="65"/>
      <c r="MZJ16" s="65"/>
      <c r="MZK16" s="65"/>
      <c r="MZL16" s="65"/>
      <c r="MZM16" s="65"/>
      <c r="MZN16" s="65"/>
      <c r="MZO16" s="65"/>
      <c r="MZP16" s="65"/>
      <c r="MZQ16" s="65"/>
      <c r="MZR16" s="65"/>
      <c r="MZS16" s="65"/>
      <c r="MZT16" s="65"/>
      <c r="MZU16" s="65"/>
      <c r="MZV16" s="65"/>
      <c r="MZW16" s="65"/>
      <c r="MZX16" s="65"/>
      <c r="MZY16" s="65"/>
      <c r="MZZ16" s="65"/>
      <c r="NAA16" s="65"/>
      <c r="NAB16" s="65"/>
      <c r="NAC16" s="65"/>
      <c r="NAD16" s="65"/>
      <c r="NAE16" s="65"/>
      <c r="NAF16" s="65"/>
      <c r="NAG16" s="65"/>
      <c r="NAH16" s="65"/>
      <c r="NAI16" s="65"/>
      <c r="NAJ16" s="65"/>
      <c r="NAK16" s="65"/>
      <c r="NAL16" s="65"/>
      <c r="NAM16" s="65"/>
      <c r="NAN16" s="65"/>
      <c r="NAO16" s="65"/>
      <c r="NAP16" s="65"/>
      <c r="NAQ16" s="65"/>
      <c r="NAR16" s="65"/>
      <c r="NAS16" s="65"/>
      <c r="NAT16" s="65"/>
      <c r="NAU16" s="65"/>
      <c r="NAV16" s="65"/>
      <c r="NAW16" s="65"/>
      <c r="NAX16" s="65"/>
      <c r="NAY16" s="65"/>
      <c r="NAZ16" s="65"/>
      <c r="NBA16" s="65"/>
      <c r="NBB16" s="65"/>
      <c r="NBC16" s="65"/>
      <c r="NBD16" s="65"/>
      <c r="NBE16" s="65"/>
      <c r="NBF16" s="65"/>
      <c r="NBG16" s="65"/>
      <c r="NBH16" s="65"/>
      <c r="NBI16" s="65"/>
      <c r="NBJ16" s="65"/>
      <c r="NBK16" s="65"/>
      <c r="NBL16" s="65"/>
      <c r="NBM16" s="65"/>
      <c r="NBN16" s="65"/>
      <c r="NBO16" s="65"/>
      <c r="NBP16" s="65"/>
      <c r="NBQ16" s="65"/>
      <c r="NBR16" s="65"/>
      <c r="NBS16" s="65"/>
      <c r="NBT16" s="65"/>
      <c r="NBU16" s="65"/>
      <c r="NBV16" s="65"/>
      <c r="NBW16" s="65"/>
      <c r="NBX16" s="65"/>
      <c r="NBY16" s="65"/>
      <c r="NBZ16" s="65"/>
      <c r="NCA16" s="65"/>
      <c r="NCB16" s="65"/>
      <c r="NCC16" s="65"/>
      <c r="NCD16" s="65"/>
      <c r="NCE16" s="65"/>
      <c r="NCF16" s="65"/>
      <c r="NCG16" s="65"/>
      <c r="NCH16" s="65"/>
      <c r="NCI16" s="65"/>
      <c r="NCJ16" s="65"/>
      <c r="NCK16" s="65"/>
      <c r="NCL16" s="65"/>
      <c r="NCM16" s="65"/>
      <c r="NCN16" s="65"/>
      <c r="NCO16" s="65"/>
      <c r="NCP16" s="65"/>
      <c r="NCQ16" s="65"/>
      <c r="NCR16" s="65"/>
      <c r="NCS16" s="65"/>
      <c r="NCT16" s="65"/>
      <c r="NCU16" s="65"/>
      <c r="NCV16" s="65"/>
      <c r="NCW16" s="65"/>
      <c r="NCX16" s="65"/>
      <c r="NCY16" s="65"/>
      <c r="NCZ16" s="65"/>
      <c r="NDA16" s="65"/>
      <c r="NDB16" s="65"/>
      <c r="NDC16" s="65"/>
      <c r="NDD16" s="65"/>
      <c r="NDE16" s="65"/>
      <c r="NDF16" s="65"/>
      <c r="NDG16" s="65"/>
      <c r="NDH16" s="65"/>
      <c r="NDI16" s="65"/>
      <c r="NDJ16" s="65"/>
      <c r="NDK16" s="65"/>
      <c r="NDL16" s="65"/>
      <c r="NDM16" s="65"/>
      <c r="NDN16" s="65"/>
      <c r="NDO16" s="65"/>
      <c r="NDP16" s="65"/>
      <c r="NDQ16" s="65"/>
      <c r="NDR16" s="65"/>
      <c r="NDS16" s="65"/>
      <c r="NDT16" s="65"/>
      <c r="NDU16" s="65"/>
      <c r="NDV16" s="65"/>
      <c r="NDW16" s="65"/>
      <c r="NDX16" s="65"/>
      <c r="NDY16" s="65"/>
      <c r="NDZ16" s="65"/>
      <c r="NEA16" s="65"/>
      <c r="NEB16" s="65"/>
      <c r="NEC16" s="65"/>
      <c r="NED16" s="65"/>
      <c r="NEE16" s="65"/>
      <c r="NEF16" s="65"/>
      <c r="NEG16" s="65"/>
      <c r="NEH16" s="65"/>
      <c r="NEI16" s="65"/>
      <c r="NEJ16" s="65"/>
      <c r="NEK16" s="65"/>
      <c r="NEL16" s="65"/>
      <c r="NEM16" s="65"/>
      <c r="NEN16" s="65"/>
      <c r="NEO16" s="65"/>
      <c r="NEP16" s="65"/>
      <c r="NEQ16" s="65"/>
      <c r="NER16" s="65"/>
      <c r="NES16" s="65"/>
      <c r="NET16" s="65"/>
      <c r="NEU16" s="65"/>
      <c r="NEV16" s="65"/>
      <c r="NEW16" s="65"/>
      <c r="NEX16" s="65"/>
      <c r="NEY16" s="65"/>
      <c r="NEZ16" s="65"/>
      <c r="NFA16" s="65"/>
      <c r="NFB16" s="65"/>
      <c r="NFC16" s="65"/>
      <c r="NFD16" s="65"/>
      <c r="NFE16" s="65"/>
      <c r="NFF16" s="65"/>
      <c r="NFG16" s="65"/>
      <c r="NFH16" s="65"/>
      <c r="NFI16" s="65"/>
      <c r="NFJ16" s="65"/>
      <c r="NFK16" s="65"/>
      <c r="NFL16" s="65"/>
      <c r="NFM16" s="65"/>
      <c r="NFN16" s="65"/>
      <c r="NFO16" s="65"/>
      <c r="NFP16" s="65"/>
      <c r="NFQ16" s="65"/>
      <c r="NFR16" s="65"/>
      <c r="NFS16" s="65"/>
      <c r="NFT16" s="65"/>
      <c r="NFU16" s="65"/>
      <c r="NFV16" s="65"/>
      <c r="NFW16" s="65"/>
      <c r="NFX16" s="65"/>
      <c r="NFY16" s="65"/>
      <c r="NFZ16" s="65"/>
      <c r="NGA16" s="65"/>
      <c r="NGB16" s="65"/>
      <c r="NGC16" s="65"/>
      <c r="NGD16" s="65"/>
      <c r="NGE16" s="65"/>
      <c r="NGF16" s="65"/>
      <c r="NGG16" s="65"/>
      <c r="NGH16" s="65"/>
      <c r="NGI16" s="65"/>
      <c r="NGJ16" s="65"/>
      <c r="NGK16" s="65"/>
      <c r="NGL16" s="65"/>
      <c r="NGM16" s="65"/>
      <c r="NGN16" s="65"/>
      <c r="NGO16" s="65"/>
      <c r="NGP16" s="65"/>
      <c r="NGQ16" s="65"/>
      <c r="NGR16" s="65"/>
      <c r="NGS16" s="65"/>
      <c r="NGT16" s="65"/>
      <c r="NGU16" s="65"/>
      <c r="NGV16" s="65"/>
      <c r="NGW16" s="65"/>
      <c r="NGX16" s="65"/>
      <c r="NGY16" s="65"/>
      <c r="NGZ16" s="65"/>
      <c r="NHA16" s="65"/>
      <c r="NHB16" s="65"/>
      <c r="NHC16" s="65"/>
      <c r="NHD16" s="65"/>
      <c r="NHE16" s="65"/>
      <c r="NHF16" s="65"/>
      <c r="NHG16" s="65"/>
      <c r="NHH16" s="65"/>
      <c r="NHI16" s="65"/>
      <c r="NHJ16" s="65"/>
      <c r="NHK16" s="65"/>
      <c r="NHL16" s="65"/>
      <c r="NHM16" s="65"/>
      <c r="NHN16" s="65"/>
      <c r="NHO16" s="65"/>
      <c r="NHP16" s="65"/>
      <c r="NHQ16" s="65"/>
      <c r="NHR16" s="65"/>
      <c r="NHS16" s="65"/>
      <c r="NHT16" s="65"/>
      <c r="NHU16" s="65"/>
      <c r="NHV16" s="65"/>
      <c r="NHW16" s="65"/>
      <c r="NHX16" s="65"/>
      <c r="NHY16" s="65"/>
      <c r="NHZ16" s="65"/>
      <c r="NIA16" s="65"/>
      <c r="NIB16" s="65"/>
      <c r="NIC16" s="65"/>
      <c r="NID16" s="65"/>
      <c r="NIE16" s="65"/>
      <c r="NIF16" s="65"/>
      <c r="NIG16" s="65"/>
      <c r="NIH16" s="65"/>
      <c r="NII16" s="65"/>
      <c r="NIJ16" s="65"/>
      <c r="NIK16" s="65"/>
      <c r="NIL16" s="65"/>
      <c r="NIM16" s="65"/>
      <c r="NIN16" s="65"/>
      <c r="NIO16" s="65"/>
      <c r="NIP16" s="65"/>
      <c r="NIQ16" s="65"/>
      <c r="NIR16" s="65"/>
      <c r="NIS16" s="65"/>
      <c r="NIT16" s="65"/>
      <c r="NIU16" s="65"/>
      <c r="NIV16" s="65"/>
      <c r="NIW16" s="65"/>
      <c r="NIX16" s="65"/>
      <c r="NIY16" s="65"/>
      <c r="NIZ16" s="65"/>
      <c r="NJA16" s="65"/>
      <c r="NJB16" s="65"/>
      <c r="NJC16" s="65"/>
      <c r="NJD16" s="65"/>
      <c r="NJE16" s="65"/>
      <c r="NJF16" s="65"/>
      <c r="NJG16" s="65"/>
      <c r="NJH16" s="65"/>
      <c r="NJI16" s="65"/>
      <c r="NJJ16" s="65"/>
      <c r="NJK16" s="65"/>
      <c r="NJL16" s="65"/>
      <c r="NJM16" s="65"/>
      <c r="NJN16" s="65"/>
      <c r="NJO16" s="65"/>
      <c r="NJP16" s="65"/>
      <c r="NJQ16" s="65"/>
      <c r="NJR16" s="65"/>
      <c r="NJS16" s="65"/>
      <c r="NJT16" s="65"/>
      <c r="NJU16" s="65"/>
      <c r="NJV16" s="65"/>
      <c r="NJW16" s="65"/>
      <c r="NJX16" s="65"/>
      <c r="NJY16" s="65"/>
      <c r="NJZ16" s="65"/>
      <c r="NKA16" s="65"/>
      <c r="NKB16" s="65"/>
      <c r="NKC16" s="65"/>
      <c r="NKD16" s="65"/>
      <c r="NKE16" s="65"/>
      <c r="NKF16" s="65"/>
      <c r="NKG16" s="65"/>
      <c r="NKH16" s="65"/>
      <c r="NKI16" s="65"/>
      <c r="NKJ16" s="65"/>
      <c r="NKK16" s="65"/>
      <c r="NKL16" s="65"/>
      <c r="NKM16" s="65"/>
      <c r="NKN16" s="65"/>
      <c r="NKO16" s="65"/>
      <c r="NKP16" s="65"/>
      <c r="NKQ16" s="65"/>
      <c r="NKR16" s="65"/>
      <c r="NKS16" s="65"/>
      <c r="NKT16" s="65"/>
      <c r="NKU16" s="65"/>
      <c r="NKV16" s="65"/>
      <c r="NKW16" s="65"/>
      <c r="NKX16" s="65"/>
      <c r="NKY16" s="65"/>
      <c r="NKZ16" s="65"/>
      <c r="NLA16" s="65"/>
      <c r="NLB16" s="65"/>
      <c r="NLC16" s="65"/>
      <c r="NLD16" s="65"/>
      <c r="NLE16" s="65"/>
      <c r="NLF16" s="65"/>
      <c r="NLG16" s="65"/>
      <c r="NLH16" s="65"/>
      <c r="NLI16" s="65"/>
      <c r="NLJ16" s="65"/>
      <c r="NLK16" s="65"/>
      <c r="NLL16" s="65"/>
      <c r="NLM16" s="65"/>
      <c r="NLN16" s="65"/>
      <c r="NLO16" s="65"/>
      <c r="NLP16" s="65"/>
      <c r="NLQ16" s="65"/>
      <c r="NLR16" s="65"/>
      <c r="NLS16" s="65"/>
      <c r="NLT16" s="65"/>
      <c r="NLU16" s="65"/>
      <c r="NLV16" s="65"/>
      <c r="NLW16" s="65"/>
      <c r="NLX16" s="65"/>
      <c r="NLY16" s="65"/>
      <c r="NLZ16" s="65"/>
      <c r="NMA16" s="65"/>
      <c r="NMB16" s="65"/>
      <c r="NMC16" s="65"/>
      <c r="NMD16" s="65"/>
      <c r="NME16" s="65"/>
      <c r="NMF16" s="65"/>
      <c r="NMG16" s="65"/>
      <c r="NMH16" s="65"/>
      <c r="NMI16" s="65"/>
      <c r="NMJ16" s="65"/>
      <c r="NMK16" s="65"/>
      <c r="NML16" s="65"/>
      <c r="NMM16" s="65"/>
      <c r="NMN16" s="65"/>
      <c r="NMO16" s="65"/>
      <c r="NMP16" s="65"/>
      <c r="NMQ16" s="65"/>
      <c r="NMR16" s="65"/>
      <c r="NMS16" s="65"/>
      <c r="NMT16" s="65"/>
      <c r="NMU16" s="65"/>
      <c r="NMV16" s="65"/>
      <c r="NMW16" s="65"/>
      <c r="NMX16" s="65"/>
      <c r="NMY16" s="65"/>
      <c r="NMZ16" s="65"/>
      <c r="NNA16" s="65"/>
      <c r="NNB16" s="65"/>
      <c r="NNC16" s="65"/>
      <c r="NND16" s="65"/>
      <c r="NNE16" s="65"/>
      <c r="NNF16" s="65"/>
      <c r="NNG16" s="65"/>
      <c r="NNH16" s="65"/>
      <c r="NNI16" s="65"/>
      <c r="NNJ16" s="65"/>
      <c r="NNK16" s="65"/>
      <c r="NNL16" s="65"/>
      <c r="NNM16" s="65"/>
      <c r="NNN16" s="65"/>
      <c r="NNO16" s="65"/>
      <c r="NNP16" s="65"/>
      <c r="NNQ16" s="65"/>
      <c r="NNR16" s="65"/>
      <c r="NNS16" s="65"/>
      <c r="NNT16" s="65"/>
      <c r="NNU16" s="65"/>
      <c r="NNV16" s="65"/>
      <c r="NNW16" s="65"/>
      <c r="NNX16" s="65"/>
      <c r="NNY16" s="65"/>
      <c r="NNZ16" s="65"/>
      <c r="NOA16" s="65"/>
      <c r="NOB16" s="65"/>
      <c r="NOC16" s="65"/>
      <c r="NOD16" s="65"/>
      <c r="NOE16" s="65"/>
      <c r="NOF16" s="65"/>
      <c r="NOG16" s="65"/>
      <c r="NOH16" s="65"/>
      <c r="NOI16" s="65"/>
      <c r="NOJ16" s="65"/>
      <c r="NOK16" s="65"/>
      <c r="NOL16" s="65"/>
      <c r="NOM16" s="65"/>
      <c r="NON16" s="65"/>
      <c r="NOO16" s="65"/>
      <c r="NOP16" s="65"/>
      <c r="NOQ16" s="65"/>
      <c r="NOR16" s="65"/>
      <c r="NOS16" s="65"/>
      <c r="NOT16" s="65"/>
      <c r="NOU16" s="65"/>
      <c r="NOV16" s="65"/>
      <c r="NOW16" s="65"/>
      <c r="NOX16" s="65"/>
      <c r="NOY16" s="65"/>
      <c r="NOZ16" s="65"/>
      <c r="NPA16" s="65"/>
      <c r="NPB16" s="65"/>
      <c r="NPC16" s="65"/>
      <c r="NPD16" s="65"/>
      <c r="NPE16" s="65"/>
      <c r="NPF16" s="65"/>
      <c r="NPG16" s="65"/>
      <c r="NPH16" s="65"/>
      <c r="NPI16" s="65"/>
      <c r="NPJ16" s="65"/>
      <c r="NPK16" s="65"/>
      <c r="NPL16" s="65"/>
      <c r="NPM16" s="65"/>
      <c r="NPN16" s="65"/>
      <c r="NPO16" s="65"/>
      <c r="NPP16" s="65"/>
      <c r="NPQ16" s="65"/>
      <c r="NPR16" s="65"/>
      <c r="NPS16" s="65"/>
      <c r="NPT16" s="65"/>
      <c r="NPU16" s="65"/>
      <c r="NPV16" s="65"/>
      <c r="NPW16" s="65"/>
      <c r="NPX16" s="65"/>
      <c r="NPY16" s="65"/>
      <c r="NPZ16" s="65"/>
      <c r="NQA16" s="65"/>
      <c r="NQB16" s="65"/>
      <c r="NQC16" s="65"/>
      <c r="NQD16" s="65"/>
      <c r="NQE16" s="65"/>
      <c r="NQF16" s="65"/>
      <c r="NQG16" s="65"/>
      <c r="NQH16" s="65"/>
      <c r="NQI16" s="65"/>
      <c r="NQJ16" s="65"/>
      <c r="NQK16" s="65"/>
      <c r="NQL16" s="65"/>
      <c r="NQM16" s="65"/>
      <c r="NQN16" s="65"/>
      <c r="NQO16" s="65"/>
      <c r="NQP16" s="65"/>
      <c r="NQQ16" s="65"/>
      <c r="NQR16" s="65"/>
      <c r="NQS16" s="65"/>
      <c r="NQT16" s="65"/>
      <c r="NQU16" s="65"/>
      <c r="NQV16" s="65"/>
      <c r="NQW16" s="65"/>
      <c r="NQX16" s="65"/>
      <c r="NQY16" s="65"/>
      <c r="NQZ16" s="65"/>
      <c r="NRA16" s="65"/>
      <c r="NRB16" s="65"/>
      <c r="NRC16" s="65"/>
      <c r="NRD16" s="65"/>
      <c r="NRE16" s="65"/>
      <c r="NRF16" s="65"/>
      <c r="NRG16" s="65"/>
      <c r="NRH16" s="65"/>
      <c r="NRI16" s="65"/>
      <c r="NRJ16" s="65"/>
      <c r="NRK16" s="65"/>
      <c r="NRL16" s="65"/>
      <c r="NRM16" s="65"/>
      <c r="NRN16" s="65"/>
      <c r="NRO16" s="65"/>
      <c r="NRP16" s="65"/>
      <c r="NRQ16" s="65"/>
      <c r="NRR16" s="65"/>
      <c r="NRS16" s="65"/>
      <c r="NRT16" s="65"/>
      <c r="NRU16" s="65"/>
      <c r="NRV16" s="65"/>
      <c r="NRW16" s="65"/>
      <c r="NRX16" s="65"/>
      <c r="NRY16" s="65"/>
      <c r="NRZ16" s="65"/>
      <c r="NSA16" s="65"/>
      <c r="NSB16" s="65"/>
      <c r="NSC16" s="65"/>
      <c r="NSD16" s="65"/>
      <c r="NSE16" s="65"/>
      <c r="NSF16" s="65"/>
      <c r="NSG16" s="65"/>
      <c r="NSH16" s="65"/>
      <c r="NSI16" s="65"/>
      <c r="NSJ16" s="65"/>
      <c r="NSK16" s="65"/>
      <c r="NSL16" s="65"/>
      <c r="NSM16" s="65"/>
      <c r="NSN16" s="65"/>
      <c r="NSO16" s="65"/>
      <c r="NSP16" s="65"/>
      <c r="NSQ16" s="65"/>
      <c r="NSR16" s="65"/>
      <c r="NSS16" s="65"/>
      <c r="NST16" s="65"/>
      <c r="NSU16" s="65"/>
      <c r="NSV16" s="65"/>
      <c r="NSW16" s="65"/>
      <c r="NSX16" s="65"/>
      <c r="NSY16" s="65"/>
      <c r="NSZ16" s="65"/>
      <c r="NTA16" s="65"/>
      <c r="NTB16" s="65"/>
      <c r="NTC16" s="65"/>
      <c r="NTD16" s="65"/>
      <c r="NTE16" s="65"/>
      <c r="NTF16" s="65"/>
      <c r="NTG16" s="65"/>
      <c r="NTH16" s="65"/>
      <c r="NTI16" s="65"/>
      <c r="NTJ16" s="65"/>
      <c r="NTK16" s="65"/>
      <c r="NTL16" s="65"/>
      <c r="NTM16" s="65"/>
      <c r="NTN16" s="65"/>
      <c r="NTO16" s="65"/>
      <c r="NTP16" s="65"/>
      <c r="NTQ16" s="65"/>
      <c r="NTR16" s="65"/>
      <c r="NTS16" s="65"/>
      <c r="NTT16" s="65"/>
      <c r="NTU16" s="65"/>
      <c r="NTV16" s="65"/>
      <c r="NTW16" s="65"/>
      <c r="NTX16" s="65"/>
      <c r="NTY16" s="65"/>
      <c r="NTZ16" s="65"/>
      <c r="NUA16" s="65"/>
      <c r="NUB16" s="65"/>
      <c r="NUC16" s="65"/>
      <c r="NUD16" s="65"/>
      <c r="NUE16" s="65"/>
      <c r="NUF16" s="65"/>
      <c r="NUG16" s="65"/>
      <c r="NUH16" s="65"/>
      <c r="NUI16" s="65"/>
      <c r="NUJ16" s="65"/>
      <c r="NUK16" s="65"/>
      <c r="NUL16" s="65"/>
      <c r="NUM16" s="65"/>
      <c r="NUN16" s="65"/>
      <c r="NUO16" s="65"/>
      <c r="NUP16" s="65"/>
      <c r="NUQ16" s="65"/>
      <c r="NUR16" s="65"/>
      <c r="NUS16" s="65"/>
      <c r="NUT16" s="65"/>
      <c r="NUU16" s="65"/>
      <c r="NUV16" s="65"/>
      <c r="NUW16" s="65"/>
      <c r="NUX16" s="65"/>
      <c r="NUY16" s="65"/>
      <c r="NUZ16" s="65"/>
      <c r="NVA16" s="65"/>
      <c r="NVB16" s="65"/>
      <c r="NVC16" s="65"/>
      <c r="NVD16" s="65"/>
      <c r="NVE16" s="65"/>
      <c r="NVF16" s="65"/>
      <c r="NVG16" s="65"/>
      <c r="NVH16" s="65"/>
      <c r="NVI16" s="65"/>
      <c r="NVJ16" s="65"/>
      <c r="NVK16" s="65"/>
      <c r="NVL16" s="65"/>
      <c r="NVM16" s="65"/>
      <c r="NVN16" s="65"/>
      <c r="NVO16" s="65"/>
      <c r="NVP16" s="65"/>
      <c r="NVQ16" s="65"/>
      <c r="NVR16" s="65"/>
      <c r="NVS16" s="65"/>
      <c r="NVT16" s="65"/>
      <c r="NVU16" s="65"/>
      <c r="NVV16" s="65"/>
      <c r="NVW16" s="65"/>
      <c r="NVX16" s="65"/>
      <c r="NVY16" s="65"/>
      <c r="NVZ16" s="65"/>
      <c r="NWA16" s="65"/>
      <c r="NWB16" s="65"/>
      <c r="NWC16" s="65"/>
      <c r="NWD16" s="65"/>
      <c r="NWE16" s="65"/>
      <c r="NWF16" s="65"/>
      <c r="NWG16" s="65"/>
      <c r="NWH16" s="65"/>
      <c r="NWI16" s="65"/>
      <c r="NWJ16" s="65"/>
      <c r="NWK16" s="65"/>
      <c r="NWL16" s="65"/>
      <c r="NWM16" s="65"/>
      <c r="NWN16" s="65"/>
      <c r="NWO16" s="65"/>
      <c r="NWP16" s="65"/>
      <c r="NWQ16" s="65"/>
      <c r="NWR16" s="65"/>
      <c r="NWS16" s="65"/>
      <c r="NWT16" s="65"/>
      <c r="NWU16" s="65"/>
      <c r="NWV16" s="65"/>
      <c r="NWW16" s="65"/>
      <c r="NWX16" s="65"/>
      <c r="NWY16" s="65"/>
      <c r="NWZ16" s="65"/>
      <c r="NXA16" s="65"/>
      <c r="NXB16" s="65"/>
      <c r="NXC16" s="65"/>
      <c r="NXD16" s="65"/>
      <c r="NXE16" s="65"/>
      <c r="NXF16" s="65"/>
      <c r="NXG16" s="65"/>
      <c r="NXH16" s="65"/>
      <c r="NXI16" s="65"/>
      <c r="NXJ16" s="65"/>
      <c r="NXK16" s="65"/>
      <c r="NXL16" s="65"/>
      <c r="NXM16" s="65"/>
      <c r="NXN16" s="65"/>
      <c r="NXO16" s="65"/>
      <c r="NXP16" s="65"/>
      <c r="NXQ16" s="65"/>
      <c r="NXR16" s="65"/>
      <c r="NXS16" s="65"/>
      <c r="NXT16" s="65"/>
      <c r="NXU16" s="65"/>
      <c r="NXV16" s="65"/>
      <c r="NXW16" s="65"/>
      <c r="NXX16" s="65"/>
      <c r="NXY16" s="65"/>
      <c r="NXZ16" s="65"/>
      <c r="NYA16" s="65"/>
      <c r="NYB16" s="65"/>
      <c r="NYC16" s="65"/>
      <c r="NYD16" s="65"/>
      <c r="NYE16" s="65"/>
      <c r="NYF16" s="65"/>
      <c r="NYG16" s="65"/>
      <c r="NYH16" s="65"/>
      <c r="NYI16" s="65"/>
      <c r="NYJ16" s="65"/>
      <c r="NYK16" s="65"/>
      <c r="NYL16" s="65"/>
      <c r="NYM16" s="65"/>
      <c r="NYN16" s="65"/>
      <c r="NYO16" s="65"/>
      <c r="NYP16" s="65"/>
      <c r="NYQ16" s="65"/>
      <c r="NYR16" s="65"/>
      <c r="NYS16" s="65"/>
      <c r="NYT16" s="65"/>
      <c r="NYU16" s="65"/>
      <c r="NYV16" s="65"/>
      <c r="NYW16" s="65"/>
      <c r="NYX16" s="65"/>
      <c r="NYY16" s="65"/>
      <c r="NYZ16" s="65"/>
      <c r="NZA16" s="65"/>
      <c r="NZB16" s="65"/>
      <c r="NZC16" s="65"/>
      <c r="NZD16" s="65"/>
      <c r="NZE16" s="65"/>
      <c r="NZF16" s="65"/>
      <c r="NZG16" s="65"/>
      <c r="NZH16" s="65"/>
      <c r="NZI16" s="65"/>
      <c r="NZJ16" s="65"/>
      <c r="NZK16" s="65"/>
      <c r="NZL16" s="65"/>
      <c r="NZM16" s="65"/>
      <c r="NZN16" s="65"/>
      <c r="NZO16" s="65"/>
      <c r="NZP16" s="65"/>
      <c r="NZQ16" s="65"/>
      <c r="NZR16" s="65"/>
      <c r="NZS16" s="65"/>
      <c r="NZT16" s="65"/>
      <c r="NZU16" s="65"/>
      <c r="NZV16" s="65"/>
      <c r="NZW16" s="65"/>
      <c r="NZX16" s="65"/>
      <c r="NZY16" s="65"/>
      <c r="NZZ16" s="65"/>
      <c r="OAA16" s="65"/>
      <c r="OAB16" s="65"/>
      <c r="OAC16" s="65"/>
      <c r="OAD16" s="65"/>
      <c r="OAE16" s="65"/>
      <c r="OAF16" s="65"/>
      <c r="OAG16" s="65"/>
      <c r="OAH16" s="65"/>
      <c r="OAI16" s="65"/>
      <c r="OAJ16" s="65"/>
      <c r="OAK16" s="65"/>
      <c r="OAL16" s="65"/>
      <c r="OAM16" s="65"/>
      <c r="OAN16" s="65"/>
      <c r="OAO16" s="65"/>
      <c r="OAP16" s="65"/>
      <c r="OAQ16" s="65"/>
      <c r="OAR16" s="65"/>
      <c r="OAS16" s="65"/>
      <c r="OAT16" s="65"/>
      <c r="OAU16" s="65"/>
      <c r="OAV16" s="65"/>
      <c r="OAW16" s="65"/>
      <c r="OAX16" s="65"/>
      <c r="OAY16" s="65"/>
      <c r="OAZ16" s="65"/>
      <c r="OBA16" s="65"/>
      <c r="OBB16" s="65"/>
      <c r="OBC16" s="65"/>
      <c r="OBD16" s="65"/>
      <c r="OBE16" s="65"/>
      <c r="OBF16" s="65"/>
      <c r="OBG16" s="65"/>
      <c r="OBH16" s="65"/>
      <c r="OBI16" s="65"/>
      <c r="OBJ16" s="65"/>
      <c r="OBK16" s="65"/>
      <c r="OBL16" s="65"/>
      <c r="OBM16" s="65"/>
      <c r="OBN16" s="65"/>
      <c r="OBO16" s="65"/>
      <c r="OBP16" s="65"/>
      <c r="OBQ16" s="65"/>
      <c r="OBR16" s="65"/>
      <c r="OBS16" s="65"/>
      <c r="OBT16" s="65"/>
      <c r="OBU16" s="65"/>
      <c r="OBV16" s="65"/>
      <c r="OBW16" s="65"/>
      <c r="OBX16" s="65"/>
      <c r="OBY16" s="65"/>
      <c r="OBZ16" s="65"/>
      <c r="OCA16" s="65"/>
      <c r="OCB16" s="65"/>
      <c r="OCC16" s="65"/>
      <c r="OCD16" s="65"/>
      <c r="OCE16" s="65"/>
      <c r="OCF16" s="65"/>
      <c r="OCG16" s="65"/>
      <c r="OCH16" s="65"/>
      <c r="OCI16" s="65"/>
      <c r="OCJ16" s="65"/>
      <c r="OCK16" s="65"/>
      <c r="OCL16" s="65"/>
      <c r="OCM16" s="65"/>
      <c r="OCN16" s="65"/>
      <c r="OCO16" s="65"/>
      <c r="OCP16" s="65"/>
      <c r="OCQ16" s="65"/>
      <c r="OCR16" s="65"/>
      <c r="OCS16" s="65"/>
      <c r="OCT16" s="65"/>
      <c r="OCU16" s="65"/>
      <c r="OCV16" s="65"/>
      <c r="OCW16" s="65"/>
      <c r="OCX16" s="65"/>
      <c r="OCY16" s="65"/>
      <c r="OCZ16" s="65"/>
      <c r="ODA16" s="65"/>
      <c r="ODB16" s="65"/>
      <c r="ODC16" s="65"/>
      <c r="ODD16" s="65"/>
      <c r="ODE16" s="65"/>
      <c r="ODF16" s="65"/>
      <c r="ODG16" s="65"/>
      <c r="ODH16" s="65"/>
      <c r="ODI16" s="65"/>
      <c r="ODJ16" s="65"/>
      <c r="ODK16" s="65"/>
      <c r="ODL16" s="65"/>
      <c r="ODM16" s="65"/>
      <c r="ODN16" s="65"/>
      <c r="ODO16" s="65"/>
      <c r="ODP16" s="65"/>
      <c r="ODQ16" s="65"/>
      <c r="ODR16" s="65"/>
      <c r="ODS16" s="65"/>
      <c r="ODT16" s="65"/>
      <c r="ODU16" s="65"/>
      <c r="ODV16" s="65"/>
      <c r="ODW16" s="65"/>
      <c r="ODX16" s="65"/>
      <c r="ODY16" s="65"/>
      <c r="ODZ16" s="65"/>
      <c r="OEA16" s="65"/>
      <c r="OEB16" s="65"/>
      <c r="OEC16" s="65"/>
      <c r="OED16" s="65"/>
      <c r="OEE16" s="65"/>
      <c r="OEF16" s="65"/>
      <c r="OEG16" s="65"/>
      <c r="OEH16" s="65"/>
      <c r="OEI16" s="65"/>
      <c r="OEJ16" s="65"/>
      <c r="OEK16" s="65"/>
      <c r="OEL16" s="65"/>
      <c r="OEM16" s="65"/>
      <c r="OEN16" s="65"/>
      <c r="OEO16" s="65"/>
      <c r="OEP16" s="65"/>
      <c r="OEQ16" s="65"/>
      <c r="OER16" s="65"/>
      <c r="OES16" s="65"/>
      <c r="OET16" s="65"/>
      <c r="OEU16" s="65"/>
      <c r="OEV16" s="65"/>
      <c r="OEW16" s="65"/>
      <c r="OEX16" s="65"/>
      <c r="OEY16" s="65"/>
      <c r="OEZ16" s="65"/>
      <c r="OFA16" s="65"/>
      <c r="OFB16" s="65"/>
      <c r="OFC16" s="65"/>
      <c r="OFD16" s="65"/>
      <c r="OFE16" s="65"/>
      <c r="OFF16" s="65"/>
      <c r="OFG16" s="65"/>
      <c r="OFH16" s="65"/>
      <c r="OFI16" s="65"/>
      <c r="OFJ16" s="65"/>
      <c r="OFK16" s="65"/>
      <c r="OFL16" s="65"/>
      <c r="OFM16" s="65"/>
      <c r="OFN16" s="65"/>
      <c r="OFO16" s="65"/>
      <c r="OFP16" s="65"/>
      <c r="OFQ16" s="65"/>
      <c r="OFR16" s="65"/>
      <c r="OFS16" s="65"/>
      <c r="OFT16" s="65"/>
      <c r="OFU16" s="65"/>
      <c r="OFV16" s="65"/>
      <c r="OFW16" s="65"/>
      <c r="OFX16" s="65"/>
      <c r="OFY16" s="65"/>
      <c r="OFZ16" s="65"/>
      <c r="OGA16" s="65"/>
      <c r="OGB16" s="65"/>
      <c r="OGC16" s="65"/>
      <c r="OGD16" s="65"/>
      <c r="OGE16" s="65"/>
      <c r="OGF16" s="65"/>
      <c r="OGG16" s="65"/>
      <c r="OGH16" s="65"/>
      <c r="OGI16" s="65"/>
      <c r="OGJ16" s="65"/>
      <c r="OGK16" s="65"/>
      <c r="OGL16" s="65"/>
      <c r="OGM16" s="65"/>
      <c r="OGN16" s="65"/>
      <c r="OGO16" s="65"/>
      <c r="OGP16" s="65"/>
      <c r="OGQ16" s="65"/>
      <c r="OGR16" s="65"/>
      <c r="OGS16" s="65"/>
      <c r="OGT16" s="65"/>
      <c r="OGU16" s="65"/>
      <c r="OGV16" s="65"/>
      <c r="OGW16" s="65"/>
      <c r="OGX16" s="65"/>
      <c r="OGY16" s="65"/>
      <c r="OGZ16" s="65"/>
      <c r="OHA16" s="65"/>
      <c r="OHB16" s="65"/>
      <c r="OHC16" s="65"/>
      <c r="OHD16" s="65"/>
      <c r="OHE16" s="65"/>
      <c r="OHF16" s="65"/>
      <c r="OHG16" s="65"/>
      <c r="OHH16" s="65"/>
      <c r="OHI16" s="65"/>
      <c r="OHJ16" s="65"/>
      <c r="OHK16" s="65"/>
      <c r="OHL16" s="65"/>
      <c r="OHM16" s="65"/>
      <c r="OHN16" s="65"/>
      <c r="OHO16" s="65"/>
      <c r="OHP16" s="65"/>
      <c r="OHQ16" s="65"/>
      <c r="OHR16" s="65"/>
      <c r="OHS16" s="65"/>
      <c r="OHT16" s="65"/>
      <c r="OHU16" s="65"/>
      <c r="OHV16" s="65"/>
      <c r="OHW16" s="65"/>
      <c r="OHX16" s="65"/>
      <c r="OHY16" s="65"/>
      <c r="OHZ16" s="65"/>
      <c r="OIA16" s="65"/>
      <c r="OIB16" s="65"/>
      <c r="OIC16" s="65"/>
      <c r="OID16" s="65"/>
      <c r="OIE16" s="65"/>
      <c r="OIF16" s="65"/>
      <c r="OIG16" s="65"/>
      <c r="OIH16" s="65"/>
      <c r="OII16" s="65"/>
      <c r="OIJ16" s="65"/>
      <c r="OIK16" s="65"/>
      <c r="OIL16" s="65"/>
      <c r="OIM16" s="65"/>
      <c r="OIN16" s="65"/>
      <c r="OIO16" s="65"/>
      <c r="OIP16" s="65"/>
      <c r="OIQ16" s="65"/>
      <c r="OIR16" s="65"/>
      <c r="OIS16" s="65"/>
      <c r="OIT16" s="65"/>
      <c r="OIU16" s="65"/>
      <c r="OIV16" s="65"/>
      <c r="OIW16" s="65"/>
      <c r="OIX16" s="65"/>
      <c r="OIY16" s="65"/>
      <c r="OIZ16" s="65"/>
      <c r="OJA16" s="65"/>
      <c r="OJB16" s="65"/>
      <c r="OJC16" s="65"/>
      <c r="OJD16" s="65"/>
      <c r="OJE16" s="65"/>
      <c r="OJF16" s="65"/>
      <c r="OJG16" s="65"/>
      <c r="OJH16" s="65"/>
      <c r="OJI16" s="65"/>
      <c r="OJJ16" s="65"/>
      <c r="OJK16" s="65"/>
      <c r="OJL16" s="65"/>
      <c r="OJM16" s="65"/>
      <c r="OJN16" s="65"/>
      <c r="OJO16" s="65"/>
      <c r="OJP16" s="65"/>
      <c r="OJQ16" s="65"/>
      <c r="OJR16" s="65"/>
      <c r="OJS16" s="65"/>
      <c r="OJT16" s="65"/>
      <c r="OJU16" s="65"/>
      <c r="OJV16" s="65"/>
      <c r="OJW16" s="65"/>
      <c r="OJX16" s="65"/>
      <c r="OJY16" s="65"/>
      <c r="OJZ16" s="65"/>
      <c r="OKA16" s="65"/>
      <c r="OKB16" s="65"/>
      <c r="OKC16" s="65"/>
      <c r="OKD16" s="65"/>
      <c r="OKE16" s="65"/>
      <c r="OKF16" s="65"/>
      <c r="OKG16" s="65"/>
      <c r="OKH16" s="65"/>
      <c r="OKI16" s="65"/>
      <c r="OKJ16" s="65"/>
      <c r="OKK16" s="65"/>
      <c r="OKL16" s="65"/>
      <c r="OKM16" s="65"/>
      <c r="OKN16" s="65"/>
      <c r="OKO16" s="65"/>
      <c r="OKP16" s="65"/>
      <c r="OKQ16" s="65"/>
      <c r="OKR16" s="65"/>
      <c r="OKS16" s="65"/>
      <c r="OKT16" s="65"/>
      <c r="OKU16" s="65"/>
      <c r="OKV16" s="65"/>
      <c r="OKW16" s="65"/>
      <c r="OKX16" s="65"/>
      <c r="OKY16" s="65"/>
      <c r="OKZ16" s="65"/>
      <c r="OLA16" s="65"/>
      <c r="OLB16" s="65"/>
      <c r="OLC16" s="65"/>
      <c r="OLD16" s="65"/>
      <c r="OLE16" s="65"/>
      <c r="OLF16" s="65"/>
      <c r="OLG16" s="65"/>
      <c r="OLH16" s="65"/>
      <c r="OLI16" s="65"/>
      <c r="OLJ16" s="65"/>
      <c r="OLK16" s="65"/>
      <c r="OLL16" s="65"/>
      <c r="OLM16" s="65"/>
      <c r="OLN16" s="65"/>
      <c r="OLO16" s="65"/>
      <c r="OLP16" s="65"/>
      <c r="OLQ16" s="65"/>
      <c r="OLR16" s="65"/>
      <c r="OLS16" s="65"/>
      <c r="OLT16" s="65"/>
      <c r="OLU16" s="65"/>
      <c r="OLV16" s="65"/>
      <c r="OLW16" s="65"/>
      <c r="OLX16" s="65"/>
      <c r="OLY16" s="65"/>
      <c r="OLZ16" s="65"/>
      <c r="OMA16" s="65"/>
      <c r="OMB16" s="65"/>
      <c r="OMC16" s="65"/>
      <c r="OMD16" s="65"/>
      <c r="OME16" s="65"/>
      <c r="OMF16" s="65"/>
      <c r="OMG16" s="65"/>
      <c r="OMH16" s="65"/>
      <c r="OMI16" s="65"/>
      <c r="OMJ16" s="65"/>
      <c r="OMK16" s="65"/>
      <c r="OML16" s="65"/>
      <c r="OMM16" s="65"/>
      <c r="OMN16" s="65"/>
      <c r="OMO16" s="65"/>
      <c r="OMP16" s="65"/>
      <c r="OMQ16" s="65"/>
      <c r="OMR16" s="65"/>
      <c r="OMS16" s="65"/>
      <c r="OMT16" s="65"/>
      <c r="OMU16" s="65"/>
      <c r="OMV16" s="65"/>
      <c r="OMW16" s="65"/>
      <c r="OMX16" s="65"/>
      <c r="OMY16" s="65"/>
      <c r="OMZ16" s="65"/>
      <c r="ONA16" s="65"/>
      <c r="ONB16" s="65"/>
      <c r="ONC16" s="65"/>
      <c r="OND16" s="65"/>
      <c r="ONE16" s="65"/>
      <c r="ONF16" s="65"/>
      <c r="ONG16" s="65"/>
      <c r="ONH16" s="65"/>
      <c r="ONI16" s="65"/>
      <c r="ONJ16" s="65"/>
      <c r="ONK16" s="65"/>
      <c r="ONL16" s="65"/>
      <c r="ONM16" s="65"/>
      <c r="ONN16" s="65"/>
      <c r="ONO16" s="65"/>
      <c r="ONP16" s="65"/>
      <c r="ONQ16" s="65"/>
      <c r="ONR16" s="65"/>
      <c r="ONS16" s="65"/>
      <c r="ONT16" s="65"/>
      <c r="ONU16" s="65"/>
      <c r="ONV16" s="65"/>
      <c r="ONW16" s="65"/>
      <c r="ONX16" s="65"/>
      <c r="ONY16" s="65"/>
      <c r="ONZ16" s="65"/>
      <c r="OOA16" s="65"/>
      <c r="OOB16" s="65"/>
      <c r="OOC16" s="65"/>
      <c r="OOD16" s="65"/>
      <c r="OOE16" s="65"/>
      <c r="OOF16" s="65"/>
      <c r="OOG16" s="65"/>
      <c r="OOH16" s="65"/>
      <c r="OOI16" s="65"/>
      <c r="OOJ16" s="65"/>
      <c r="OOK16" s="65"/>
      <c r="OOL16" s="65"/>
      <c r="OOM16" s="65"/>
      <c r="OON16" s="65"/>
      <c r="OOO16" s="65"/>
      <c r="OOP16" s="65"/>
      <c r="OOQ16" s="65"/>
      <c r="OOR16" s="65"/>
      <c r="OOS16" s="65"/>
      <c r="OOT16" s="65"/>
      <c r="OOU16" s="65"/>
      <c r="OOV16" s="65"/>
      <c r="OOW16" s="65"/>
      <c r="OOX16" s="65"/>
      <c r="OOY16" s="65"/>
      <c r="OOZ16" s="65"/>
      <c r="OPA16" s="65"/>
      <c r="OPB16" s="65"/>
      <c r="OPC16" s="65"/>
      <c r="OPD16" s="65"/>
      <c r="OPE16" s="65"/>
      <c r="OPF16" s="65"/>
      <c r="OPG16" s="65"/>
      <c r="OPH16" s="65"/>
      <c r="OPI16" s="65"/>
      <c r="OPJ16" s="65"/>
      <c r="OPK16" s="65"/>
      <c r="OPL16" s="65"/>
      <c r="OPM16" s="65"/>
      <c r="OPN16" s="65"/>
      <c r="OPO16" s="65"/>
      <c r="OPP16" s="65"/>
      <c r="OPQ16" s="65"/>
      <c r="OPR16" s="65"/>
      <c r="OPS16" s="65"/>
      <c r="OPT16" s="65"/>
      <c r="OPU16" s="65"/>
      <c r="OPV16" s="65"/>
      <c r="OPW16" s="65"/>
      <c r="OPX16" s="65"/>
      <c r="OPY16" s="65"/>
      <c r="OPZ16" s="65"/>
      <c r="OQA16" s="65"/>
      <c r="OQB16" s="65"/>
      <c r="OQC16" s="65"/>
      <c r="OQD16" s="65"/>
      <c r="OQE16" s="65"/>
      <c r="OQF16" s="65"/>
      <c r="OQG16" s="65"/>
      <c r="OQH16" s="65"/>
      <c r="OQI16" s="65"/>
      <c r="OQJ16" s="65"/>
      <c r="OQK16" s="65"/>
      <c r="OQL16" s="65"/>
      <c r="OQM16" s="65"/>
      <c r="OQN16" s="65"/>
      <c r="OQO16" s="65"/>
      <c r="OQP16" s="65"/>
      <c r="OQQ16" s="65"/>
      <c r="OQR16" s="65"/>
      <c r="OQS16" s="65"/>
      <c r="OQT16" s="65"/>
      <c r="OQU16" s="65"/>
      <c r="OQV16" s="65"/>
      <c r="OQW16" s="65"/>
      <c r="OQX16" s="65"/>
      <c r="OQY16" s="65"/>
      <c r="OQZ16" s="65"/>
      <c r="ORA16" s="65"/>
      <c r="ORB16" s="65"/>
      <c r="ORC16" s="65"/>
      <c r="ORD16" s="65"/>
      <c r="ORE16" s="65"/>
      <c r="ORF16" s="65"/>
      <c r="ORG16" s="65"/>
      <c r="ORH16" s="65"/>
      <c r="ORI16" s="65"/>
      <c r="ORJ16" s="65"/>
      <c r="ORK16" s="65"/>
      <c r="ORL16" s="65"/>
      <c r="ORM16" s="65"/>
      <c r="ORN16" s="65"/>
      <c r="ORO16" s="65"/>
      <c r="ORP16" s="65"/>
      <c r="ORQ16" s="65"/>
      <c r="ORR16" s="65"/>
      <c r="ORS16" s="65"/>
      <c r="ORT16" s="65"/>
      <c r="ORU16" s="65"/>
      <c r="ORV16" s="65"/>
      <c r="ORW16" s="65"/>
      <c r="ORX16" s="65"/>
      <c r="ORY16" s="65"/>
      <c r="ORZ16" s="65"/>
      <c r="OSA16" s="65"/>
      <c r="OSB16" s="65"/>
      <c r="OSC16" s="65"/>
      <c r="OSD16" s="65"/>
      <c r="OSE16" s="65"/>
      <c r="OSF16" s="65"/>
      <c r="OSG16" s="65"/>
      <c r="OSH16" s="65"/>
      <c r="OSI16" s="65"/>
      <c r="OSJ16" s="65"/>
      <c r="OSK16" s="65"/>
      <c r="OSL16" s="65"/>
      <c r="OSM16" s="65"/>
      <c r="OSN16" s="65"/>
      <c r="OSO16" s="65"/>
      <c r="OSP16" s="65"/>
      <c r="OSQ16" s="65"/>
      <c r="OSR16" s="65"/>
      <c r="OSS16" s="65"/>
      <c r="OST16" s="65"/>
      <c r="OSU16" s="65"/>
      <c r="OSV16" s="65"/>
      <c r="OSW16" s="65"/>
      <c r="OSX16" s="65"/>
      <c r="OSY16" s="65"/>
      <c r="OSZ16" s="65"/>
      <c r="OTA16" s="65"/>
      <c r="OTB16" s="65"/>
      <c r="OTC16" s="65"/>
      <c r="OTD16" s="65"/>
      <c r="OTE16" s="65"/>
      <c r="OTF16" s="65"/>
      <c r="OTG16" s="65"/>
      <c r="OTH16" s="65"/>
      <c r="OTI16" s="65"/>
      <c r="OTJ16" s="65"/>
      <c r="OTK16" s="65"/>
      <c r="OTL16" s="65"/>
      <c r="OTM16" s="65"/>
      <c r="OTN16" s="65"/>
      <c r="OTO16" s="65"/>
      <c r="OTP16" s="65"/>
      <c r="OTQ16" s="65"/>
      <c r="OTR16" s="65"/>
      <c r="OTS16" s="65"/>
      <c r="OTT16" s="65"/>
      <c r="OTU16" s="65"/>
      <c r="OTV16" s="65"/>
      <c r="OTW16" s="65"/>
      <c r="OTX16" s="65"/>
      <c r="OTY16" s="65"/>
      <c r="OTZ16" s="65"/>
      <c r="OUA16" s="65"/>
      <c r="OUB16" s="65"/>
      <c r="OUC16" s="65"/>
      <c r="OUD16" s="65"/>
      <c r="OUE16" s="65"/>
      <c r="OUF16" s="65"/>
      <c r="OUG16" s="65"/>
      <c r="OUH16" s="65"/>
      <c r="OUI16" s="65"/>
      <c r="OUJ16" s="65"/>
      <c r="OUK16" s="65"/>
      <c r="OUL16" s="65"/>
      <c r="OUM16" s="65"/>
      <c r="OUN16" s="65"/>
      <c r="OUO16" s="65"/>
      <c r="OUP16" s="65"/>
      <c r="OUQ16" s="65"/>
      <c r="OUR16" s="65"/>
      <c r="OUS16" s="65"/>
      <c r="OUT16" s="65"/>
      <c r="OUU16" s="65"/>
      <c r="OUV16" s="65"/>
      <c r="OUW16" s="65"/>
      <c r="OUX16" s="65"/>
      <c r="OUY16" s="65"/>
      <c r="OUZ16" s="65"/>
      <c r="OVA16" s="65"/>
      <c r="OVB16" s="65"/>
      <c r="OVC16" s="65"/>
      <c r="OVD16" s="65"/>
      <c r="OVE16" s="65"/>
      <c r="OVF16" s="65"/>
      <c r="OVG16" s="65"/>
      <c r="OVH16" s="65"/>
      <c r="OVI16" s="65"/>
      <c r="OVJ16" s="65"/>
      <c r="OVK16" s="65"/>
      <c r="OVL16" s="65"/>
      <c r="OVM16" s="65"/>
      <c r="OVN16" s="65"/>
      <c r="OVO16" s="65"/>
      <c r="OVP16" s="65"/>
      <c r="OVQ16" s="65"/>
      <c r="OVR16" s="65"/>
      <c r="OVS16" s="65"/>
      <c r="OVT16" s="65"/>
      <c r="OVU16" s="65"/>
      <c r="OVV16" s="65"/>
      <c r="OVW16" s="65"/>
      <c r="OVX16" s="65"/>
      <c r="OVY16" s="65"/>
      <c r="OVZ16" s="65"/>
      <c r="OWA16" s="65"/>
      <c r="OWB16" s="65"/>
      <c r="OWC16" s="65"/>
      <c r="OWD16" s="65"/>
      <c r="OWE16" s="65"/>
      <c r="OWF16" s="65"/>
      <c r="OWG16" s="65"/>
      <c r="OWH16" s="65"/>
      <c r="OWI16" s="65"/>
      <c r="OWJ16" s="65"/>
      <c r="OWK16" s="65"/>
      <c r="OWL16" s="65"/>
      <c r="OWM16" s="65"/>
      <c r="OWN16" s="65"/>
      <c r="OWO16" s="65"/>
      <c r="OWP16" s="65"/>
      <c r="OWQ16" s="65"/>
      <c r="OWR16" s="65"/>
      <c r="OWS16" s="65"/>
      <c r="OWT16" s="65"/>
      <c r="OWU16" s="65"/>
      <c r="OWV16" s="65"/>
      <c r="OWW16" s="65"/>
      <c r="OWX16" s="65"/>
      <c r="OWY16" s="65"/>
      <c r="OWZ16" s="65"/>
      <c r="OXA16" s="65"/>
      <c r="OXB16" s="65"/>
      <c r="OXC16" s="65"/>
      <c r="OXD16" s="65"/>
      <c r="OXE16" s="65"/>
      <c r="OXF16" s="65"/>
      <c r="OXG16" s="65"/>
      <c r="OXH16" s="65"/>
      <c r="OXI16" s="65"/>
      <c r="OXJ16" s="65"/>
      <c r="OXK16" s="65"/>
      <c r="OXL16" s="65"/>
      <c r="OXM16" s="65"/>
      <c r="OXN16" s="65"/>
      <c r="OXO16" s="65"/>
      <c r="OXP16" s="65"/>
      <c r="OXQ16" s="65"/>
      <c r="OXR16" s="65"/>
      <c r="OXS16" s="65"/>
      <c r="OXT16" s="65"/>
      <c r="OXU16" s="65"/>
      <c r="OXV16" s="65"/>
      <c r="OXW16" s="65"/>
      <c r="OXX16" s="65"/>
      <c r="OXY16" s="65"/>
      <c r="OXZ16" s="65"/>
      <c r="OYA16" s="65"/>
      <c r="OYB16" s="65"/>
      <c r="OYC16" s="65"/>
      <c r="OYD16" s="65"/>
      <c r="OYE16" s="65"/>
      <c r="OYF16" s="65"/>
      <c r="OYG16" s="65"/>
      <c r="OYH16" s="65"/>
      <c r="OYI16" s="65"/>
      <c r="OYJ16" s="65"/>
      <c r="OYK16" s="65"/>
      <c r="OYL16" s="65"/>
      <c r="OYM16" s="65"/>
      <c r="OYN16" s="65"/>
      <c r="OYO16" s="65"/>
      <c r="OYP16" s="65"/>
      <c r="OYQ16" s="65"/>
      <c r="OYR16" s="65"/>
      <c r="OYS16" s="65"/>
      <c r="OYT16" s="65"/>
      <c r="OYU16" s="65"/>
      <c r="OYV16" s="65"/>
      <c r="OYW16" s="65"/>
      <c r="OYX16" s="65"/>
      <c r="OYY16" s="65"/>
      <c r="OYZ16" s="65"/>
      <c r="OZA16" s="65"/>
      <c r="OZB16" s="65"/>
      <c r="OZC16" s="65"/>
      <c r="OZD16" s="65"/>
      <c r="OZE16" s="65"/>
      <c r="OZF16" s="65"/>
      <c r="OZG16" s="65"/>
      <c r="OZH16" s="65"/>
      <c r="OZI16" s="65"/>
      <c r="OZJ16" s="65"/>
      <c r="OZK16" s="65"/>
      <c r="OZL16" s="65"/>
      <c r="OZM16" s="65"/>
      <c r="OZN16" s="65"/>
      <c r="OZO16" s="65"/>
      <c r="OZP16" s="65"/>
      <c r="OZQ16" s="65"/>
      <c r="OZR16" s="65"/>
      <c r="OZS16" s="65"/>
      <c r="OZT16" s="65"/>
      <c r="OZU16" s="65"/>
      <c r="OZV16" s="65"/>
      <c r="OZW16" s="65"/>
      <c r="OZX16" s="65"/>
      <c r="OZY16" s="65"/>
      <c r="OZZ16" s="65"/>
      <c r="PAA16" s="65"/>
      <c r="PAB16" s="65"/>
      <c r="PAC16" s="65"/>
      <c r="PAD16" s="65"/>
      <c r="PAE16" s="65"/>
      <c r="PAF16" s="65"/>
      <c r="PAG16" s="65"/>
      <c r="PAH16" s="65"/>
      <c r="PAI16" s="65"/>
      <c r="PAJ16" s="65"/>
      <c r="PAK16" s="65"/>
      <c r="PAL16" s="65"/>
      <c r="PAM16" s="65"/>
      <c r="PAN16" s="65"/>
      <c r="PAO16" s="65"/>
      <c r="PAP16" s="65"/>
      <c r="PAQ16" s="65"/>
      <c r="PAR16" s="65"/>
      <c r="PAS16" s="65"/>
      <c r="PAT16" s="65"/>
      <c r="PAU16" s="65"/>
      <c r="PAV16" s="65"/>
      <c r="PAW16" s="65"/>
      <c r="PAX16" s="65"/>
      <c r="PAY16" s="65"/>
      <c r="PAZ16" s="65"/>
      <c r="PBA16" s="65"/>
      <c r="PBB16" s="65"/>
      <c r="PBC16" s="65"/>
      <c r="PBD16" s="65"/>
      <c r="PBE16" s="65"/>
      <c r="PBF16" s="65"/>
      <c r="PBG16" s="65"/>
      <c r="PBH16" s="65"/>
      <c r="PBI16" s="65"/>
      <c r="PBJ16" s="65"/>
      <c r="PBK16" s="65"/>
      <c r="PBL16" s="65"/>
      <c r="PBM16" s="65"/>
      <c r="PBN16" s="65"/>
      <c r="PBO16" s="65"/>
      <c r="PBP16" s="65"/>
      <c r="PBQ16" s="65"/>
      <c r="PBR16" s="65"/>
      <c r="PBS16" s="65"/>
      <c r="PBT16" s="65"/>
      <c r="PBU16" s="65"/>
      <c r="PBV16" s="65"/>
      <c r="PBW16" s="65"/>
      <c r="PBX16" s="65"/>
      <c r="PBY16" s="65"/>
      <c r="PBZ16" s="65"/>
      <c r="PCA16" s="65"/>
      <c r="PCB16" s="65"/>
      <c r="PCC16" s="65"/>
      <c r="PCD16" s="65"/>
      <c r="PCE16" s="65"/>
      <c r="PCF16" s="65"/>
      <c r="PCG16" s="65"/>
      <c r="PCH16" s="65"/>
      <c r="PCI16" s="65"/>
      <c r="PCJ16" s="65"/>
      <c r="PCK16" s="65"/>
      <c r="PCL16" s="65"/>
      <c r="PCM16" s="65"/>
      <c r="PCN16" s="65"/>
      <c r="PCO16" s="65"/>
      <c r="PCP16" s="65"/>
      <c r="PCQ16" s="65"/>
      <c r="PCR16" s="65"/>
      <c r="PCS16" s="65"/>
      <c r="PCT16" s="65"/>
      <c r="PCU16" s="65"/>
      <c r="PCV16" s="65"/>
      <c r="PCW16" s="65"/>
      <c r="PCX16" s="65"/>
      <c r="PCY16" s="65"/>
      <c r="PCZ16" s="65"/>
      <c r="PDA16" s="65"/>
      <c r="PDB16" s="65"/>
      <c r="PDC16" s="65"/>
      <c r="PDD16" s="65"/>
      <c r="PDE16" s="65"/>
      <c r="PDF16" s="65"/>
      <c r="PDG16" s="65"/>
      <c r="PDH16" s="65"/>
      <c r="PDI16" s="65"/>
      <c r="PDJ16" s="65"/>
      <c r="PDK16" s="65"/>
      <c r="PDL16" s="65"/>
      <c r="PDM16" s="65"/>
      <c r="PDN16" s="65"/>
      <c r="PDO16" s="65"/>
      <c r="PDP16" s="65"/>
      <c r="PDQ16" s="65"/>
      <c r="PDR16" s="65"/>
      <c r="PDS16" s="65"/>
      <c r="PDT16" s="65"/>
      <c r="PDU16" s="65"/>
      <c r="PDV16" s="65"/>
      <c r="PDW16" s="65"/>
      <c r="PDX16" s="65"/>
      <c r="PDY16" s="65"/>
      <c r="PDZ16" s="65"/>
      <c r="PEA16" s="65"/>
      <c r="PEB16" s="65"/>
      <c r="PEC16" s="65"/>
      <c r="PED16" s="65"/>
      <c r="PEE16" s="65"/>
      <c r="PEF16" s="65"/>
      <c r="PEG16" s="65"/>
      <c r="PEH16" s="65"/>
      <c r="PEI16" s="65"/>
      <c r="PEJ16" s="65"/>
      <c r="PEK16" s="65"/>
      <c r="PEL16" s="65"/>
      <c r="PEM16" s="65"/>
      <c r="PEN16" s="65"/>
      <c r="PEO16" s="65"/>
      <c r="PEP16" s="65"/>
      <c r="PEQ16" s="65"/>
      <c r="PER16" s="65"/>
      <c r="PES16" s="65"/>
      <c r="PET16" s="65"/>
      <c r="PEU16" s="65"/>
      <c r="PEV16" s="65"/>
      <c r="PEW16" s="65"/>
      <c r="PEX16" s="65"/>
      <c r="PEY16" s="65"/>
      <c r="PEZ16" s="65"/>
      <c r="PFA16" s="65"/>
      <c r="PFB16" s="65"/>
      <c r="PFC16" s="65"/>
      <c r="PFD16" s="65"/>
      <c r="PFE16" s="65"/>
      <c r="PFF16" s="65"/>
      <c r="PFG16" s="65"/>
      <c r="PFH16" s="65"/>
      <c r="PFI16" s="65"/>
      <c r="PFJ16" s="65"/>
      <c r="PFK16" s="65"/>
      <c r="PFL16" s="65"/>
      <c r="PFM16" s="65"/>
      <c r="PFN16" s="65"/>
      <c r="PFO16" s="65"/>
      <c r="PFP16" s="65"/>
      <c r="PFQ16" s="65"/>
      <c r="PFR16" s="65"/>
      <c r="PFS16" s="65"/>
      <c r="PFT16" s="65"/>
      <c r="PFU16" s="65"/>
      <c r="PFV16" s="65"/>
      <c r="PFW16" s="65"/>
      <c r="PFX16" s="65"/>
      <c r="PFY16" s="65"/>
      <c r="PFZ16" s="65"/>
      <c r="PGA16" s="65"/>
      <c r="PGB16" s="65"/>
      <c r="PGC16" s="65"/>
      <c r="PGD16" s="65"/>
      <c r="PGE16" s="65"/>
      <c r="PGF16" s="65"/>
      <c r="PGG16" s="65"/>
      <c r="PGH16" s="65"/>
      <c r="PGI16" s="65"/>
      <c r="PGJ16" s="65"/>
      <c r="PGK16" s="65"/>
      <c r="PGL16" s="65"/>
      <c r="PGM16" s="65"/>
      <c r="PGN16" s="65"/>
      <c r="PGO16" s="65"/>
      <c r="PGP16" s="65"/>
      <c r="PGQ16" s="65"/>
      <c r="PGR16" s="65"/>
      <c r="PGS16" s="65"/>
      <c r="PGT16" s="65"/>
      <c r="PGU16" s="65"/>
      <c r="PGV16" s="65"/>
      <c r="PGW16" s="65"/>
      <c r="PGX16" s="65"/>
      <c r="PGY16" s="65"/>
      <c r="PGZ16" s="65"/>
      <c r="PHA16" s="65"/>
      <c r="PHB16" s="65"/>
      <c r="PHC16" s="65"/>
      <c r="PHD16" s="65"/>
      <c r="PHE16" s="65"/>
      <c r="PHF16" s="65"/>
      <c r="PHG16" s="65"/>
      <c r="PHH16" s="65"/>
      <c r="PHI16" s="65"/>
      <c r="PHJ16" s="65"/>
      <c r="PHK16" s="65"/>
      <c r="PHL16" s="65"/>
      <c r="PHM16" s="65"/>
      <c r="PHN16" s="65"/>
      <c r="PHO16" s="65"/>
      <c r="PHP16" s="65"/>
      <c r="PHQ16" s="65"/>
      <c r="PHR16" s="65"/>
      <c r="PHS16" s="65"/>
      <c r="PHT16" s="65"/>
      <c r="PHU16" s="65"/>
      <c r="PHV16" s="65"/>
      <c r="PHW16" s="65"/>
      <c r="PHX16" s="65"/>
      <c r="PHY16" s="65"/>
      <c r="PHZ16" s="65"/>
      <c r="PIA16" s="65"/>
      <c r="PIB16" s="65"/>
      <c r="PIC16" s="65"/>
      <c r="PID16" s="65"/>
      <c r="PIE16" s="65"/>
      <c r="PIF16" s="65"/>
      <c r="PIG16" s="65"/>
      <c r="PIH16" s="65"/>
      <c r="PII16" s="65"/>
      <c r="PIJ16" s="65"/>
      <c r="PIK16" s="65"/>
      <c r="PIL16" s="65"/>
      <c r="PIM16" s="65"/>
      <c r="PIN16" s="65"/>
      <c r="PIO16" s="65"/>
      <c r="PIP16" s="65"/>
      <c r="PIQ16" s="65"/>
      <c r="PIR16" s="65"/>
      <c r="PIS16" s="65"/>
      <c r="PIT16" s="65"/>
      <c r="PIU16" s="65"/>
      <c r="PIV16" s="65"/>
      <c r="PIW16" s="65"/>
      <c r="PIX16" s="65"/>
      <c r="PIY16" s="65"/>
      <c r="PIZ16" s="65"/>
      <c r="PJA16" s="65"/>
      <c r="PJB16" s="65"/>
      <c r="PJC16" s="65"/>
      <c r="PJD16" s="65"/>
      <c r="PJE16" s="65"/>
      <c r="PJF16" s="65"/>
      <c r="PJG16" s="65"/>
      <c r="PJH16" s="65"/>
      <c r="PJI16" s="65"/>
      <c r="PJJ16" s="65"/>
      <c r="PJK16" s="65"/>
      <c r="PJL16" s="65"/>
      <c r="PJM16" s="65"/>
      <c r="PJN16" s="65"/>
      <c r="PJO16" s="65"/>
      <c r="PJP16" s="65"/>
      <c r="PJQ16" s="65"/>
      <c r="PJR16" s="65"/>
      <c r="PJS16" s="65"/>
      <c r="PJT16" s="65"/>
      <c r="PJU16" s="65"/>
      <c r="PJV16" s="65"/>
      <c r="PJW16" s="65"/>
      <c r="PJX16" s="65"/>
      <c r="PJY16" s="65"/>
      <c r="PJZ16" s="65"/>
      <c r="PKA16" s="65"/>
      <c r="PKB16" s="65"/>
      <c r="PKC16" s="65"/>
      <c r="PKD16" s="65"/>
      <c r="PKE16" s="65"/>
      <c r="PKF16" s="65"/>
      <c r="PKG16" s="65"/>
      <c r="PKH16" s="65"/>
      <c r="PKI16" s="65"/>
      <c r="PKJ16" s="65"/>
      <c r="PKK16" s="65"/>
      <c r="PKL16" s="65"/>
      <c r="PKM16" s="65"/>
      <c r="PKN16" s="65"/>
      <c r="PKO16" s="65"/>
      <c r="PKP16" s="65"/>
      <c r="PKQ16" s="65"/>
      <c r="PKR16" s="65"/>
      <c r="PKS16" s="65"/>
      <c r="PKT16" s="65"/>
      <c r="PKU16" s="65"/>
      <c r="PKV16" s="65"/>
      <c r="PKW16" s="65"/>
      <c r="PKX16" s="65"/>
      <c r="PKY16" s="65"/>
      <c r="PKZ16" s="65"/>
      <c r="PLA16" s="65"/>
      <c r="PLB16" s="65"/>
      <c r="PLC16" s="65"/>
      <c r="PLD16" s="65"/>
      <c r="PLE16" s="65"/>
      <c r="PLF16" s="65"/>
      <c r="PLG16" s="65"/>
      <c r="PLH16" s="65"/>
      <c r="PLI16" s="65"/>
      <c r="PLJ16" s="65"/>
      <c r="PLK16" s="65"/>
      <c r="PLL16" s="65"/>
      <c r="PLM16" s="65"/>
      <c r="PLN16" s="65"/>
      <c r="PLO16" s="65"/>
      <c r="PLP16" s="65"/>
      <c r="PLQ16" s="65"/>
      <c r="PLR16" s="65"/>
      <c r="PLS16" s="65"/>
      <c r="PLT16" s="65"/>
      <c r="PLU16" s="65"/>
      <c r="PLV16" s="65"/>
      <c r="PLW16" s="65"/>
      <c r="PLX16" s="65"/>
      <c r="PLY16" s="65"/>
      <c r="PLZ16" s="65"/>
      <c r="PMA16" s="65"/>
      <c r="PMB16" s="65"/>
      <c r="PMC16" s="65"/>
      <c r="PMD16" s="65"/>
      <c r="PME16" s="65"/>
      <c r="PMF16" s="65"/>
      <c r="PMG16" s="65"/>
      <c r="PMH16" s="65"/>
      <c r="PMI16" s="65"/>
      <c r="PMJ16" s="65"/>
      <c r="PMK16" s="65"/>
      <c r="PML16" s="65"/>
      <c r="PMM16" s="65"/>
      <c r="PMN16" s="65"/>
      <c r="PMO16" s="65"/>
      <c r="PMP16" s="65"/>
      <c r="PMQ16" s="65"/>
      <c r="PMR16" s="65"/>
      <c r="PMS16" s="65"/>
      <c r="PMT16" s="65"/>
      <c r="PMU16" s="65"/>
      <c r="PMV16" s="65"/>
      <c r="PMW16" s="65"/>
      <c r="PMX16" s="65"/>
      <c r="PMY16" s="65"/>
      <c r="PMZ16" s="65"/>
      <c r="PNA16" s="65"/>
      <c r="PNB16" s="65"/>
      <c r="PNC16" s="65"/>
      <c r="PND16" s="65"/>
      <c r="PNE16" s="65"/>
      <c r="PNF16" s="65"/>
      <c r="PNG16" s="65"/>
      <c r="PNH16" s="65"/>
      <c r="PNI16" s="65"/>
      <c r="PNJ16" s="65"/>
      <c r="PNK16" s="65"/>
      <c r="PNL16" s="65"/>
      <c r="PNM16" s="65"/>
      <c r="PNN16" s="65"/>
      <c r="PNO16" s="65"/>
      <c r="PNP16" s="65"/>
      <c r="PNQ16" s="65"/>
      <c r="PNR16" s="65"/>
      <c r="PNS16" s="65"/>
      <c r="PNT16" s="65"/>
      <c r="PNU16" s="65"/>
      <c r="PNV16" s="65"/>
      <c r="PNW16" s="65"/>
      <c r="PNX16" s="65"/>
      <c r="PNY16" s="65"/>
      <c r="PNZ16" s="65"/>
      <c r="POA16" s="65"/>
      <c r="POB16" s="65"/>
      <c r="POC16" s="65"/>
      <c r="POD16" s="65"/>
      <c r="POE16" s="65"/>
      <c r="POF16" s="65"/>
      <c r="POG16" s="65"/>
      <c r="POH16" s="65"/>
      <c r="POI16" s="65"/>
      <c r="POJ16" s="65"/>
      <c r="POK16" s="65"/>
      <c r="POL16" s="65"/>
      <c r="POM16" s="65"/>
      <c r="PON16" s="65"/>
      <c r="POO16" s="65"/>
      <c r="POP16" s="65"/>
      <c r="POQ16" s="65"/>
      <c r="POR16" s="65"/>
      <c r="POS16" s="65"/>
      <c r="POT16" s="65"/>
      <c r="POU16" s="65"/>
      <c r="POV16" s="65"/>
      <c r="POW16" s="65"/>
      <c r="POX16" s="65"/>
      <c r="POY16" s="65"/>
      <c r="POZ16" s="65"/>
      <c r="PPA16" s="65"/>
      <c r="PPB16" s="65"/>
      <c r="PPC16" s="65"/>
      <c r="PPD16" s="65"/>
      <c r="PPE16" s="65"/>
      <c r="PPF16" s="65"/>
      <c r="PPG16" s="65"/>
      <c r="PPH16" s="65"/>
      <c r="PPI16" s="65"/>
      <c r="PPJ16" s="65"/>
      <c r="PPK16" s="65"/>
      <c r="PPL16" s="65"/>
      <c r="PPM16" s="65"/>
      <c r="PPN16" s="65"/>
      <c r="PPO16" s="65"/>
      <c r="PPP16" s="65"/>
      <c r="PPQ16" s="65"/>
      <c r="PPR16" s="65"/>
      <c r="PPS16" s="65"/>
      <c r="PPT16" s="65"/>
      <c r="PPU16" s="65"/>
      <c r="PPV16" s="65"/>
      <c r="PPW16" s="65"/>
      <c r="PPX16" s="65"/>
      <c r="PPY16" s="65"/>
      <c r="PPZ16" s="65"/>
      <c r="PQA16" s="65"/>
      <c r="PQB16" s="65"/>
      <c r="PQC16" s="65"/>
      <c r="PQD16" s="65"/>
      <c r="PQE16" s="65"/>
      <c r="PQF16" s="65"/>
      <c r="PQG16" s="65"/>
      <c r="PQH16" s="65"/>
      <c r="PQI16" s="65"/>
      <c r="PQJ16" s="65"/>
      <c r="PQK16" s="65"/>
      <c r="PQL16" s="65"/>
      <c r="PQM16" s="65"/>
      <c r="PQN16" s="65"/>
      <c r="PQO16" s="65"/>
      <c r="PQP16" s="65"/>
      <c r="PQQ16" s="65"/>
      <c r="PQR16" s="65"/>
      <c r="PQS16" s="65"/>
      <c r="PQT16" s="65"/>
      <c r="PQU16" s="65"/>
      <c r="PQV16" s="65"/>
      <c r="PQW16" s="65"/>
      <c r="PQX16" s="65"/>
      <c r="PQY16" s="65"/>
      <c r="PQZ16" s="65"/>
      <c r="PRA16" s="65"/>
      <c r="PRB16" s="65"/>
      <c r="PRC16" s="65"/>
      <c r="PRD16" s="65"/>
      <c r="PRE16" s="65"/>
      <c r="PRF16" s="65"/>
      <c r="PRG16" s="65"/>
      <c r="PRH16" s="65"/>
      <c r="PRI16" s="65"/>
      <c r="PRJ16" s="65"/>
      <c r="PRK16" s="65"/>
      <c r="PRL16" s="65"/>
      <c r="PRM16" s="65"/>
      <c r="PRN16" s="65"/>
      <c r="PRO16" s="65"/>
      <c r="PRP16" s="65"/>
      <c r="PRQ16" s="65"/>
      <c r="PRR16" s="65"/>
      <c r="PRS16" s="65"/>
      <c r="PRT16" s="65"/>
      <c r="PRU16" s="65"/>
      <c r="PRV16" s="65"/>
      <c r="PRW16" s="65"/>
      <c r="PRX16" s="65"/>
      <c r="PRY16" s="65"/>
      <c r="PRZ16" s="65"/>
      <c r="PSA16" s="65"/>
      <c r="PSB16" s="65"/>
      <c r="PSC16" s="65"/>
      <c r="PSD16" s="65"/>
      <c r="PSE16" s="65"/>
      <c r="PSF16" s="65"/>
      <c r="PSG16" s="65"/>
      <c r="PSH16" s="65"/>
      <c r="PSI16" s="65"/>
      <c r="PSJ16" s="65"/>
      <c r="PSK16" s="65"/>
      <c r="PSL16" s="65"/>
      <c r="PSM16" s="65"/>
      <c r="PSN16" s="65"/>
      <c r="PSO16" s="65"/>
      <c r="PSP16" s="65"/>
      <c r="PSQ16" s="65"/>
      <c r="PSR16" s="65"/>
      <c r="PSS16" s="65"/>
      <c r="PST16" s="65"/>
      <c r="PSU16" s="65"/>
      <c r="PSV16" s="65"/>
      <c r="PSW16" s="65"/>
      <c r="PSX16" s="65"/>
      <c r="PSY16" s="65"/>
      <c r="PSZ16" s="65"/>
      <c r="PTA16" s="65"/>
      <c r="PTB16" s="65"/>
      <c r="PTC16" s="65"/>
      <c r="PTD16" s="65"/>
      <c r="PTE16" s="65"/>
      <c r="PTF16" s="65"/>
      <c r="PTG16" s="65"/>
      <c r="PTH16" s="65"/>
      <c r="PTI16" s="65"/>
      <c r="PTJ16" s="65"/>
      <c r="PTK16" s="65"/>
      <c r="PTL16" s="65"/>
      <c r="PTM16" s="65"/>
      <c r="PTN16" s="65"/>
      <c r="PTO16" s="65"/>
      <c r="PTP16" s="65"/>
      <c r="PTQ16" s="65"/>
      <c r="PTR16" s="65"/>
      <c r="PTS16" s="65"/>
      <c r="PTT16" s="65"/>
      <c r="PTU16" s="65"/>
      <c r="PTV16" s="65"/>
      <c r="PTW16" s="65"/>
      <c r="PTX16" s="65"/>
      <c r="PTY16" s="65"/>
      <c r="PTZ16" s="65"/>
      <c r="PUA16" s="65"/>
      <c r="PUB16" s="65"/>
      <c r="PUC16" s="65"/>
      <c r="PUD16" s="65"/>
      <c r="PUE16" s="65"/>
      <c r="PUF16" s="65"/>
      <c r="PUG16" s="65"/>
      <c r="PUH16" s="65"/>
      <c r="PUI16" s="65"/>
      <c r="PUJ16" s="65"/>
      <c r="PUK16" s="65"/>
      <c r="PUL16" s="65"/>
      <c r="PUM16" s="65"/>
      <c r="PUN16" s="65"/>
      <c r="PUO16" s="65"/>
      <c r="PUP16" s="65"/>
      <c r="PUQ16" s="65"/>
      <c r="PUR16" s="65"/>
      <c r="PUS16" s="65"/>
      <c r="PUT16" s="65"/>
      <c r="PUU16" s="65"/>
      <c r="PUV16" s="65"/>
      <c r="PUW16" s="65"/>
      <c r="PUX16" s="65"/>
      <c r="PUY16" s="65"/>
      <c r="PUZ16" s="65"/>
      <c r="PVA16" s="65"/>
      <c r="PVB16" s="65"/>
      <c r="PVC16" s="65"/>
      <c r="PVD16" s="65"/>
      <c r="PVE16" s="65"/>
      <c r="PVF16" s="65"/>
      <c r="PVG16" s="65"/>
      <c r="PVH16" s="65"/>
      <c r="PVI16" s="65"/>
      <c r="PVJ16" s="65"/>
      <c r="PVK16" s="65"/>
      <c r="PVL16" s="65"/>
      <c r="PVM16" s="65"/>
      <c r="PVN16" s="65"/>
      <c r="PVO16" s="65"/>
      <c r="PVP16" s="65"/>
      <c r="PVQ16" s="65"/>
      <c r="PVR16" s="65"/>
      <c r="PVS16" s="65"/>
      <c r="PVT16" s="65"/>
      <c r="PVU16" s="65"/>
      <c r="PVV16" s="65"/>
      <c r="PVW16" s="65"/>
      <c r="PVX16" s="65"/>
      <c r="PVY16" s="65"/>
      <c r="PVZ16" s="65"/>
      <c r="PWA16" s="65"/>
      <c r="PWB16" s="65"/>
      <c r="PWC16" s="65"/>
      <c r="PWD16" s="65"/>
      <c r="PWE16" s="65"/>
      <c r="PWF16" s="65"/>
      <c r="PWG16" s="65"/>
      <c r="PWH16" s="65"/>
      <c r="PWI16" s="65"/>
      <c r="PWJ16" s="65"/>
      <c r="PWK16" s="65"/>
      <c r="PWL16" s="65"/>
      <c r="PWM16" s="65"/>
      <c r="PWN16" s="65"/>
      <c r="PWO16" s="65"/>
      <c r="PWP16" s="65"/>
      <c r="PWQ16" s="65"/>
      <c r="PWR16" s="65"/>
      <c r="PWS16" s="65"/>
      <c r="PWT16" s="65"/>
      <c r="PWU16" s="65"/>
      <c r="PWV16" s="65"/>
      <c r="PWW16" s="65"/>
      <c r="PWX16" s="65"/>
      <c r="PWY16" s="65"/>
      <c r="PWZ16" s="65"/>
      <c r="PXA16" s="65"/>
      <c r="PXB16" s="65"/>
      <c r="PXC16" s="65"/>
      <c r="PXD16" s="65"/>
      <c r="PXE16" s="65"/>
      <c r="PXF16" s="65"/>
      <c r="PXG16" s="65"/>
      <c r="PXH16" s="65"/>
      <c r="PXI16" s="65"/>
      <c r="PXJ16" s="65"/>
      <c r="PXK16" s="65"/>
      <c r="PXL16" s="65"/>
      <c r="PXM16" s="65"/>
      <c r="PXN16" s="65"/>
      <c r="PXO16" s="65"/>
      <c r="PXP16" s="65"/>
      <c r="PXQ16" s="65"/>
      <c r="PXR16" s="65"/>
      <c r="PXS16" s="65"/>
      <c r="PXT16" s="65"/>
      <c r="PXU16" s="65"/>
      <c r="PXV16" s="65"/>
      <c r="PXW16" s="65"/>
      <c r="PXX16" s="65"/>
      <c r="PXY16" s="65"/>
      <c r="PXZ16" s="65"/>
      <c r="PYA16" s="65"/>
      <c r="PYB16" s="65"/>
      <c r="PYC16" s="65"/>
      <c r="PYD16" s="65"/>
      <c r="PYE16" s="65"/>
      <c r="PYF16" s="65"/>
      <c r="PYG16" s="65"/>
      <c r="PYH16" s="65"/>
      <c r="PYI16" s="65"/>
      <c r="PYJ16" s="65"/>
      <c r="PYK16" s="65"/>
      <c r="PYL16" s="65"/>
      <c r="PYM16" s="65"/>
      <c r="PYN16" s="65"/>
      <c r="PYO16" s="65"/>
      <c r="PYP16" s="65"/>
      <c r="PYQ16" s="65"/>
      <c r="PYR16" s="65"/>
      <c r="PYS16" s="65"/>
      <c r="PYT16" s="65"/>
      <c r="PYU16" s="65"/>
      <c r="PYV16" s="65"/>
      <c r="PYW16" s="65"/>
      <c r="PYX16" s="65"/>
      <c r="PYY16" s="65"/>
      <c r="PYZ16" s="65"/>
      <c r="PZA16" s="65"/>
      <c r="PZB16" s="65"/>
      <c r="PZC16" s="65"/>
      <c r="PZD16" s="65"/>
      <c r="PZE16" s="65"/>
      <c r="PZF16" s="65"/>
      <c r="PZG16" s="65"/>
      <c r="PZH16" s="65"/>
      <c r="PZI16" s="65"/>
      <c r="PZJ16" s="65"/>
      <c r="PZK16" s="65"/>
      <c r="PZL16" s="65"/>
      <c r="PZM16" s="65"/>
      <c r="PZN16" s="65"/>
      <c r="PZO16" s="65"/>
      <c r="PZP16" s="65"/>
      <c r="PZQ16" s="65"/>
      <c r="PZR16" s="65"/>
      <c r="PZS16" s="65"/>
      <c r="PZT16" s="65"/>
      <c r="PZU16" s="65"/>
      <c r="PZV16" s="65"/>
      <c r="PZW16" s="65"/>
      <c r="PZX16" s="65"/>
      <c r="PZY16" s="65"/>
      <c r="PZZ16" s="65"/>
      <c r="QAA16" s="65"/>
      <c r="QAB16" s="65"/>
      <c r="QAC16" s="65"/>
      <c r="QAD16" s="65"/>
      <c r="QAE16" s="65"/>
      <c r="QAF16" s="65"/>
      <c r="QAG16" s="65"/>
      <c r="QAH16" s="65"/>
      <c r="QAI16" s="65"/>
      <c r="QAJ16" s="65"/>
      <c r="QAK16" s="65"/>
      <c r="QAL16" s="65"/>
      <c r="QAM16" s="65"/>
      <c r="QAN16" s="65"/>
      <c r="QAO16" s="65"/>
      <c r="QAP16" s="65"/>
      <c r="QAQ16" s="65"/>
      <c r="QAR16" s="65"/>
      <c r="QAS16" s="65"/>
      <c r="QAT16" s="65"/>
      <c r="QAU16" s="65"/>
      <c r="QAV16" s="65"/>
      <c r="QAW16" s="65"/>
      <c r="QAX16" s="65"/>
      <c r="QAY16" s="65"/>
      <c r="QAZ16" s="65"/>
      <c r="QBA16" s="65"/>
      <c r="QBB16" s="65"/>
      <c r="QBC16" s="65"/>
      <c r="QBD16" s="65"/>
      <c r="QBE16" s="65"/>
      <c r="QBF16" s="65"/>
      <c r="QBG16" s="65"/>
      <c r="QBH16" s="65"/>
      <c r="QBI16" s="65"/>
      <c r="QBJ16" s="65"/>
      <c r="QBK16" s="65"/>
      <c r="QBL16" s="65"/>
      <c r="QBM16" s="65"/>
      <c r="QBN16" s="65"/>
      <c r="QBO16" s="65"/>
      <c r="QBP16" s="65"/>
      <c r="QBQ16" s="65"/>
      <c r="QBR16" s="65"/>
      <c r="QBS16" s="65"/>
      <c r="QBT16" s="65"/>
      <c r="QBU16" s="65"/>
      <c r="QBV16" s="65"/>
      <c r="QBW16" s="65"/>
      <c r="QBX16" s="65"/>
      <c r="QBY16" s="65"/>
      <c r="QBZ16" s="65"/>
      <c r="QCA16" s="65"/>
      <c r="QCB16" s="65"/>
      <c r="QCC16" s="65"/>
      <c r="QCD16" s="65"/>
      <c r="QCE16" s="65"/>
      <c r="QCF16" s="65"/>
      <c r="QCG16" s="65"/>
      <c r="QCH16" s="65"/>
      <c r="QCI16" s="65"/>
      <c r="QCJ16" s="65"/>
      <c r="QCK16" s="65"/>
      <c r="QCL16" s="65"/>
      <c r="QCM16" s="65"/>
      <c r="QCN16" s="65"/>
      <c r="QCO16" s="65"/>
      <c r="QCP16" s="65"/>
      <c r="QCQ16" s="65"/>
      <c r="QCR16" s="65"/>
      <c r="QCS16" s="65"/>
      <c r="QCT16" s="65"/>
      <c r="QCU16" s="65"/>
      <c r="QCV16" s="65"/>
      <c r="QCW16" s="65"/>
      <c r="QCX16" s="65"/>
      <c r="QCY16" s="65"/>
      <c r="QCZ16" s="65"/>
      <c r="QDA16" s="65"/>
      <c r="QDB16" s="65"/>
      <c r="QDC16" s="65"/>
      <c r="QDD16" s="65"/>
      <c r="QDE16" s="65"/>
      <c r="QDF16" s="65"/>
      <c r="QDG16" s="65"/>
      <c r="QDH16" s="65"/>
      <c r="QDI16" s="65"/>
      <c r="QDJ16" s="65"/>
      <c r="QDK16" s="65"/>
      <c r="QDL16" s="65"/>
      <c r="QDM16" s="65"/>
      <c r="QDN16" s="65"/>
      <c r="QDO16" s="65"/>
      <c r="QDP16" s="65"/>
      <c r="QDQ16" s="65"/>
      <c r="QDR16" s="65"/>
      <c r="QDS16" s="65"/>
      <c r="QDT16" s="65"/>
      <c r="QDU16" s="65"/>
      <c r="QDV16" s="65"/>
      <c r="QDW16" s="65"/>
      <c r="QDX16" s="65"/>
      <c r="QDY16" s="65"/>
      <c r="QDZ16" s="65"/>
      <c r="QEA16" s="65"/>
      <c r="QEB16" s="65"/>
      <c r="QEC16" s="65"/>
      <c r="QED16" s="65"/>
      <c r="QEE16" s="65"/>
      <c r="QEF16" s="65"/>
      <c r="QEG16" s="65"/>
      <c r="QEH16" s="65"/>
      <c r="QEI16" s="65"/>
      <c r="QEJ16" s="65"/>
      <c r="QEK16" s="65"/>
      <c r="QEL16" s="65"/>
      <c r="QEM16" s="65"/>
      <c r="QEN16" s="65"/>
      <c r="QEO16" s="65"/>
      <c r="QEP16" s="65"/>
      <c r="QEQ16" s="65"/>
      <c r="QER16" s="65"/>
      <c r="QES16" s="65"/>
      <c r="QET16" s="65"/>
      <c r="QEU16" s="65"/>
      <c r="QEV16" s="65"/>
      <c r="QEW16" s="65"/>
      <c r="QEX16" s="65"/>
      <c r="QEY16" s="65"/>
      <c r="QEZ16" s="65"/>
      <c r="QFA16" s="65"/>
      <c r="QFB16" s="65"/>
      <c r="QFC16" s="65"/>
      <c r="QFD16" s="65"/>
      <c r="QFE16" s="65"/>
      <c r="QFF16" s="65"/>
      <c r="QFG16" s="65"/>
      <c r="QFH16" s="65"/>
      <c r="QFI16" s="65"/>
      <c r="QFJ16" s="65"/>
      <c r="QFK16" s="65"/>
      <c r="QFL16" s="65"/>
      <c r="QFM16" s="65"/>
      <c r="QFN16" s="65"/>
      <c r="QFO16" s="65"/>
      <c r="QFP16" s="65"/>
      <c r="QFQ16" s="65"/>
      <c r="QFR16" s="65"/>
      <c r="QFS16" s="65"/>
      <c r="QFT16" s="65"/>
      <c r="QFU16" s="65"/>
      <c r="QFV16" s="65"/>
      <c r="QFW16" s="65"/>
      <c r="QFX16" s="65"/>
      <c r="QFY16" s="65"/>
      <c r="QFZ16" s="65"/>
      <c r="QGA16" s="65"/>
      <c r="QGB16" s="65"/>
      <c r="QGC16" s="65"/>
      <c r="QGD16" s="65"/>
      <c r="QGE16" s="65"/>
      <c r="QGF16" s="65"/>
      <c r="QGG16" s="65"/>
      <c r="QGH16" s="65"/>
      <c r="QGI16" s="65"/>
      <c r="QGJ16" s="65"/>
      <c r="QGK16" s="65"/>
      <c r="QGL16" s="65"/>
      <c r="QGM16" s="65"/>
      <c r="QGN16" s="65"/>
      <c r="QGO16" s="65"/>
      <c r="QGP16" s="65"/>
      <c r="QGQ16" s="65"/>
      <c r="QGR16" s="65"/>
      <c r="QGS16" s="65"/>
      <c r="QGT16" s="65"/>
      <c r="QGU16" s="65"/>
      <c r="QGV16" s="65"/>
      <c r="QGW16" s="65"/>
      <c r="QGX16" s="65"/>
      <c r="QGY16" s="65"/>
      <c r="QGZ16" s="65"/>
      <c r="QHA16" s="65"/>
      <c r="QHB16" s="65"/>
      <c r="QHC16" s="65"/>
      <c r="QHD16" s="65"/>
      <c r="QHE16" s="65"/>
      <c r="QHF16" s="65"/>
      <c r="QHG16" s="65"/>
      <c r="QHH16" s="65"/>
      <c r="QHI16" s="65"/>
      <c r="QHJ16" s="65"/>
      <c r="QHK16" s="65"/>
      <c r="QHL16" s="65"/>
      <c r="QHM16" s="65"/>
      <c r="QHN16" s="65"/>
      <c r="QHO16" s="65"/>
      <c r="QHP16" s="65"/>
      <c r="QHQ16" s="65"/>
      <c r="QHR16" s="65"/>
      <c r="QHS16" s="65"/>
      <c r="QHT16" s="65"/>
      <c r="QHU16" s="65"/>
      <c r="QHV16" s="65"/>
      <c r="QHW16" s="65"/>
      <c r="QHX16" s="65"/>
      <c r="QHY16" s="65"/>
      <c r="QHZ16" s="65"/>
      <c r="QIA16" s="65"/>
      <c r="QIB16" s="65"/>
      <c r="QIC16" s="65"/>
      <c r="QID16" s="65"/>
      <c r="QIE16" s="65"/>
      <c r="QIF16" s="65"/>
      <c r="QIG16" s="65"/>
      <c r="QIH16" s="65"/>
      <c r="QII16" s="65"/>
      <c r="QIJ16" s="65"/>
      <c r="QIK16" s="65"/>
      <c r="QIL16" s="65"/>
      <c r="QIM16" s="65"/>
      <c r="QIN16" s="65"/>
      <c r="QIO16" s="65"/>
      <c r="QIP16" s="65"/>
      <c r="QIQ16" s="65"/>
      <c r="QIR16" s="65"/>
      <c r="QIS16" s="65"/>
      <c r="QIT16" s="65"/>
      <c r="QIU16" s="65"/>
      <c r="QIV16" s="65"/>
      <c r="QIW16" s="65"/>
      <c r="QIX16" s="65"/>
      <c r="QIY16" s="65"/>
      <c r="QIZ16" s="65"/>
      <c r="QJA16" s="65"/>
      <c r="QJB16" s="65"/>
      <c r="QJC16" s="65"/>
      <c r="QJD16" s="65"/>
      <c r="QJE16" s="65"/>
      <c r="QJF16" s="65"/>
      <c r="QJG16" s="65"/>
      <c r="QJH16" s="65"/>
      <c r="QJI16" s="65"/>
      <c r="QJJ16" s="65"/>
      <c r="QJK16" s="65"/>
      <c r="QJL16" s="65"/>
      <c r="QJM16" s="65"/>
      <c r="QJN16" s="65"/>
      <c r="QJO16" s="65"/>
      <c r="QJP16" s="65"/>
      <c r="QJQ16" s="65"/>
      <c r="QJR16" s="65"/>
      <c r="QJS16" s="65"/>
      <c r="QJT16" s="65"/>
      <c r="QJU16" s="65"/>
      <c r="QJV16" s="65"/>
      <c r="QJW16" s="65"/>
      <c r="QJX16" s="65"/>
      <c r="QJY16" s="65"/>
      <c r="QJZ16" s="65"/>
      <c r="QKA16" s="65"/>
      <c r="QKB16" s="65"/>
      <c r="QKC16" s="65"/>
      <c r="QKD16" s="65"/>
      <c r="QKE16" s="65"/>
      <c r="QKF16" s="65"/>
      <c r="QKG16" s="65"/>
      <c r="QKH16" s="65"/>
      <c r="QKI16" s="65"/>
      <c r="QKJ16" s="65"/>
      <c r="QKK16" s="65"/>
      <c r="QKL16" s="65"/>
      <c r="QKM16" s="65"/>
      <c r="QKN16" s="65"/>
      <c r="QKO16" s="65"/>
      <c r="QKP16" s="65"/>
      <c r="QKQ16" s="65"/>
      <c r="QKR16" s="65"/>
      <c r="QKS16" s="65"/>
      <c r="QKT16" s="65"/>
      <c r="QKU16" s="65"/>
      <c r="QKV16" s="65"/>
      <c r="QKW16" s="65"/>
      <c r="QKX16" s="65"/>
      <c r="QKY16" s="65"/>
      <c r="QKZ16" s="65"/>
      <c r="QLA16" s="65"/>
      <c r="QLB16" s="65"/>
      <c r="QLC16" s="65"/>
      <c r="QLD16" s="65"/>
      <c r="QLE16" s="65"/>
      <c r="QLF16" s="65"/>
      <c r="QLG16" s="65"/>
      <c r="QLH16" s="65"/>
      <c r="QLI16" s="65"/>
      <c r="QLJ16" s="65"/>
      <c r="QLK16" s="65"/>
      <c r="QLL16" s="65"/>
      <c r="QLM16" s="65"/>
      <c r="QLN16" s="65"/>
      <c r="QLO16" s="65"/>
      <c r="QLP16" s="65"/>
      <c r="QLQ16" s="65"/>
      <c r="QLR16" s="65"/>
      <c r="QLS16" s="65"/>
      <c r="QLT16" s="65"/>
      <c r="QLU16" s="65"/>
      <c r="QLV16" s="65"/>
      <c r="QLW16" s="65"/>
      <c r="QLX16" s="65"/>
      <c r="QLY16" s="65"/>
      <c r="QLZ16" s="65"/>
      <c r="QMA16" s="65"/>
      <c r="QMB16" s="65"/>
      <c r="QMC16" s="65"/>
      <c r="QMD16" s="65"/>
      <c r="QME16" s="65"/>
      <c r="QMF16" s="65"/>
      <c r="QMG16" s="65"/>
      <c r="QMH16" s="65"/>
      <c r="QMI16" s="65"/>
      <c r="QMJ16" s="65"/>
      <c r="QMK16" s="65"/>
      <c r="QML16" s="65"/>
      <c r="QMM16" s="65"/>
      <c r="QMN16" s="65"/>
      <c r="QMO16" s="65"/>
      <c r="QMP16" s="65"/>
      <c r="QMQ16" s="65"/>
      <c r="QMR16" s="65"/>
      <c r="QMS16" s="65"/>
      <c r="QMT16" s="65"/>
      <c r="QMU16" s="65"/>
      <c r="QMV16" s="65"/>
      <c r="QMW16" s="65"/>
      <c r="QMX16" s="65"/>
      <c r="QMY16" s="65"/>
      <c r="QMZ16" s="65"/>
      <c r="QNA16" s="65"/>
      <c r="QNB16" s="65"/>
      <c r="QNC16" s="65"/>
      <c r="QND16" s="65"/>
      <c r="QNE16" s="65"/>
      <c r="QNF16" s="65"/>
      <c r="QNG16" s="65"/>
      <c r="QNH16" s="65"/>
      <c r="QNI16" s="65"/>
      <c r="QNJ16" s="65"/>
      <c r="QNK16" s="65"/>
      <c r="QNL16" s="65"/>
      <c r="QNM16" s="65"/>
      <c r="QNN16" s="65"/>
      <c r="QNO16" s="65"/>
      <c r="QNP16" s="65"/>
      <c r="QNQ16" s="65"/>
      <c r="QNR16" s="65"/>
      <c r="QNS16" s="65"/>
      <c r="QNT16" s="65"/>
      <c r="QNU16" s="65"/>
      <c r="QNV16" s="65"/>
      <c r="QNW16" s="65"/>
      <c r="QNX16" s="65"/>
      <c r="QNY16" s="65"/>
      <c r="QNZ16" s="65"/>
      <c r="QOA16" s="65"/>
      <c r="QOB16" s="65"/>
      <c r="QOC16" s="65"/>
      <c r="QOD16" s="65"/>
      <c r="QOE16" s="65"/>
      <c r="QOF16" s="65"/>
      <c r="QOG16" s="65"/>
      <c r="QOH16" s="65"/>
      <c r="QOI16" s="65"/>
      <c r="QOJ16" s="65"/>
      <c r="QOK16" s="65"/>
      <c r="QOL16" s="65"/>
      <c r="QOM16" s="65"/>
      <c r="QON16" s="65"/>
      <c r="QOO16" s="65"/>
      <c r="QOP16" s="65"/>
      <c r="QOQ16" s="65"/>
      <c r="QOR16" s="65"/>
      <c r="QOS16" s="65"/>
      <c r="QOT16" s="65"/>
      <c r="QOU16" s="65"/>
      <c r="QOV16" s="65"/>
      <c r="QOW16" s="65"/>
      <c r="QOX16" s="65"/>
      <c r="QOY16" s="65"/>
      <c r="QOZ16" s="65"/>
      <c r="QPA16" s="65"/>
      <c r="QPB16" s="65"/>
      <c r="QPC16" s="65"/>
      <c r="QPD16" s="65"/>
      <c r="QPE16" s="65"/>
      <c r="QPF16" s="65"/>
      <c r="QPG16" s="65"/>
      <c r="QPH16" s="65"/>
      <c r="QPI16" s="65"/>
      <c r="QPJ16" s="65"/>
      <c r="QPK16" s="65"/>
      <c r="QPL16" s="65"/>
      <c r="QPM16" s="65"/>
      <c r="QPN16" s="65"/>
      <c r="QPO16" s="65"/>
      <c r="QPP16" s="65"/>
      <c r="QPQ16" s="65"/>
      <c r="QPR16" s="65"/>
      <c r="QPS16" s="65"/>
      <c r="QPT16" s="65"/>
      <c r="QPU16" s="65"/>
      <c r="QPV16" s="65"/>
      <c r="QPW16" s="65"/>
      <c r="QPX16" s="65"/>
      <c r="QPY16" s="65"/>
      <c r="QPZ16" s="65"/>
      <c r="QQA16" s="65"/>
      <c r="QQB16" s="65"/>
      <c r="QQC16" s="65"/>
      <c r="QQD16" s="65"/>
      <c r="QQE16" s="65"/>
      <c r="QQF16" s="65"/>
      <c r="QQG16" s="65"/>
      <c r="QQH16" s="65"/>
      <c r="QQI16" s="65"/>
      <c r="QQJ16" s="65"/>
      <c r="QQK16" s="65"/>
      <c r="QQL16" s="65"/>
      <c r="QQM16" s="65"/>
      <c r="QQN16" s="65"/>
      <c r="QQO16" s="65"/>
      <c r="QQP16" s="65"/>
      <c r="QQQ16" s="65"/>
      <c r="QQR16" s="65"/>
      <c r="QQS16" s="65"/>
      <c r="QQT16" s="65"/>
      <c r="QQU16" s="65"/>
      <c r="QQV16" s="65"/>
      <c r="QQW16" s="65"/>
      <c r="QQX16" s="65"/>
      <c r="QQY16" s="65"/>
      <c r="QQZ16" s="65"/>
      <c r="QRA16" s="65"/>
      <c r="QRB16" s="65"/>
      <c r="QRC16" s="65"/>
      <c r="QRD16" s="65"/>
      <c r="QRE16" s="65"/>
      <c r="QRF16" s="65"/>
      <c r="QRG16" s="65"/>
      <c r="QRH16" s="65"/>
      <c r="QRI16" s="65"/>
      <c r="QRJ16" s="65"/>
      <c r="QRK16" s="65"/>
      <c r="QRL16" s="65"/>
      <c r="QRM16" s="65"/>
      <c r="QRN16" s="65"/>
      <c r="QRO16" s="65"/>
      <c r="QRP16" s="65"/>
      <c r="QRQ16" s="65"/>
      <c r="QRR16" s="65"/>
      <c r="QRS16" s="65"/>
      <c r="QRT16" s="65"/>
      <c r="QRU16" s="65"/>
      <c r="QRV16" s="65"/>
      <c r="QRW16" s="65"/>
      <c r="QRX16" s="65"/>
      <c r="QRY16" s="65"/>
      <c r="QRZ16" s="65"/>
      <c r="QSA16" s="65"/>
      <c r="QSB16" s="65"/>
      <c r="QSC16" s="65"/>
      <c r="QSD16" s="65"/>
      <c r="QSE16" s="65"/>
      <c r="QSF16" s="65"/>
      <c r="QSG16" s="65"/>
      <c r="QSH16" s="65"/>
      <c r="QSI16" s="65"/>
      <c r="QSJ16" s="65"/>
      <c r="QSK16" s="65"/>
      <c r="QSL16" s="65"/>
      <c r="QSM16" s="65"/>
      <c r="QSN16" s="65"/>
      <c r="QSO16" s="65"/>
      <c r="QSP16" s="65"/>
      <c r="QSQ16" s="65"/>
      <c r="QSR16" s="65"/>
      <c r="QSS16" s="65"/>
      <c r="QST16" s="65"/>
      <c r="QSU16" s="65"/>
      <c r="QSV16" s="65"/>
      <c r="QSW16" s="65"/>
      <c r="QSX16" s="65"/>
      <c r="QSY16" s="65"/>
      <c r="QSZ16" s="65"/>
      <c r="QTA16" s="65"/>
      <c r="QTB16" s="65"/>
      <c r="QTC16" s="65"/>
      <c r="QTD16" s="65"/>
      <c r="QTE16" s="65"/>
      <c r="QTF16" s="65"/>
      <c r="QTG16" s="65"/>
      <c r="QTH16" s="65"/>
      <c r="QTI16" s="65"/>
      <c r="QTJ16" s="65"/>
      <c r="QTK16" s="65"/>
      <c r="QTL16" s="65"/>
      <c r="QTM16" s="65"/>
      <c r="QTN16" s="65"/>
      <c r="QTO16" s="65"/>
      <c r="QTP16" s="65"/>
      <c r="QTQ16" s="65"/>
      <c r="QTR16" s="65"/>
      <c r="QTS16" s="65"/>
      <c r="QTT16" s="65"/>
      <c r="QTU16" s="65"/>
      <c r="QTV16" s="65"/>
      <c r="QTW16" s="65"/>
      <c r="QTX16" s="65"/>
      <c r="QTY16" s="65"/>
      <c r="QTZ16" s="65"/>
      <c r="QUA16" s="65"/>
      <c r="QUB16" s="65"/>
      <c r="QUC16" s="65"/>
      <c r="QUD16" s="65"/>
      <c r="QUE16" s="65"/>
      <c r="QUF16" s="65"/>
      <c r="QUG16" s="65"/>
      <c r="QUH16" s="65"/>
      <c r="QUI16" s="65"/>
      <c r="QUJ16" s="65"/>
      <c r="QUK16" s="65"/>
      <c r="QUL16" s="65"/>
      <c r="QUM16" s="65"/>
      <c r="QUN16" s="65"/>
      <c r="QUO16" s="65"/>
      <c r="QUP16" s="65"/>
      <c r="QUQ16" s="65"/>
      <c r="QUR16" s="65"/>
      <c r="QUS16" s="65"/>
      <c r="QUT16" s="65"/>
      <c r="QUU16" s="65"/>
      <c r="QUV16" s="65"/>
      <c r="QUW16" s="65"/>
      <c r="QUX16" s="65"/>
      <c r="QUY16" s="65"/>
      <c r="QUZ16" s="65"/>
      <c r="QVA16" s="65"/>
      <c r="QVB16" s="65"/>
      <c r="QVC16" s="65"/>
      <c r="QVD16" s="65"/>
      <c r="QVE16" s="65"/>
      <c r="QVF16" s="65"/>
      <c r="QVG16" s="65"/>
      <c r="QVH16" s="65"/>
      <c r="QVI16" s="65"/>
      <c r="QVJ16" s="65"/>
      <c r="QVK16" s="65"/>
      <c r="QVL16" s="65"/>
      <c r="QVM16" s="65"/>
      <c r="QVN16" s="65"/>
      <c r="QVO16" s="65"/>
      <c r="QVP16" s="65"/>
      <c r="QVQ16" s="65"/>
      <c r="QVR16" s="65"/>
      <c r="QVS16" s="65"/>
      <c r="QVT16" s="65"/>
      <c r="QVU16" s="65"/>
      <c r="QVV16" s="65"/>
      <c r="QVW16" s="65"/>
      <c r="QVX16" s="65"/>
      <c r="QVY16" s="65"/>
      <c r="QVZ16" s="65"/>
      <c r="QWA16" s="65"/>
      <c r="QWB16" s="65"/>
      <c r="QWC16" s="65"/>
      <c r="QWD16" s="65"/>
      <c r="QWE16" s="65"/>
      <c r="QWF16" s="65"/>
      <c r="QWG16" s="65"/>
      <c r="QWH16" s="65"/>
      <c r="QWI16" s="65"/>
      <c r="QWJ16" s="65"/>
      <c r="QWK16" s="65"/>
      <c r="QWL16" s="65"/>
      <c r="QWM16" s="65"/>
      <c r="QWN16" s="65"/>
      <c r="QWO16" s="65"/>
      <c r="QWP16" s="65"/>
      <c r="QWQ16" s="65"/>
      <c r="QWR16" s="65"/>
      <c r="QWS16" s="65"/>
      <c r="QWT16" s="65"/>
      <c r="QWU16" s="65"/>
      <c r="QWV16" s="65"/>
      <c r="QWW16" s="65"/>
      <c r="QWX16" s="65"/>
      <c r="QWY16" s="65"/>
      <c r="QWZ16" s="65"/>
      <c r="QXA16" s="65"/>
      <c r="QXB16" s="65"/>
      <c r="QXC16" s="65"/>
      <c r="QXD16" s="65"/>
      <c r="QXE16" s="65"/>
      <c r="QXF16" s="65"/>
      <c r="QXG16" s="65"/>
      <c r="QXH16" s="65"/>
      <c r="QXI16" s="65"/>
      <c r="QXJ16" s="65"/>
      <c r="QXK16" s="65"/>
      <c r="QXL16" s="65"/>
      <c r="QXM16" s="65"/>
      <c r="QXN16" s="65"/>
      <c r="QXO16" s="65"/>
      <c r="QXP16" s="65"/>
      <c r="QXQ16" s="65"/>
      <c r="QXR16" s="65"/>
      <c r="QXS16" s="65"/>
      <c r="QXT16" s="65"/>
      <c r="QXU16" s="65"/>
      <c r="QXV16" s="65"/>
      <c r="QXW16" s="65"/>
      <c r="QXX16" s="65"/>
      <c r="QXY16" s="65"/>
      <c r="QXZ16" s="65"/>
      <c r="QYA16" s="65"/>
      <c r="QYB16" s="65"/>
      <c r="QYC16" s="65"/>
      <c r="QYD16" s="65"/>
      <c r="QYE16" s="65"/>
      <c r="QYF16" s="65"/>
      <c r="QYG16" s="65"/>
      <c r="QYH16" s="65"/>
      <c r="QYI16" s="65"/>
      <c r="QYJ16" s="65"/>
      <c r="QYK16" s="65"/>
      <c r="QYL16" s="65"/>
      <c r="QYM16" s="65"/>
      <c r="QYN16" s="65"/>
      <c r="QYO16" s="65"/>
      <c r="QYP16" s="65"/>
      <c r="QYQ16" s="65"/>
      <c r="QYR16" s="65"/>
      <c r="QYS16" s="65"/>
      <c r="QYT16" s="65"/>
      <c r="QYU16" s="65"/>
      <c r="QYV16" s="65"/>
      <c r="QYW16" s="65"/>
      <c r="QYX16" s="65"/>
      <c r="QYY16" s="65"/>
      <c r="QYZ16" s="65"/>
      <c r="QZA16" s="65"/>
      <c r="QZB16" s="65"/>
      <c r="QZC16" s="65"/>
      <c r="QZD16" s="65"/>
      <c r="QZE16" s="65"/>
      <c r="QZF16" s="65"/>
      <c r="QZG16" s="65"/>
      <c r="QZH16" s="65"/>
      <c r="QZI16" s="65"/>
      <c r="QZJ16" s="65"/>
      <c r="QZK16" s="65"/>
      <c r="QZL16" s="65"/>
      <c r="QZM16" s="65"/>
      <c r="QZN16" s="65"/>
      <c r="QZO16" s="65"/>
      <c r="QZP16" s="65"/>
      <c r="QZQ16" s="65"/>
      <c r="QZR16" s="65"/>
      <c r="QZS16" s="65"/>
      <c r="QZT16" s="65"/>
      <c r="QZU16" s="65"/>
      <c r="QZV16" s="65"/>
      <c r="QZW16" s="65"/>
      <c r="QZX16" s="65"/>
      <c r="QZY16" s="65"/>
      <c r="QZZ16" s="65"/>
      <c r="RAA16" s="65"/>
      <c r="RAB16" s="65"/>
      <c r="RAC16" s="65"/>
      <c r="RAD16" s="65"/>
      <c r="RAE16" s="65"/>
      <c r="RAF16" s="65"/>
      <c r="RAG16" s="65"/>
      <c r="RAH16" s="65"/>
      <c r="RAI16" s="65"/>
      <c r="RAJ16" s="65"/>
      <c r="RAK16" s="65"/>
      <c r="RAL16" s="65"/>
      <c r="RAM16" s="65"/>
      <c r="RAN16" s="65"/>
      <c r="RAO16" s="65"/>
      <c r="RAP16" s="65"/>
      <c r="RAQ16" s="65"/>
      <c r="RAR16" s="65"/>
      <c r="RAS16" s="65"/>
      <c r="RAT16" s="65"/>
      <c r="RAU16" s="65"/>
      <c r="RAV16" s="65"/>
      <c r="RAW16" s="65"/>
      <c r="RAX16" s="65"/>
      <c r="RAY16" s="65"/>
      <c r="RAZ16" s="65"/>
      <c r="RBA16" s="65"/>
      <c r="RBB16" s="65"/>
      <c r="RBC16" s="65"/>
      <c r="RBD16" s="65"/>
      <c r="RBE16" s="65"/>
      <c r="RBF16" s="65"/>
      <c r="RBG16" s="65"/>
      <c r="RBH16" s="65"/>
      <c r="RBI16" s="65"/>
      <c r="RBJ16" s="65"/>
      <c r="RBK16" s="65"/>
      <c r="RBL16" s="65"/>
      <c r="RBM16" s="65"/>
      <c r="RBN16" s="65"/>
      <c r="RBO16" s="65"/>
      <c r="RBP16" s="65"/>
      <c r="RBQ16" s="65"/>
      <c r="RBR16" s="65"/>
      <c r="RBS16" s="65"/>
      <c r="RBT16" s="65"/>
      <c r="RBU16" s="65"/>
      <c r="RBV16" s="65"/>
      <c r="RBW16" s="65"/>
      <c r="RBX16" s="65"/>
      <c r="RBY16" s="65"/>
      <c r="RBZ16" s="65"/>
      <c r="RCA16" s="65"/>
      <c r="RCB16" s="65"/>
      <c r="RCC16" s="65"/>
      <c r="RCD16" s="65"/>
      <c r="RCE16" s="65"/>
      <c r="RCF16" s="65"/>
      <c r="RCG16" s="65"/>
      <c r="RCH16" s="65"/>
      <c r="RCI16" s="65"/>
      <c r="RCJ16" s="65"/>
      <c r="RCK16" s="65"/>
      <c r="RCL16" s="65"/>
      <c r="RCM16" s="65"/>
      <c r="RCN16" s="65"/>
      <c r="RCO16" s="65"/>
      <c r="RCP16" s="65"/>
      <c r="RCQ16" s="65"/>
      <c r="RCR16" s="65"/>
      <c r="RCS16" s="65"/>
      <c r="RCT16" s="65"/>
      <c r="RCU16" s="65"/>
      <c r="RCV16" s="65"/>
      <c r="RCW16" s="65"/>
      <c r="RCX16" s="65"/>
      <c r="RCY16" s="65"/>
      <c r="RCZ16" s="65"/>
      <c r="RDA16" s="65"/>
      <c r="RDB16" s="65"/>
      <c r="RDC16" s="65"/>
      <c r="RDD16" s="65"/>
      <c r="RDE16" s="65"/>
      <c r="RDF16" s="65"/>
      <c r="RDG16" s="65"/>
      <c r="RDH16" s="65"/>
      <c r="RDI16" s="65"/>
      <c r="RDJ16" s="65"/>
      <c r="RDK16" s="65"/>
      <c r="RDL16" s="65"/>
      <c r="RDM16" s="65"/>
      <c r="RDN16" s="65"/>
      <c r="RDO16" s="65"/>
      <c r="RDP16" s="65"/>
      <c r="RDQ16" s="65"/>
      <c r="RDR16" s="65"/>
      <c r="RDS16" s="65"/>
      <c r="RDT16" s="65"/>
      <c r="RDU16" s="65"/>
      <c r="RDV16" s="65"/>
      <c r="RDW16" s="65"/>
      <c r="RDX16" s="65"/>
      <c r="RDY16" s="65"/>
      <c r="RDZ16" s="65"/>
      <c r="REA16" s="65"/>
      <c r="REB16" s="65"/>
      <c r="REC16" s="65"/>
      <c r="RED16" s="65"/>
      <c r="REE16" s="65"/>
      <c r="REF16" s="65"/>
      <c r="REG16" s="65"/>
      <c r="REH16" s="65"/>
      <c r="REI16" s="65"/>
      <c r="REJ16" s="65"/>
      <c r="REK16" s="65"/>
      <c r="REL16" s="65"/>
      <c r="REM16" s="65"/>
      <c r="REN16" s="65"/>
      <c r="REO16" s="65"/>
      <c r="REP16" s="65"/>
      <c r="REQ16" s="65"/>
      <c r="RER16" s="65"/>
      <c r="RES16" s="65"/>
      <c r="RET16" s="65"/>
      <c r="REU16" s="65"/>
      <c r="REV16" s="65"/>
      <c r="REW16" s="65"/>
      <c r="REX16" s="65"/>
      <c r="REY16" s="65"/>
      <c r="REZ16" s="65"/>
      <c r="RFA16" s="65"/>
      <c r="RFB16" s="65"/>
      <c r="RFC16" s="65"/>
      <c r="RFD16" s="65"/>
      <c r="RFE16" s="65"/>
      <c r="RFF16" s="65"/>
      <c r="RFG16" s="65"/>
      <c r="RFH16" s="65"/>
      <c r="RFI16" s="65"/>
      <c r="RFJ16" s="65"/>
      <c r="RFK16" s="65"/>
      <c r="RFL16" s="65"/>
      <c r="RFM16" s="65"/>
      <c r="RFN16" s="65"/>
      <c r="RFO16" s="65"/>
      <c r="RFP16" s="65"/>
      <c r="RFQ16" s="65"/>
      <c r="RFR16" s="65"/>
      <c r="RFS16" s="65"/>
      <c r="RFT16" s="65"/>
      <c r="RFU16" s="65"/>
      <c r="RFV16" s="65"/>
      <c r="RFW16" s="65"/>
      <c r="RFX16" s="65"/>
      <c r="RFY16" s="65"/>
      <c r="RFZ16" s="65"/>
      <c r="RGA16" s="65"/>
      <c r="RGB16" s="65"/>
      <c r="RGC16" s="65"/>
      <c r="RGD16" s="65"/>
      <c r="RGE16" s="65"/>
      <c r="RGF16" s="65"/>
      <c r="RGG16" s="65"/>
      <c r="RGH16" s="65"/>
      <c r="RGI16" s="65"/>
      <c r="RGJ16" s="65"/>
      <c r="RGK16" s="65"/>
      <c r="RGL16" s="65"/>
      <c r="RGM16" s="65"/>
      <c r="RGN16" s="65"/>
      <c r="RGO16" s="65"/>
      <c r="RGP16" s="65"/>
      <c r="RGQ16" s="65"/>
      <c r="RGR16" s="65"/>
      <c r="RGS16" s="65"/>
      <c r="RGT16" s="65"/>
      <c r="RGU16" s="65"/>
      <c r="RGV16" s="65"/>
      <c r="RGW16" s="65"/>
      <c r="RGX16" s="65"/>
      <c r="RGY16" s="65"/>
      <c r="RGZ16" s="65"/>
      <c r="RHA16" s="65"/>
      <c r="RHB16" s="65"/>
      <c r="RHC16" s="65"/>
      <c r="RHD16" s="65"/>
      <c r="RHE16" s="65"/>
      <c r="RHF16" s="65"/>
      <c r="RHG16" s="65"/>
      <c r="RHH16" s="65"/>
      <c r="RHI16" s="65"/>
      <c r="RHJ16" s="65"/>
      <c r="RHK16" s="65"/>
      <c r="RHL16" s="65"/>
      <c r="RHM16" s="65"/>
      <c r="RHN16" s="65"/>
      <c r="RHO16" s="65"/>
      <c r="RHP16" s="65"/>
      <c r="RHQ16" s="65"/>
      <c r="RHR16" s="65"/>
      <c r="RHS16" s="65"/>
      <c r="RHT16" s="65"/>
      <c r="RHU16" s="65"/>
      <c r="RHV16" s="65"/>
      <c r="RHW16" s="65"/>
      <c r="RHX16" s="65"/>
      <c r="RHY16" s="65"/>
      <c r="RHZ16" s="65"/>
      <c r="RIA16" s="65"/>
      <c r="RIB16" s="65"/>
      <c r="RIC16" s="65"/>
      <c r="RID16" s="65"/>
      <c r="RIE16" s="65"/>
      <c r="RIF16" s="65"/>
      <c r="RIG16" s="65"/>
      <c r="RIH16" s="65"/>
      <c r="RII16" s="65"/>
      <c r="RIJ16" s="65"/>
      <c r="RIK16" s="65"/>
      <c r="RIL16" s="65"/>
      <c r="RIM16" s="65"/>
      <c r="RIN16" s="65"/>
      <c r="RIO16" s="65"/>
      <c r="RIP16" s="65"/>
      <c r="RIQ16" s="65"/>
      <c r="RIR16" s="65"/>
      <c r="RIS16" s="65"/>
      <c r="RIT16" s="65"/>
      <c r="RIU16" s="65"/>
      <c r="RIV16" s="65"/>
      <c r="RIW16" s="65"/>
      <c r="RIX16" s="65"/>
      <c r="RIY16" s="65"/>
      <c r="RIZ16" s="65"/>
      <c r="RJA16" s="65"/>
      <c r="RJB16" s="65"/>
      <c r="RJC16" s="65"/>
      <c r="RJD16" s="65"/>
      <c r="RJE16" s="65"/>
      <c r="RJF16" s="65"/>
      <c r="RJG16" s="65"/>
      <c r="RJH16" s="65"/>
      <c r="RJI16" s="65"/>
      <c r="RJJ16" s="65"/>
      <c r="RJK16" s="65"/>
      <c r="RJL16" s="65"/>
      <c r="RJM16" s="65"/>
      <c r="RJN16" s="65"/>
      <c r="RJO16" s="65"/>
      <c r="RJP16" s="65"/>
      <c r="RJQ16" s="65"/>
      <c r="RJR16" s="65"/>
      <c r="RJS16" s="65"/>
      <c r="RJT16" s="65"/>
      <c r="RJU16" s="65"/>
      <c r="RJV16" s="65"/>
      <c r="RJW16" s="65"/>
      <c r="RJX16" s="65"/>
      <c r="RJY16" s="65"/>
      <c r="RJZ16" s="65"/>
      <c r="RKA16" s="65"/>
      <c r="RKB16" s="65"/>
      <c r="RKC16" s="65"/>
      <c r="RKD16" s="65"/>
      <c r="RKE16" s="65"/>
      <c r="RKF16" s="65"/>
      <c r="RKG16" s="65"/>
      <c r="RKH16" s="65"/>
      <c r="RKI16" s="65"/>
      <c r="RKJ16" s="65"/>
      <c r="RKK16" s="65"/>
      <c r="RKL16" s="65"/>
      <c r="RKM16" s="65"/>
      <c r="RKN16" s="65"/>
      <c r="RKO16" s="65"/>
      <c r="RKP16" s="65"/>
      <c r="RKQ16" s="65"/>
      <c r="RKR16" s="65"/>
      <c r="RKS16" s="65"/>
      <c r="RKT16" s="65"/>
      <c r="RKU16" s="65"/>
      <c r="RKV16" s="65"/>
      <c r="RKW16" s="65"/>
      <c r="RKX16" s="65"/>
      <c r="RKY16" s="65"/>
      <c r="RKZ16" s="65"/>
      <c r="RLA16" s="65"/>
      <c r="RLB16" s="65"/>
      <c r="RLC16" s="65"/>
      <c r="RLD16" s="65"/>
      <c r="RLE16" s="65"/>
      <c r="RLF16" s="65"/>
      <c r="RLG16" s="65"/>
      <c r="RLH16" s="65"/>
      <c r="RLI16" s="65"/>
      <c r="RLJ16" s="65"/>
      <c r="RLK16" s="65"/>
      <c r="RLL16" s="65"/>
      <c r="RLM16" s="65"/>
      <c r="RLN16" s="65"/>
      <c r="RLO16" s="65"/>
      <c r="RLP16" s="65"/>
      <c r="RLQ16" s="65"/>
      <c r="RLR16" s="65"/>
      <c r="RLS16" s="65"/>
      <c r="RLT16" s="65"/>
      <c r="RLU16" s="65"/>
      <c r="RLV16" s="65"/>
      <c r="RLW16" s="65"/>
      <c r="RLX16" s="65"/>
      <c r="RLY16" s="65"/>
      <c r="RLZ16" s="65"/>
      <c r="RMA16" s="65"/>
      <c r="RMB16" s="65"/>
      <c r="RMC16" s="65"/>
      <c r="RMD16" s="65"/>
      <c r="RME16" s="65"/>
      <c r="RMF16" s="65"/>
      <c r="RMG16" s="65"/>
      <c r="RMH16" s="65"/>
      <c r="RMI16" s="65"/>
      <c r="RMJ16" s="65"/>
      <c r="RMK16" s="65"/>
      <c r="RML16" s="65"/>
      <c r="RMM16" s="65"/>
      <c r="RMN16" s="65"/>
      <c r="RMO16" s="65"/>
      <c r="RMP16" s="65"/>
      <c r="RMQ16" s="65"/>
      <c r="RMR16" s="65"/>
      <c r="RMS16" s="65"/>
      <c r="RMT16" s="65"/>
      <c r="RMU16" s="65"/>
      <c r="RMV16" s="65"/>
      <c r="RMW16" s="65"/>
      <c r="RMX16" s="65"/>
      <c r="RMY16" s="65"/>
      <c r="RMZ16" s="65"/>
      <c r="RNA16" s="65"/>
      <c r="RNB16" s="65"/>
      <c r="RNC16" s="65"/>
      <c r="RND16" s="65"/>
      <c r="RNE16" s="65"/>
      <c r="RNF16" s="65"/>
      <c r="RNG16" s="65"/>
      <c r="RNH16" s="65"/>
      <c r="RNI16" s="65"/>
      <c r="RNJ16" s="65"/>
      <c r="RNK16" s="65"/>
      <c r="RNL16" s="65"/>
      <c r="RNM16" s="65"/>
      <c r="RNN16" s="65"/>
      <c r="RNO16" s="65"/>
      <c r="RNP16" s="65"/>
      <c r="RNQ16" s="65"/>
      <c r="RNR16" s="65"/>
      <c r="RNS16" s="65"/>
      <c r="RNT16" s="65"/>
      <c r="RNU16" s="65"/>
      <c r="RNV16" s="65"/>
      <c r="RNW16" s="65"/>
      <c r="RNX16" s="65"/>
      <c r="RNY16" s="65"/>
      <c r="RNZ16" s="65"/>
      <c r="ROA16" s="65"/>
      <c r="ROB16" s="65"/>
      <c r="ROC16" s="65"/>
      <c r="ROD16" s="65"/>
      <c r="ROE16" s="65"/>
      <c r="ROF16" s="65"/>
      <c r="ROG16" s="65"/>
      <c r="ROH16" s="65"/>
      <c r="ROI16" s="65"/>
      <c r="ROJ16" s="65"/>
      <c r="ROK16" s="65"/>
      <c r="ROL16" s="65"/>
      <c r="ROM16" s="65"/>
      <c r="RON16" s="65"/>
      <c r="ROO16" s="65"/>
      <c r="ROP16" s="65"/>
      <c r="ROQ16" s="65"/>
      <c r="ROR16" s="65"/>
      <c r="ROS16" s="65"/>
      <c r="ROT16" s="65"/>
      <c r="ROU16" s="65"/>
      <c r="ROV16" s="65"/>
      <c r="ROW16" s="65"/>
      <c r="ROX16" s="65"/>
      <c r="ROY16" s="65"/>
      <c r="ROZ16" s="65"/>
      <c r="RPA16" s="65"/>
      <c r="RPB16" s="65"/>
      <c r="RPC16" s="65"/>
      <c r="RPD16" s="65"/>
      <c r="RPE16" s="65"/>
      <c r="RPF16" s="65"/>
      <c r="RPG16" s="65"/>
      <c r="RPH16" s="65"/>
      <c r="RPI16" s="65"/>
      <c r="RPJ16" s="65"/>
      <c r="RPK16" s="65"/>
      <c r="RPL16" s="65"/>
      <c r="RPM16" s="65"/>
      <c r="RPN16" s="65"/>
      <c r="RPO16" s="65"/>
      <c r="RPP16" s="65"/>
      <c r="RPQ16" s="65"/>
      <c r="RPR16" s="65"/>
      <c r="RPS16" s="65"/>
      <c r="RPT16" s="65"/>
      <c r="RPU16" s="65"/>
      <c r="RPV16" s="65"/>
      <c r="RPW16" s="65"/>
      <c r="RPX16" s="65"/>
      <c r="RPY16" s="65"/>
      <c r="RPZ16" s="65"/>
      <c r="RQA16" s="65"/>
      <c r="RQB16" s="65"/>
      <c r="RQC16" s="65"/>
      <c r="RQD16" s="65"/>
      <c r="RQE16" s="65"/>
      <c r="RQF16" s="65"/>
      <c r="RQG16" s="65"/>
      <c r="RQH16" s="65"/>
      <c r="RQI16" s="65"/>
      <c r="RQJ16" s="65"/>
      <c r="RQK16" s="65"/>
      <c r="RQL16" s="65"/>
      <c r="RQM16" s="65"/>
      <c r="RQN16" s="65"/>
      <c r="RQO16" s="65"/>
      <c r="RQP16" s="65"/>
      <c r="RQQ16" s="65"/>
      <c r="RQR16" s="65"/>
      <c r="RQS16" s="65"/>
      <c r="RQT16" s="65"/>
      <c r="RQU16" s="65"/>
      <c r="RQV16" s="65"/>
      <c r="RQW16" s="65"/>
      <c r="RQX16" s="65"/>
      <c r="RQY16" s="65"/>
      <c r="RQZ16" s="65"/>
      <c r="RRA16" s="65"/>
      <c r="RRB16" s="65"/>
      <c r="RRC16" s="65"/>
      <c r="RRD16" s="65"/>
      <c r="RRE16" s="65"/>
      <c r="RRF16" s="65"/>
      <c r="RRG16" s="65"/>
      <c r="RRH16" s="65"/>
      <c r="RRI16" s="65"/>
      <c r="RRJ16" s="65"/>
      <c r="RRK16" s="65"/>
      <c r="RRL16" s="65"/>
      <c r="RRM16" s="65"/>
      <c r="RRN16" s="65"/>
      <c r="RRO16" s="65"/>
      <c r="RRP16" s="65"/>
      <c r="RRQ16" s="65"/>
      <c r="RRR16" s="65"/>
      <c r="RRS16" s="65"/>
      <c r="RRT16" s="65"/>
      <c r="RRU16" s="65"/>
      <c r="RRV16" s="65"/>
      <c r="RRW16" s="65"/>
      <c r="RRX16" s="65"/>
      <c r="RRY16" s="65"/>
      <c r="RRZ16" s="65"/>
      <c r="RSA16" s="65"/>
      <c r="RSB16" s="65"/>
      <c r="RSC16" s="65"/>
      <c r="RSD16" s="65"/>
      <c r="RSE16" s="65"/>
      <c r="RSF16" s="65"/>
      <c r="RSG16" s="65"/>
      <c r="RSH16" s="65"/>
      <c r="RSI16" s="65"/>
      <c r="RSJ16" s="65"/>
      <c r="RSK16" s="65"/>
      <c r="RSL16" s="65"/>
      <c r="RSM16" s="65"/>
      <c r="RSN16" s="65"/>
      <c r="RSO16" s="65"/>
      <c r="RSP16" s="65"/>
      <c r="RSQ16" s="65"/>
      <c r="RSR16" s="65"/>
      <c r="RSS16" s="65"/>
      <c r="RST16" s="65"/>
      <c r="RSU16" s="65"/>
      <c r="RSV16" s="65"/>
      <c r="RSW16" s="65"/>
      <c r="RSX16" s="65"/>
      <c r="RSY16" s="65"/>
      <c r="RSZ16" s="65"/>
      <c r="RTA16" s="65"/>
      <c r="RTB16" s="65"/>
      <c r="RTC16" s="65"/>
      <c r="RTD16" s="65"/>
      <c r="RTE16" s="65"/>
      <c r="RTF16" s="65"/>
      <c r="RTG16" s="65"/>
      <c r="RTH16" s="65"/>
      <c r="RTI16" s="65"/>
      <c r="RTJ16" s="65"/>
      <c r="RTK16" s="65"/>
      <c r="RTL16" s="65"/>
      <c r="RTM16" s="65"/>
      <c r="RTN16" s="65"/>
      <c r="RTO16" s="65"/>
      <c r="RTP16" s="65"/>
      <c r="RTQ16" s="65"/>
      <c r="RTR16" s="65"/>
      <c r="RTS16" s="65"/>
      <c r="RTT16" s="65"/>
      <c r="RTU16" s="65"/>
      <c r="RTV16" s="65"/>
      <c r="RTW16" s="65"/>
      <c r="RTX16" s="65"/>
      <c r="RTY16" s="65"/>
      <c r="RTZ16" s="65"/>
      <c r="RUA16" s="65"/>
      <c r="RUB16" s="65"/>
      <c r="RUC16" s="65"/>
      <c r="RUD16" s="65"/>
      <c r="RUE16" s="65"/>
      <c r="RUF16" s="65"/>
      <c r="RUG16" s="65"/>
      <c r="RUH16" s="65"/>
      <c r="RUI16" s="65"/>
      <c r="RUJ16" s="65"/>
      <c r="RUK16" s="65"/>
      <c r="RUL16" s="65"/>
      <c r="RUM16" s="65"/>
      <c r="RUN16" s="65"/>
      <c r="RUO16" s="65"/>
      <c r="RUP16" s="65"/>
      <c r="RUQ16" s="65"/>
      <c r="RUR16" s="65"/>
      <c r="RUS16" s="65"/>
      <c r="RUT16" s="65"/>
      <c r="RUU16" s="65"/>
      <c r="RUV16" s="65"/>
      <c r="RUW16" s="65"/>
      <c r="RUX16" s="65"/>
      <c r="RUY16" s="65"/>
      <c r="RUZ16" s="65"/>
      <c r="RVA16" s="65"/>
      <c r="RVB16" s="65"/>
      <c r="RVC16" s="65"/>
      <c r="RVD16" s="65"/>
      <c r="RVE16" s="65"/>
      <c r="RVF16" s="65"/>
      <c r="RVG16" s="65"/>
      <c r="RVH16" s="65"/>
      <c r="RVI16" s="65"/>
      <c r="RVJ16" s="65"/>
      <c r="RVK16" s="65"/>
      <c r="RVL16" s="65"/>
      <c r="RVM16" s="65"/>
      <c r="RVN16" s="65"/>
      <c r="RVO16" s="65"/>
      <c r="RVP16" s="65"/>
      <c r="RVQ16" s="65"/>
      <c r="RVR16" s="65"/>
      <c r="RVS16" s="65"/>
      <c r="RVT16" s="65"/>
      <c r="RVU16" s="65"/>
      <c r="RVV16" s="65"/>
      <c r="RVW16" s="65"/>
      <c r="RVX16" s="65"/>
      <c r="RVY16" s="65"/>
      <c r="RVZ16" s="65"/>
      <c r="RWA16" s="65"/>
      <c r="RWB16" s="65"/>
      <c r="RWC16" s="65"/>
      <c r="RWD16" s="65"/>
      <c r="RWE16" s="65"/>
      <c r="RWF16" s="65"/>
      <c r="RWG16" s="65"/>
      <c r="RWH16" s="65"/>
      <c r="RWI16" s="65"/>
      <c r="RWJ16" s="65"/>
      <c r="RWK16" s="65"/>
      <c r="RWL16" s="65"/>
      <c r="RWM16" s="65"/>
      <c r="RWN16" s="65"/>
      <c r="RWO16" s="65"/>
      <c r="RWP16" s="65"/>
      <c r="RWQ16" s="65"/>
      <c r="RWR16" s="65"/>
      <c r="RWS16" s="65"/>
      <c r="RWT16" s="65"/>
      <c r="RWU16" s="65"/>
      <c r="RWV16" s="65"/>
      <c r="RWW16" s="65"/>
      <c r="RWX16" s="65"/>
      <c r="RWY16" s="65"/>
      <c r="RWZ16" s="65"/>
      <c r="RXA16" s="65"/>
      <c r="RXB16" s="65"/>
      <c r="RXC16" s="65"/>
      <c r="RXD16" s="65"/>
      <c r="RXE16" s="65"/>
      <c r="RXF16" s="65"/>
      <c r="RXG16" s="65"/>
      <c r="RXH16" s="65"/>
      <c r="RXI16" s="65"/>
      <c r="RXJ16" s="65"/>
      <c r="RXK16" s="65"/>
      <c r="RXL16" s="65"/>
      <c r="RXM16" s="65"/>
      <c r="RXN16" s="65"/>
      <c r="RXO16" s="65"/>
      <c r="RXP16" s="65"/>
      <c r="RXQ16" s="65"/>
      <c r="RXR16" s="65"/>
      <c r="RXS16" s="65"/>
      <c r="RXT16" s="65"/>
      <c r="RXU16" s="65"/>
      <c r="RXV16" s="65"/>
      <c r="RXW16" s="65"/>
      <c r="RXX16" s="65"/>
      <c r="RXY16" s="65"/>
      <c r="RXZ16" s="65"/>
      <c r="RYA16" s="65"/>
      <c r="RYB16" s="65"/>
      <c r="RYC16" s="65"/>
      <c r="RYD16" s="65"/>
      <c r="RYE16" s="65"/>
      <c r="RYF16" s="65"/>
      <c r="RYG16" s="65"/>
      <c r="RYH16" s="65"/>
      <c r="RYI16" s="65"/>
      <c r="RYJ16" s="65"/>
      <c r="RYK16" s="65"/>
      <c r="RYL16" s="65"/>
      <c r="RYM16" s="65"/>
      <c r="RYN16" s="65"/>
      <c r="RYO16" s="65"/>
      <c r="RYP16" s="65"/>
      <c r="RYQ16" s="65"/>
      <c r="RYR16" s="65"/>
      <c r="RYS16" s="65"/>
      <c r="RYT16" s="65"/>
      <c r="RYU16" s="65"/>
      <c r="RYV16" s="65"/>
      <c r="RYW16" s="65"/>
      <c r="RYX16" s="65"/>
      <c r="RYY16" s="65"/>
      <c r="RYZ16" s="65"/>
      <c r="RZA16" s="65"/>
      <c r="RZB16" s="65"/>
      <c r="RZC16" s="65"/>
      <c r="RZD16" s="65"/>
      <c r="RZE16" s="65"/>
      <c r="RZF16" s="65"/>
      <c r="RZG16" s="65"/>
      <c r="RZH16" s="65"/>
      <c r="RZI16" s="65"/>
      <c r="RZJ16" s="65"/>
      <c r="RZK16" s="65"/>
      <c r="RZL16" s="65"/>
      <c r="RZM16" s="65"/>
      <c r="RZN16" s="65"/>
      <c r="RZO16" s="65"/>
      <c r="RZP16" s="65"/>
      <c r="RZQ16" s="65"/>
      <c r="RZR16" s="65"/>
      <c r="RZS16" s="65"/>
      <c r="RZT16" s="65"/>
      <c r="RZU16" s="65"/>
      <c r="RZV16" s="65"/>
      <c r="RZW16" s="65"/>
      <c r="RZX16" s="65"/>
      <c r="RZY16" s="65"/>
      <c r="RZZ16" s="65"/>
      <c r="SAA16" s="65"/>
      <c r="SAB16" s="65"/>
      <c r="SAC16" s="65"/>
      <c r="SAD16" s="65"/>
      <c r="SAE16" s="65"/>
      <c r="SAF16" s="65"/>
      <c r="SAG16" s="65"/>
      <c r="SAH16" s="65"/>
      <c r="SAI16" s="65"/>
      <c r="SAJ16" s="65"/>
      <c r="SAK16" s="65"/>
      <c r="SAL16" s="65"/>
      <c r="SAM16" s="65"/>
      <c r="SAN16" s="65"/>
      <c r="SAO16" s="65"/>
      <c r="SAP16" s="65"/>
      <c r="SAQ16" s="65"/>
      <c r="SAR16" s="65"/>
      <c r="SAS16" s="65"/>
      <c r="SAT16" s="65"/>
      <c r="SAU16" s="65"/>
      <c r="SAV16" s="65"/>
      <c r="SAW16" s="65"/>
      <c r="SAX16" s="65"/>
      <c r="SAY16" s="65"/>
      <c r="SAZ16" s="65"/>
      <c r="SBA16" s="65"/>
      <c r="SBB16" s="65"/>
      <c r="SBC16" s="65"/>
      <c r="SBD16" s="65"/>
      <c r="SBE16" s="65"/>
      <c r="SBF16" s="65"/>
      <c r="SBG16" s="65"/>
      <c r="SBH16" s="65"/>
      <c r="SBI16" s="65"/>
      <c r="SBJ16" s="65"/>
      <c r="SBK16" s="65"/>
      <c r="SBL16" s="65"/>
      <c r="SBM16" s="65"/>
      <c r="SBN16" s="65"/>
      <c r="SBO16" s="65"/>
      <c r="SBP16" s="65"/>
      <c r="SBQ16" s="65"/>
      <c r="SBR16" s="65"/>
      <c r="SBS16" s="65"/>
      <c r="SBT16" s="65"/>
      <c r="SBU16" s="65"/>
      <c r="SBV16" s="65"/>
      <c r="SBW16" s="65"/>
      <c r="SBX16" s="65"/>
      <c r="SBY16" s="65"/>
      <c r="SBZ16" s="65"/>
      <c r="SCA16" s="65"/>
      <c r="SCB16" s="65"/>
      <c r="SCC16" s="65"/>
      <c r="SCD16" s="65"/>
      <c r="SCE16" s="65"/>
      <c r="SCF16" s="65"/>
      <c r="SCG16" s="65"/>
      <c r="SCH16" s="65"/>
      <c r="SCI16" s="65"/>
      <c r="SCJ16" s="65"/>
      <c r="SCK16" s="65"/>
      <c r="SCL16" s="65"/>
      <c r="SCM16" s="65"/>
      <c r="SCN16" s="65"/>
      <c r="SCO16" s="65"/>
      <c r="SCP16" s="65"/>
      <c r="SCQ16" s="65"/>
      <c r="SCR16" s="65"/>
      <c r="SCS16" s="65"/>
      <c r="SCT16" s="65"/>
      <c r="SCU16" s="65"/>
      <c r="SCV16" s="65"/>
      <c r="SCW16" s="65"/>
      <c r="SCX16" s="65"/>
      <c r="SCY16" s="65"/>
      <c r="SCZ16" s="65"/>
      <c r="SDA16" s="65"/>
      <c r="SDB16" s="65"/>
      <c r="SDC16" s="65"/>
      <c r="SDD16" s="65"/>
      <c r="SDE16" s="65"/>
      <c r="SDF16" s="65"/>
      <c r="SDG16" s="65"/>
      <c r="SDH16" s="65"/>
      <c r="SDI16" s="65"/>
      <c r="SDJ16" s="65"/>
      <c r="SDK16" s="65"/>
      <c r="SDL16" s="65"/>
      <c r="SDM16" s="65"/>
      <c r="SDN16" s="65"/>
      <c r="SDO16" s="65"/>
      <c r="SDP16" s="65"/>
      <c r="SDQ16" s="65"/>
      <c r="SDR16" s="65"/>
      <c r="SDS16" s="65"/>
      <c r="SDT16" s="65"/>
      <c r="SDU16" s="65"/>
      <c r="SDV16" s="65"/>
      <c r="SDW16" s="65"/>
      <c r="SDX16" s="65"/>
      <c r="SDY16" s="65"/>
      <c r="SDZ16" s="65"/>
      <c r="SEA16" s="65"/>
      <c r="SEB16" s="65"/>
      <c r="SEC16" s="65"/>
      <c r="SED16" s="65"/>
      <c r="SEE16" s="65"/>
      <c r="SEF16" s="65"/>
      <c r="SEG16" s="65"/>
      <c r="SEH16" s="65"/>
      <c r="SEI16" s="65"/>
      <c r="SEJ16" s="65"/>
      <c r="SEK16" s="65"/>
      <c r="SEL16" s="65"/>
      <c r="SEM16" s="65"/>
      <c r="SEN16" s="65"/>
      <c r="SEO16" s="65"/>
      <c r="SEP16" s="65"/>
      <c r="SEQ16" s="65"/>
      <c r="SER16" s="65"/>
      <c r="SES16" s="65"/>
      <c r="SET16" s="65"/>
      <c r="SEU16" s="65"/>
      <c r="SEV16" s="65"/>
      <c r="SEW16" s="65"/>
      <c r="SEX16" s="65"/>
      <c r="SEY16" s="65"/>
      <c r="SEZ16" s="65"/>
      <c r="SFA16" s="65"/>
      <c r="SFB16" s="65"/>
      <c r="SFC16" s="65"/>
      <c r="SFD16" s="65"/>
      <c r="SFE16" s="65"/>
      <c r="SFF16" s="65"/>
      <c r="SFG16" s="65"/>
      <c r="SFH16" s="65"/>
      <c r="SFI16" s="65"/>
      <c r="SFJ16" s="65"/>
      <c r="SFK16" s="65"/>
      <c r="SFL16" s="65"/>
      <c r="SFM16" s="65"/>
      <c r="SFN16" s="65"/>
      <c r="SFO16" s="65"/>
      <c r="SFP16" s="65"/>
      <c r="SFQ16" s="65"/>
      <c r="SFR16" s="65"/>
      <c r="SFS16" s="65"/>
      <c r="SFT16" s="65"/>
      <c r="SFU16" s="65"/>
      <c r="SFV16" s="65"/>
      <c r="SFW16" s="65"/>
      <c r="SFX16" s="65"/>
      <c r="SFY16" s="65"/>
      <c r="SFZ16" s="65"/>
      <c r="SGA16" s="65"/>
      <c r="SGB16" s="65"/>
      <c r="SGC16" s="65"/>
      <c r="SGD16" s="65"/>
      <c r="SGE16" s="65"/>
      <c r="SGF16" s="65"/>
      <c r="SGG16" s="65"/>
      <c r="SGH16" s="65"/>
      <c r="SGI16" s="65"/>
      <c r="SGJ16" s="65"/>
      <c r="SGK16" s="65"/>
      <c r="SGL16" s="65"/>
      <c r="SGM16" s="65"/>
      <c r="SGN16" s="65"/>
      <c r="SGO16" s="65"/>
      <c r="SGP16" s="65"/>
      <c r="SGQ16" s="65"/>
      <c r="SGR16" s="65"/>
      <c r="SGS16" s="65"/>
      <c r="SGT16" s="65"/>
      <c r="SGU16" s="65"/>
      <c r="SGV16" s="65"/>
      <c r="SGW16" s="65"/>
      <c r="SGX16" s="65"/>
      <c r="SGY16" s="65"/>
      <c r="SGZ16" s="65"/>
      <c r="SHA16" s="65"/>
      <c r="SHB16" s="65"/>
      <c r="SHC16" s="65"/>
      <c r="SHD16" s="65"/>
      <c r="SHE16" s="65"/>
      <c r="SHF16" s="65"/>
      <c r="SHG16" s="65"/>
      <c r="SHH16" s="65"/>
      <c r="SHI16" s="65"/>
      <c r="SHJ16" s="65"/>
      <c r="SHK16" s="65"/>
      <c r="SHL16" s="65"/>
      <c r="SHM16" s="65"/>
      <c r="SHN16" s="65"/>
      <c r="SHO16" s="65"/>
      <c r="SHP16" s="65"/>
      <c r="SHQ16" s="65"/>
      <c r="SHR16" s="65"/>
      <c r="SHS16" s="65"/>
      <c r="SHT16" s="65"/>
      <c r="SHU16" s="65"/>
      <c r="SHV16" s="65"/>
      <c r="SHW16" s="65"/>
      <c r="SHX16" s="65"/>
      <c r="SHY16" s="65"/>
      <c r="SHZ16" s="65"/>
      <c r="SIA16" s="65"/>
      <c r="SIB16" s="65"/>
      <c r="SIC16" s="65"/>
      <c r="SID16" s="65"/>
      <c r="SIE16" s="65"/>
      <c r="SIF16" s="65"/>
      <c r="SIG16" s="65"/>
      <c r="SIH16" s="65"/>
      <c r="SII16" s="65"/>
      <c r="SIJ16" s="65"/>
      <c r="SIK16" s="65"/>
      <c r="SIL16" s="65"/>
      <c r="SIM16" s="65"/>
      <c r="SIN16" s="65"/>
      <c r="SIO16" s="65"/>
      <c r="SIP16" s="65"/>
      <c r="SIQ16" s="65"/>
      <c r="SIR16" s="65"/>
      <c r="SIS16" s="65"/>
      <c r="SIT16" s="65"/>
      <c r="SIU16" s="65"/>
      <c r="SIV16" s="65"/>
      <c r="SIW16" s="65"/>
      <c r="SIX16" s="65"/>
      <c r="SIY16" s="65"/>
      <c r="SIZ16" s="65"/>
      <c r="SJA16" s="65"/>
      <c r="SJB16" s="65"/>
      <c r="SJC16" s="65"/>
      <c r="SJD16" s="65"/>
      <c r="SJE16" s="65"/>
      <c r="SJF16" s="65"/>
      <c r="SJG16" s="65"/>
      <c r="SJH16" s="65"/>
      <c r="SJI16" s="65"/>
      <c r="SJJ16" s="65"/>
      <c r="SJK16" s="65"/>
      <c r="SJL16" s="65"/>
      <c r="SJM16" s="65"/>
      <c r="SJN16" s="65"/>
      <c r="SJO16" s="65"/>
      <c r="SJP16" s="65"/>
      <c r="SJQ16" s="65"/>
      <c r="SJR16" s="65"/>
      <c r="SJS16" s="65"/>
      <c r="SJT16" s="65"/>
      <c r="SJU16" s="65"/>
      <c r="SJV16" s="65"/>
      <c r="SJW16" s="65"/>
      <c r="SJX16" s="65"/>
      <c r="SJY16" s="65"/>
      <c r="SJZ16" s="65"/>
      <c r="SKA16" s="65"/>
      <c r="SKB16" s="65"/>
      <c r="SKC16" s="65"/>
      <c r="SKD16" s="65"/>
      <c r="SKE16" s="65"/>
      <c r="SKF16" s="65"/>
      <c r="SKG16" s="65"/>
      <c r="SKH16" s="65"/>
      <c r="SKI16" s="65"/>
      <c r="SKJ16" s="65"/>
      <c r="SKK16" s="65"/>
      <c r="SKL16" s="65"/>
      <c r="SKM16" s="65"/>
      <c r="SKN16" s="65"/>
      <c r="SKO16" s="65"/>
      <c r="SKP16" s="65"/>
      <c r="SKQ16" s="65"/>
      <c r="SKR16" s="65"/>
      <c r="SKS16" s="65"/>
      <c r="SKT16" s="65"/>
      <c r="SKU16" s="65"/>
      <c r="SKV16" s="65"/>
      <c r="SKW16" s="65"/>
      <c r="SKX16" s="65"/>
      <c r="SKY16" s="65"/>
      <c r="SKZ16" s="65"/>
      <c r="SLA16" s="65"/>
      <c r="SLB16" s="65"/>
      <c r="SLC16" s="65"/>
      <c r="SLD16" s="65"/>
      <c r="SLE16" s="65"/>
      <c r="SLF16" s="65"/>
      <c r="SLG16" s="65"/>
      <c r="SLH16" s="65"/>
      <c r="SLI16" s="65"/>
      <c r="SLJ16" s="65"/>
      <c r="SLK16" s="65"/>
      <c r="SLL16" s="65"/>
      <c r="SLM16" s="65"/>
      <c r="SLN16" s="65"/>
      <c r="SLO16" s="65"/>
      <c r="SLP16" s="65"/>
      <c r="SLQ16" s="65"/>
      <c r="SLR16" s="65"/>
      <c r="SLS16" s="65"/>
      <c r="SLT16" s="65"/>
      <c r="SLU16" s="65"/>
      <c r="SLV16" s="65"/>
      <c r="SLW16" s="65"/>
      <c r="SLX16" s="65"/>
      <c r="SLY16" s="65"/>
      <c r="SLZ16" s="65"/>
      <c r="SMA16" s="65"/>
      <c r="SMB16" s="65"/>
      <c r="SMC16" s="65"/>
      <c r="SMD16" s="65"/>
      <c r="SME16" s="65"/>
      <c r="SMF16" s="65"/>
      <c r="SMG16" s="65"/>
      <c r="SMH16" s="65"/>
      <c r="SMI16" s="65"/>
      <c r="SMJ16" s="65"/>
      <c r="SMK16" s="65"/>
      <c r="SML16" s="65"/>
      <c r="SMM16" s="65"/>
      <c r="SMN16" s="65"/>
      <c r="SMO16" s="65"/>
      <c r="SMP16" s="65"/>
      <c r="SMQ16" s="65"/>
      <c r="SMR16" s="65"/>
      <c r="SMS16" s="65"/>
      <c r="SMT16" s="65"/>
      <c r="SMU16" s="65"/>
      <c r="SMV16" s="65"/>
      <c r="SMW16" s="65"/>
      <c r="SMX16" s="65"/>
      <c r="SMY16" s="65"/>
      <c r="SMZ16" s="65"/>
      <c r="SNA16" s="65"/>
      <c r="SNB16" s="65"/>
      <c r="SNC16" s="65"/>
      <c r="SND16" s="65"/>
      <c r="SNE16" s="65"/>
      <c r="SNF16" s="65"/>
      <c r="SNG16" s="65"/>
      <c r="SNH16" s="65"/>
      <c r="SNI16" s="65"/>
      <c r="SNJ16" s="65"/>
      <c r="SNK16" s="65"/>
      <c r="SNL16" s="65"/>
      <c r="SNM16" s="65"/>
      <c r="SNN16" s="65"/>
      <c r="SNO16" s="65"/>
      <c r="SNP16" s="65"/>
      <c r="SNQ16" s="65"/>
      <c r="SNR16" s="65"/>
      <c r="SNS16" s="65"/>
      <c r="SNT16" s="65"/>
      <c r="SNU16" s="65"/>
      <c r="SNV16" s="65"/>
      <c r="SNW16" s="65"/>
      <c r="SNX16" s="65"/>
      <c r="SNY16" s="65"/>
      <c r="SNZ16" s="65"/>
      <c r="SOA16" s="65"/>
      <c r="SOB16" s="65"/>
      <c r="SOC16" s="65"/>
      <c r="SOD16" s="65"/>
      <c r="SOE16" s="65"/>
      <c r="SOF16" s="65"/>
      <c r="SOG16" s="65"/>
      <c r="SOH16" s="65"/>
      <c r="SOI16" s="65"/>
      <c r="SOJ16" s="65"/>
      <c r="SOK16" s="65"/>
      <c r="SOL16" s="65"/>
      <c r="SOM16" s="65"/>
      <c r="SON16" s="65"/>
      <c r="SOO16" s="65"/>
      <c r="SOP16" s="65"/>
      <c r="SOQ16" s="65"/>
      <c r="SOR16" s="65"/>
      <c r="SOS16" s="65"/>
      <c r="SOT16" s="65"/>
      <c r="SOU16" s="65"/>
      <c r="SOV16" s="65"/>
      <c r="SOW16" s="65"/>
      <c r="SOX16" s="65"/>
      <c r="SOY16" s="65"/>
      <c r="SOZ16" s="65"/>
      <c r="SPA16" s="65"/>
      <c r="SPB16" s="65"/>
      <c r="SPC16" s="65"/>
      <c r="SPD16" s="65"/>
      <c r="SPE16" s="65"/>
      <c r="SPF16" s="65"/>
      <c r="SPG16" s="65"/>
      <c r="SPH16" s="65"/>
      <c r="SPI16" s="65"/>
      <c r="SPJ16" s="65"/>
      <c r="SPK16" s="65"/>
      <c r="SPL16" s="65"/>
      <c r="SPM16" s="65"/>
      <c r="SPN16" s="65"/>
      <c r="SPO16" s="65"/>
      <c r="SPP16" s="65"/>
      <c r="SPQ16" s="65"/>
      <c r="SPR16" s="65"/>
      <c r="SPS16" s="65"/>
      <c r="SPT16" s="65"/>
      <c r="SPU16" s="65"/>
      <c r="SPV16" s="65"/>
      <c r="SPW16" s="65"/>
      <c r="SPX16" s="65"/>
      <c r="SPY16" s="65"/>
      <c r="SPZ16" s="65"/>
      <c r="SQA16" s="65"/>
      <c r="SQB16" s="65"/>
      <c r="SQC16" s="65"/>
      <c r="SQD16" s="65"/>
      <c r="SQE16" s="65"/>
      <c r="SQF16" s="65"/>
      <c r="SQG16" s="65"/>
      <c r="SQH16" s="65"/>
      <c r="SQI16" s="65"/>
      <c r="SQJ16" s="65"/>
      <c r="SQK16" s="65"/>
      <c r="SQL16" s="65"/>
      <c r="SQM16" s="65"/>
      <c r="SQN16" s="65"/>
      <c r="SQO16" s="65"/>
      <c r="SQP16" s="65"/>
      <c r="SQQ16" s="65"/>
      <c r="SQR16" s="65"/>
      <c r="SQS16" s="65"/>
      <c r="SQT16" s="65"/>
      <c r="SQU16" s="65"/>
      <c r="SQV16" s="65"/>
      <c r="SQW16" s="65"/>
      <c r="SQX16" s="65"/>
      <c r="SQY16" s="65"/>
      <c r="SQZ16" s="65"/>
      <c r="SRA16" s="65"/>
      <c r="SRB16" s="65"/>
      <c r="SRC16" s="65"/>
      <c r="SRD16" s="65"/>
      <c r="SRE16" s="65"/>
      <c r="SRF16" s="65"/>
      <c r="SRG16" s="65"/>
      <c r="SRH16" s="65"/>
      <c r="SRI16" s="65"/>
      <c r="SRJ16" s="65"/>
      <c r="SRK16" s="65"/>
      <c r="SRL16" s="65"/>
      <c r="SRM16" s="65"/>
      <c r="SRN16" s="65"/>
      <c r="SRO16" s="65"/>
      <c r="SRP16" s="65"/>
      <c r="SRQ16" s="65"/>
      <c r="SRR16" s="65"/>
      <c r="SRS16" s="65"/>
      <c r="SRT16" s="65"/>
      <c r="SRU16" s="65"/>
      <c r="SRV16" s="65"/>
      <c r="SRW16" s="65"/>
      <c r="SRX16" s="65"/>
      <c r="SRY16" s="65"/>
      <c r="SRZ16" s="65"/>
      <c r="SSA16" s="65"/>
      <c r="SSB16" s="65"/>
      <c r="SSC16" s="65"/>
      <c r="SSD16" s="65"/>
      <c r="SSE16" s="65"/>
      <c r="SSF16" s="65"/>
      <c r="SSG16" s="65"/>
      <c r="SSH16" s="65"/>
      <c r="SSI16" s="65"/>
      <c r="SSJ16" s="65"/>
      <c r="SSK16" s="65"/>
      <c r="SSL16" s="65"/>
      <c r="SSM16" s="65"/>
      <c r="SSN16" s="65"/>
      <c r="SSO16" s="65"/>
      <c r="SSP16" s="65"/>
      <c r="SSQ16" s="65"/>
      <c r="SSR16" s="65"/>
      <c r="SSS16" s="65"/>
      <c r="SST16" s="65"/>
      <c r="SSU16" s="65"/>
      <c r="SSV16" s="65"/>
      <c r="SSW16" s="65"/>
      <c r="SSX16" s="65"/>
      <c r="SSY16" s="65"/>
      <c r="SSZ16" s="65"/>
      <c r="STA16" s="65"/>
      <c r="STB16" s="65"/>
      <c r="STC16" s="65"/>
      <c r="STD16" s="65"/>
      <c r="STE16" s="65"/>
      <c r="STF16" s="65"/>
      <c r="STG16" s="65"/>
      <c r="STH16" s="65"/>
      <c r="STI16" s="65"/>
      <c r="STJ16" s="65"/>
      <c r="STK16" s="65"/>
      <c r="STL16" s="65"/>
      <c r="STM16" s="65"/>
      <c r="STN16" s="65"/>
      <c r="STO16" s="65"/>
      <c r="STP16" s="65"/>
      <c r="STQ16" s="65"/>
      <c r="STR16" s="65"/>
      <c r="STS16" s="65"/>
      <c r="STT16" s="65"/>
      <c r="STU16" s="65"/>
      <c r="STV16" s="65"/>
      <c r="STW16" s="65"/>
      <c r="STX16" s="65"/>
      <c r="STY16" s="65"/>
      <c r="STZ16" s="65"/>
      <c r="SUA16" s="65"/>
      <c r="SUB16" s="65"/>
      <c r="SUC16" s="65"/>
      <c r="SUD16" s="65"/>
      <c r="SUE16" s="65"/>
      <c r="SUF16" s="65"/>
      <c r="SUG16" s="65"/>
      <c r="SUH16" s="65"/>
      <c r="SUI16" s="65"/>
      <c r="SUJ16" s="65"/>
      <c r="SUK16" s="65"/>
      <c r="SUL16" s="65"/>
      <c r="SUM16" s="65"/>
      <c r="SUN16" s="65"/>
      <c r="SUO16" s="65"/>
      <c r="SUP16" s="65"/>
      <c r="SUQ16" s="65"/>
      <c r="SUR16" s="65"/>
      <c r="SUS16" s="65"/>
      <c r="SUT16" s="65"/>
      <c r="SUU16" s="65"/>
      <c r="SUV16" s="65"/>
      <c r="SUW16" s="65"/>
      <c r="SUX16" s="65"/>
      <c r="SUY16" s="65"/>
      <c r="SUZ16" s="65"/>
      <c r="SVA16" s="65"/>
      <c r="SVB16" s="65"/>
      <c r="SVC16" s="65"/>
      <c r="SVD16" s="65"/>
      <c r="SVE16" s="65"/>
      <c r="SVF16" s="65"/>
      <c r="SVG16" s="65"/>
      <c r="SVH16" s="65"/>
      <c r="SVI16" s="65"/>
      <c r="SVJ16" s="65"/>
      <c r="SVK16" s="65"/>
      <c r="SVL16" s="65"/>
      <c r="SVM16" s="65"/>
      <c r="SVN16" s="65"/>
      <c r="SVO16" s="65"/>
      <c r="SVP16" s="65"/>
      <c r="SVQ16" s="65"/>
      <c r="SVR16" s="65"/>
      <c r="SVS16" s="65"/>
      <c r="SVT16" s="65"/>
      <c r="SVU16" s="65"/>
      <c r="SVV16" s="65"/>
      <c r="SVW16" s="65"/>
      <c r="SVX16" s="65"/>
      <c r="SVY16" s="65"/>
      <c r="SVZ16" s="65"/>
      <c r="SWA16" s="65"/>
      <c r="SWB16" s="65"/>
      <c r="SWC16" s="65"/>
      <c r="SWD16" s="65"/>
      <c r="SWE16" s="65"/>
      <c r="SWF16" s="65"/>
      <c r="SWG16" s="65"/>
      <c r="SWH16" s="65"/>
      <c r="SWI16" s="65"/>
      <c r="SWJ16" s="65"/>
      <c r="SWK16" s="65"/>
      <c r="SWL16" s="65"/>
      <c r="SWM16" s="65"/>
      <c r="SWN16" s="65"/>
      <c r="SWO16" s="65"/>
      <c r="SWP16" s="65"/>
      <c r="SWQ16" s="65"/>
      <c r="SWR16" s="65"/>
      <c r="SWS16" s="65"/>
      <c r="SWT16" s="65"/>
      <c r="SWU16" s="65"/>
      <c r="SWV16" s="65"/>
      <c r="SWW16" s="65"/>
      <c r="SWX16" s="65"/>
      <c r="SWY16" s="65"/>
      <c r="SWZ16" s="65"/>
      <c r="SXA16" s="65"/>
      <c r="SXB16" s="65"/>
      <c r="SXC16" s="65"/>
      <c r="SXD16" s="65"/>
      <c r="SXE16" s="65"/>
      <c r="SXF16" s="65"/>
      <c r="SXG16" s="65"/>
      <c r="SXH16" s="65"/>
      <c r="SXI16" s="65"/>
      <c r="SXJ16" s="65"/>
      <c r="SXK16" s="65"/>
      <c r="SXL16" s="65"/>
      <c r="SXM16" s="65"/>
      <c r="SXN16" s="65"/>
      <c r="SXO16" s="65"/>
      <c r="SXP16" s="65"/>
      <c r="SXQ16" s="65"/>
      <c r="SXR16" s="65"/>
      <c r="SXS16" s="65"/>
      <c r="SXT16" s="65"/>
      <c r="SXU16" s="65"/>
      <c r="SXV16" s="65"/>
      <c r="SXW16" s="65"/>
      <c r="SXX16" s="65"/>
      <c r="SXY16" s="65"/>
      <c r="SXZ16" s="65"/>
      <c r="SYA16" s="65"/>
      <c r="SYB16" s="65"/>
      <c r="SYC16" s="65"/>
      <c r="SYD16" s="65"/>
      <c r="SYE16" s="65"/>
      <c r="SYF16" s="65"/>
      <c r="SYG16" s="65"/>
      <c r="SYH16" s="65"/>
      <c r="SYI16" s="65"/>
      <c r="SYJ16" s="65"/>
      <c r="SYK16" s="65"/>
      <c r="SYL16" s="65"/>
      <c r="SYM16" s="65"/>
      <c r="SYN16" s="65"/>
      <c r="SYO16" s="65"/>
      <c r="SYP16" s="65"/>
      <c r="SYQ16" s="65"/>
      <c r="SYR16" s="65"/>
      <c r="SYS16" s="65"/>
      <c r="SYT16" s="65"/>
      <c r="SYU16" s="65"/>
      <c r="SYV16" s="65"/>
      <c r="SYW16" s="65"/>
      <c r="SYX16" s="65"/>
      <c r="SYY16" s="65"/>
      <c r="SYZ16" s="65"/>
      <c r="SZA16" s="65"/>
      <c r="SZB16" s="65"/>
      <c r="SZC16" s="65"/>
      <c r="SZD16" s="65"/>
      <c r="SZE16" s="65"/>
      <c r="SZF16" s="65"/>
      <c r="SZG16" s="65"/>
      <c r="SZH16" s="65"/>
      <c r="SZI16" s="65"/>
      <c r="SZJ16" s="65"/>
      <c r="SZK16" s="65"/>
      <c r="SZL16" s="65"/>
      <c r="SZM16" s="65"/>
      <c r="SZN16" s="65"/>
      <c r="SZO16" s="65"/>
      <c r="SZP16" s="65"/>
      <c r="SZQ16" s="65"/>
      <c r="SZR16" s="65"/>
      <c r="SZS16" s="65"/>
      <c r="SZT16" s="65"/>
      <c r="SZU16" s="65"/>
      <c r="SZV16" s="65"/>
      <c r="SZW16" s="65"/>
      <c r="SZX16" s="65"/>
      <c r="SZY16" s="65"/>
      <c r="SZZ16" s="65"/>
      <c r="TAA16" s="65"/>
      <c r="TAB16" s="65"/>
      <c r="TAC16" s="65"/>
      <c r="TAD16" s="65"/>
      <c r="TAE16" s="65"/>
      <c r="TAF16" s="65"/>
      <c r="TAG16" s="65"/>
      <c r="TAH16" s="65"/>
      <c r="TAI16" s="65"/>
      <c r="TAJ16" s="65"/>
      <c r="TAK16" s="65"/>
      <c r="TAL16" s="65"/>
      <c r="TAM16" s="65"/>
      <c r="TAN16" s="65"/>
      <c r="TAO16" s="65"/>
      <c r="TAP16" s="65"/>
      <c r="TAQ16" s="65"/>
      <c r="TAR16" s="65"/>
      <c r="TAS16" s="65"/>
      <c r="TAT16" s="65"/>
      <c r="TAU16" s="65"/>
      <c r="TAV16" s="65"/>
      <c r="TAW16" s="65"/>
      <c r="TAX16" s="65"/>
      <c r="TAY16" s="65"/>
      <c r="TAZ16" s="65"/>
      <c r="TBA16" s="65"/>
      <c r="TBB16" s="65"/>
      <c r="TBC16" s="65"/>
      <c r="TBD16" s="65"/>
      <c r="TBE16" s="65"/>
      <c r="TBF16" s="65"/>
      <c r="TBG16" s="65"/>
      <c r="TBH16" s="65"/>
      <c r="TBI16" s="65"/>
      <c r="TBJ16" s="65"/>
      <c r="TBK16" s="65"/>
      <c r="TBL16" s="65"/>
      <c r="TBM16" s="65"/>
      <c r="TBN16" s="65"/>
      <c r="TBO16" s="65"/>
      <c r="TBP16" s="65"/>
      <c r="TBQ16" s="65"/>
      <c r="TBR16" s="65"/>
      <c r="TBS16" s="65"/>
      <c r="TBT16" s="65"/>
      <c r="TBU16" s="65"/>
      <c r="TBV16" s="65"/>
      <c r="TBW16" s="65"/>
      <c r="TBX16" s="65"/>
      <c r="TBY16" s="65"/>
      <c r="TBZ16" s="65"/>
      <c r="TCA16" s="65"/>
      <c r="TCB16" s="65"/>
      <c r="TCC16" s="65"/>
      <c r="TCD16" s="65"/>
      <c r="TCE16" s="65"/>
      <c r="TCF16" s="65"/>
      <c r="TCG16" s="65"/>
      <c r="TCH16" s="65"/>
      <c r="TCI16" s="65"/>
      <c r="TCJ16" s="65"/>
      <c r="TCK16" s="65"/>
      <c r="TCL16" s="65"/>
      <c r="TCM16" s="65"/>
      <c r="TCN16" s="65"/>
      <c r="TCO16" s="65"/>
      <c r="TCP16" s="65"/>
      <c r="TCQ16" s="65"/>
      <c r="TCR16" s="65"/>
      <c r="TCS16" s="65"/>
      <c r="TCT16" s="65"/>
      <c r="TCU16" s="65"/>
      <c r="TCV16" s="65"/>
      <c r="TCW16" s="65"/>
      <c r="TCX16" s="65"/>
      <c r="TCY16" s="65"/>
      <c r="TCZ16" s="65"/>
      <c r="TDA16" s="65"/>
      <c r="TDB16" s="65"/>
      <c r="TDC16" s="65"/>
      <c r="TDD16" s="65"/>
      <c r="TDE16" s="65"/>
      <c r="TDF16" s="65"/>
      <c r="TDG16" s="65"/>
      <c r="TDH16" s="65"/>
      <c r="TDI16" s="65"/>
      <c r="TDJ16" s="65"/>
      <c r="TDK16" s="65"/>
      <c r="TDL16" s="65"/>
      <c r="TDM16" s="65"/>
      <c r="TDN16" s="65"/>
      <c r="TDO16" s="65"/>
      <c r="TDP16" s="65"/>
      <c r="TDQ16" s="65"/>
      <c r="TDR16" s="65"/>
      <c r="TDS16" s="65"/>
      <c r="TDT16" s="65"/>
      <c r="TDU16" s="65"/>
      <c r="TDV16" s="65"/>
      <c r="TDW16" s="65"/>
      <c r="TDX16" s="65"/>
      <c r="TDY16" s="65"/>
      <c r="TDZ16" s="65"/>
      <c r="TEA16" s="65"/>
      <c r="TEB16" s="65"/>
      <c r="TEC16" s="65"/>
      <c r="TED16" s="65"/>
      <c r="TEE16" s="65"/>
      <c r="TEF16" s="65"/>
      <c r="TEG16" s="65"/>
      <c r="TEH16" s="65"/>
      <c r="TEI16" s="65"/>
      <c r="TEJ16" s="65"/>
      <c r="TEK16" s="65"/>
      <c r="TEL16" s="65"/>
      <c r="TEM16" s="65"/>
      <c r="TEN16" s="65"/>
      <c r="TEO16" s="65"/>
      <c r="TEP16" s="65"/>
      <c r="TEQ16" s="65"/>
      <c r="TER16" s="65"/>
      <c r="TES16" s="65"/>
      <c r="TET16" s="65"/>
      <c r="TEU16" s="65"/>
      <c r="TEV16" s="65"/>
      <c r="TEW16" s="65"/>
      <c r="TEX16" s="65"/>
      <c r="TEY16" s="65"/>
      <c r="TEZ16" s="65"/>
      <c r="TFA16" s="65"/>
      <c r="TFB16" s="65"/>
      <c r="TFC16" s="65"/>
      <c r="TFD16" s="65"/>
      <c r="TFE16" s="65"/>
      <c r="TFF16" s="65"/>
      <c r="TFG16" s="65"/>
      <c r="TFH16" s="65"/>
      <c r="TFI16" s="65"/>
      <c r="TFJ16" s="65"/>
      <c r="TFK16" s="65"/>
      <c r="TFL16" s="65"/>
      <c r="TFM16" s="65"/>
      <c r="TFN16" s="65"/>
      <c r="TFO16" s="65"/>
      <c r="TFP16" s="65"/>
      <c r="TFQ16" s="65"/>
      <c r="TFR16" s="65"/>
      <c r="TFS16" s="65"/>
      <c r="TFT16" s="65"/>
      <c r="TFU16" s="65"/>
      <c r="TFV16" s="65"/>
      <c r="TFW16" s="65"/>
      <c r="TFX16" s="65"/>
      <c r="TFY16" s="65"/>
      <c r="TFZ16" s="65"/>
      <c r="TGA16" s="65"/>
      <c r="TGB16" s="65"/>
      <c r="TGC16" s="65"/>
      <c r="TGD16" s="65"/>
      <c r="TGE16" s="65"/>
      <c r="TGF16" s="65"/>
      <c r="TGG16" s="65"/>
      <c r="TGH16" s="65"/>
      <c r="TGI16" s="65"/>
      <c r="TGJ16" s="65"/>
      <c r="TGK16" s="65"/>
      <c r="TGL16" s="65"/>
      <c r="TGM16" s="65"/>
      <c r="TGN16" s="65"/>
      <c r="TGO16" s="65"/>
      <c r="TGP16" s="65"/>
      <c r="TGQ16" s="65"/>
      <c r="TGR16" s="65"/>
      <c r="TGS16" s="65"/>
      <c r="TGT16" s="65"/>
      <c r="TGU16" s="65"/>
      <c r="TGV16" s="65"/>
      <c r="TGW16" s="65"/>
      <c r="TGX16" s="65"/>
      <c r="TGY16" s="65"/>
      <c r="TGZ16" s="65"/>
      <c r="THA16" s="65"/>
      <c r="THB16" s="65"/>
      <c r="THC16" s="65"/>
      <c r="THD16" s="65"/>
      <c r="THE16" s="65"/>
      <c r="THF16" s="65"/>
      <c r="THG16" s="65"/>
      <c r="THH16" s="65"/>
      <c r="THI16" s="65"/>
      <c r="THJ16" s="65"/>
      <c r="THK16" s="65"/>
      <c r="THL16" s="65"/>
      <c r="THM16" s="65"/>
      <c r="THN16" s="65"/>
      <c r="THO16" s="65"/>
      <c r="THP16" s="65"/>
      <c r="THQ16" s="65"/>
      <c r="THR16" s="65"/>
      <c r="THS16" s="65"/>
      <c r="THT16" s="65"/>
      <c r="THU16" s="65"/>
      <c r="THV16" s="65"/>
      <c r="THW16" s="65"/>
      <c r="THX16" s="65"/>
      <c r="THY16" s="65"/>
      <c r="THZ16" s="65"/>
      <c r="TIA16" s="65"/>
      <c r="TIB16" s="65"/>
      <c r="TIC16" s="65"/>
      <c r="TID16" s="65"/>
      <c r="TIE16" s="65"/>
      <c r="TIF16" s="65"/>
      <c r="TIG16" s="65"/>
      <c r="TIH16" s="65"/>
      <c r="TII16" s="65"/>
      <c r="TIJ16" s="65"/>
      <c r="TIK16" s="65"/>
      <c r="TIL16" s="65"/>
      <c r="TIM16" s="65"/>
      <c r="TIN16" s="65"/>
      <c r="TIO16" s="65"/>
      <c r="TIP16" s="65"/>
      <c r="TIQ16" s="65"/>
      <c r="TIR16" s="65"/>
      <c r="TIS16" s="65"/>
      <c r="TIT16" s="65"/>
      <c r="TIU16" s="65"/>
      <c r="TIV16" s="65"/>
      <c r="TIW16" s="65"/>
      <c r="TIX16" s="65"/>
      <c r="TIY16" s="65"/>
      <c r="TIZ16" s="65"/>
      <c r="TJA16" s="65"/>
      <c r="TJB16" s="65"/>
      <c r="TJC16" s="65"/>
      <c r="TJD16" s="65"/>
      <c r="TJE16" s="65"/>
      <c r="TJF16" s="65"/>
      <c r="TJG16" s="65"/>
      <c r="TJH16" s="65"/>
      <c r="TJI16" s="65"/>
      <c r="TJJ16" s="65"/>
      <c r="TJK16" s="65"/>
      <c r="TJL16" s="65"/>
      <c r="TJM16" s="65"/>
      <c r="TJN16" s="65"/>
      <c r="TJO16" s="65"/>
      <c r="TJP16" s="65"/>
      <c r="TJQ16" s="65"/>
      <c r="TJR16" s="65"/>
      <c r="TJS16" s="65"/>
      <c r="TJT16" s="65"/>
      <c r="TJU16" s="65"/>
      <c r="TJV16" s="65"/>
      <c r="TJW16" s="65"/>
      <c r="TJX16" s="65"/>
      <c r="TJY16" s="65"/>
      <c r="TJZ16" s="65"/>
      <c r="TKA16" s="65"/>
      <c r="TKB16" s="65"/>
      <c r="TKC16" s="65"/>
      <c r="TKD16" s="65"/>
      <c r="TKE16" s="65"/>
      <c r="TKF16" s="65"/>
      <c r="TKG16" s="65"/>
      <c r="TKH16" s="65"/>
      <c r="TKI16" s="65"/>
      <c r="TKJ16" s="65"/>
      <c r="TKK16" s="65"/>
      <c r="TKL16" s="65"/>
      <c r="TKM16" s="65"/>
      <c r="TKN16" s="65"/>
      <c r="TKO16" s="65"/>
      <c r="TKP16" s="65"/>
      <c r="TKQ16" s="65"/>
      <c r="TKR16" s="65"/>
      <c r="TKS16" s="65"/>
      <c r="TKT16" s="65"/>
      <c r="TKU16" s="65"/>
      <c r="TKV16" s="65"/>
      <c r="TKW16" s="65"/>
      <c r="TKX16" s="65"/>
      <c r="TKY16" s="65"/>
      <c r="TKZ16" s="65"/>
      <c r="TLA16" s="65"/>
      <c r="TLB16" s="65"/>
      <c r="TLC16" s="65"/>
      <c r="TLD16" s="65"/>
      <c r="TLE16" s="65"/>
      <c r="TLF16" s="65"/>
      <c r="TLG16" s="65"/>
      <c r="TLH16" s="65"/>
      <c r="TLI16" s="65"/>
      <c r="TLJ16" s="65"/>
      <c r="TLK16" s="65"/>
      <c r="TLL16" s="65"/>
      <c r="TLM16" s="65"/>
      <c r="TLN16" s="65"/>
      <c r="TLO16" s="65"/>
      <c r="TLP16" s="65"/>
      <c r="TLQ16" s="65"/>
      <c r="TLR16" s="65"/>
      <c r="TLS16" s="65"/>
      <c r="TLT16" s="65"/>
      <c r="TLU16" s="65"/>
      <c r="TLV16" s="65"/>
      <c r="TLW16" s="65"/>
      <c r="TLX16" s="65"/>
      <c r="TLY16" s="65"/>
      <c r="TLZ16" s="65"/>
      <c r="TMA16" s="65"/>
      <c r="TMB16" s="65"/>
      <c r="TMC16" s="65"/>
      <c r="TMD16" s="65"/>
      <c r="TME16" s="65"/>
      <c r="TMF16" s="65"/>
      <c r="TMG16" s="65"/>
      <c r="TMH16" s="65"/>
      <c r="TMI16" s="65"/>
      <c r="TMJ16" s="65"/>
      <c r="TMK16" s="65"/>
      <c r="TML16" s="65"/>
      <c r="TMM16" s="65"/>
      <c r="TMN16" s="65"/>
      <c r="TMO16" s="65"/>
      <c r="TMP16" s="65"/>
      <c r="TMQ16" s="65"/>
      <c r="TMR16" s="65"/>
      <c r="TMS16" s="65"/>
      <c r="TMT16" s="65"/>
      <c r="TMU16" s="65"/>
      <c r="TMV16" s="65"/>
      <c r="TMW16" s="65"/>
      <c r="TMX16" s="65"/>
      <c r="TMY16" s="65"/>
      <c r="TMZ16" s="65"/>
      <c r="TNA16" s="65"/>
      <c r="TNB16" s="65"/>
      <c r="TNC16" s="65"/>
      <c r="TND16" s="65"/>
      <c r="TNE16" s="65"/>
      <c r="TNF16" s="65"/>
      <c r="TNG16" s="65"/>
      <c r="TNH16" s="65"/>
      <c r="TNI16" s="65"/>
      <c r="TNJ16" s="65"/>
      <c r="TNK16" s="65"/>
      <c r="TNL16" s="65"/>
      <c r="TNM16" s="65"/>
      <c r="TNN16" s="65"/>
      <c r="TNO16" s="65"/>
      <c r="TNP16" s="65"/>
      <c r="TNQ16" s="65"/>
      <c r="TNR16" s="65"/>
      <c r="TNS16" s="65"/>
      <c r="TNT16" s="65"/>
      <c r="TNU16" s="65"/>
      <c r="TNV16" s="65"/>
      <c r="TNW16" s="65"/>
      <c r="TNX16" s="65"/>
      <c r="TNY16" s="65"/>
      <c r="TNZ16" s="65"/>
      <c r="TOA16" s="65"/>
      <c r="TOB16" s="65"/>
      <c r="TOC16" s="65"/>
      <c r="TOD16" s="65"/>
      <c r="TOE16" s="65"/>
      <c r="TOF16" s="65"/>
      <c r="TOG16" s="65"/>
      <c r="TOH16" s="65"/>
      <c r="TOI16" s="65"/>
      <c r="TOJ16" s="65"/>
      <c r="TOK16" s="65"/>
      <c r="TOL16" s="65"/>
      <c r="TOM16" s="65"/>
      <c r="TON16" s="65"/>
      <c r="TOO16" s="65"/>
      <c r="TOP16" s="65"/>
      <c r="TOQ16" s="65"/>
      <c r="TOR16" s="65"/>
      <c r="TOS16" s="65"/>
      <c r="TOT16" s="65"/>
      <c r="TOU16" s="65"/>
      <c r="TOV16" s="65"/>
      <c r="TOW16" s="65"/>
      <c r="TOX16" s="65"/>
      <c r="TOY16" s="65"/>
      <c r="TOZ16" s="65"/>
      <c r="TPA16" s="65"/>
      <c r="TPB16" s="65"/>
      <c r="TPC16" s="65"/>
      <c r="TPD16" s="65"/>
      <c r="TPE16" s="65"/>
      <c r="TPF16" s="65"/>
      <c r="TPG16" s="65"/>
      <c r="TPH16" s="65"/>
      <c r="TPI16" s="65"/>
      <c r="TPJ16" s="65"/>
      <c r="TPK16" s="65"/>
      <c r="TPL16" s="65"/>
      <c r="TPM16" s="65"/>
      <c r="TPN16" s="65"/>
      <c r="TPO16" s="65"/>
      <c r="TPP16" s="65"/>
      <c r="TPQ16" s="65"/>
      <c r="TPR16" s="65"/>
      <c r="TPS16" s="65"/>
      <c r="TPT16" s="65"/>
      <c r="TPU16" s="65"/>
      <c r="TPV16" s="65"/>
      <c r="TPW16" s="65"/>
      <c r="TPX16" s="65"/>
      <c r="TPY16" s="65"/>
      <c r="TPZ16" s="65"/>
      <c r="TQA16" s="65"/>
      <c r="TQB16" s="65"/>
      <c r="TQC16" s="65"/>
      <c r="TQD16" s="65"/>
      <c r="TQE16" s="65"/>
      <c r="TQF16" s="65"/>
      <c r="TQG16" s="65"/>
      <c r="TQH16" s="65"/>
      <c r="TQI16" s="65"/>
      <c r="TQJ16" s="65"/>
      <c r="TQK16" s="65"/>
      <c r="TQL16" s="65"/>
      <c r="TQM16" s="65"/>
      <c r="TQN16" s="65"/>
      <c r="TQO16" s="65"/>
      <c r="TQP16" s="65"/>
      <c r="TQQ16" s="65"/>
      <c r="TQR16" s="65"/>
      <c r="TQS16" s="65"/>
      <c r="TQT16" s="65"/>
      <c r="TQU16" s="65"/>
      <c r="TQV16" s="65"/>
      <c r="TQW16" s="65"/>
      <c r="TQX16" s="65"/>
      <c r="TQY16" s="65"/>
      <c r="TQZ16" s="65"/>
      <c r="TRA16" s="65"/>
      <c r="TRB16" s="65"/>
      <c r="TRC16" s="65"/>
      <c r="TRD16" s="65"/>
      <c r="TRE16" s="65"/>
      <c r="TRF16" s="65"/>
      <c r="TRG16" s="65"/>
      <c r="TRH16" s="65"/>
      <c r="TRI16" s="65"/>
      <c r="TRJ16" s="65"/>
      <c r="TRK16" s="65"/>
      <c r="TRL16" s="65"/>
      <c r="TRM16" s="65"/>
      <c r="TRN16" s="65"/>
      <c r="TRO16" s="65"/>
      <c r="TRP16" s="65"/>
      <c r="TRQ16" s="65"/>
      <c r="TRR16" s="65"/>
      <c r="TRS16" s="65"/>
      <c r="TRT16" s="65"/>
      <c r="TRU16" s="65"/>
      <c r="TRV16" s="65"/>
      <c r="TRW16" s="65"/>
      <c r="TRX16" s="65"/>
      <c r="TRY16" s="65"/>
      <c r="TRZ16" s="65"/>
      <c r="TSA16" s="65"/>
      <c r="TSB16" s="65"/>
      <c r="TSC16" s="65"/>
      <c r="TSD16" s="65"/>
      <c r="TSE16" s="65"/>
      <c r="TSF16" s="65"/>
      <c r="TSG16" s="65"/>
      <c r="TSH16" s="65"/>
      <c r="TSI16" s="65"/>
      <c r="TSJ16" s="65"/>
      <c r="TSK16" s="65"/>
      <c r="TSL16" s="65"/>
      <c r="TSM16" s="65"/>
      <c r="TSN16" s="65"/>
      <c r="TSO16" s="65"/>
      <c r="TSP16" s="65"/>
      <c r="TSQ16" s="65"/>
      <c r="TSR16" s="65"/>
      <c r="TSS16" s="65"/>
      <c r="TST16" s="65"/>
      <c r="TSU16" s="65"/>
      <c r="TSV16" s="65"/>
      <c r="TSW16" s="65"/>
      <c r="TSX16" s="65"/>
      <c r="TSY16" s="65"/>
      <c r="TSZ16" s="65"/>
      <c r="TTA16" s="65"/>
      <c r="TTB16" s="65"/>
      <c r="TTC16" s="65"/>
      <c r="TTD16" s="65"/>
      <c r="TTE16" s="65"/>
      <c r="TTF16" s="65"/>
      <c r="TTG16" s="65"/>
      <c r="TTH16" s="65"/>
      <c r="TTI16" s="65"/>
      <c r="TTJ16" s="65"/>
      <c r="TTK16" s="65"/>
      <c r="TTL16" s="65"/>
      <c r="TTM16" s="65"/>
      <c r="TTN16" s="65"/>
      <c r="TTO16" s="65"/>
      <c r="TTP16" s="65"/>
      <c r="TTQ16" s="65"/>
      <c r="TTR16" s="65"/>
      <c r="TTS16" s="65"/>
      <c r="TTT16" s="65"/>
      <c r="TTU16" s="65"/>
      <c r="TTV16" s="65"/>
      <c r="TTW16" s="65"/>
      <c r="TTX16" s="65"/>
      <c r="TTY16" s="65"/>
      <c r="TTZ16" s="65"/>
      <c r="TUA16" s="65"/>
      <c r="TUB16" s="65"/>
      <c r="TUC16" s="65"/>
      <c r="TUD16" s="65"/>
      <c r="TUE16" s="65"/>
      <c r="TUF16" s="65"/>
      <c r="TUG16" s="65"/>
      <c r="TUH16" s="65"/>
      <c r="TUI16" s="65"/>
      <c r="TUJ16" s="65"/>
      <c r="TUK16" s="65"/>
      <c r="TUL16" s="65"/>
      <c r="TUM16" s="65"/>
      <c r="TUN16" s="65"/>
      <c r="TUO16" s="65"/>
      <c r="TUP16" s="65"/>
      <c r="TUQ16" s="65"/>
      <c r="TUR16" s="65"/>
      <c r="TUS16" s="65"/>
      <c r="TUT16" s="65"/>
      <c r="TUU16" s="65"/>
      <c r="TUV16" s="65"/>
      <c r="TUW16" s="65"/>
      <c r="TUX16" s="65"/>
      <c r="TUY16" s="65"/>
      <c r="TUZ16" s="65"/>
      <c r="TVA16" s="65"/>
      <c r="TVB16" s="65"/>
      <c r="TVC16" s="65"/>
      <c r="TVD16" s="65"/>
      <c r="TVE16" s="65"/>
      <c r="TVF16" s="65"/>
      <c r="TVG16" s="65"/>
      <c r="TVH16" s="65"/>
      <c r="TVI16" s="65"/>
      <c r="TVJ16" s="65"/>
      <c r="TVK16" s="65"/>
      <c r="TVL16" s="65"/>
      <c r="TVM16" s="65"/>
      <c r="TVN16" s="65"/>
      <c r="TVO16" s="65"/>
      <c r="TVP16" s="65"/>
      <c r="TVQ16" s="65"/>
      <c r="TVR16" s="65"/>
      <c r="TVS16" s="65"/>
      <c r="TVT16" s="65"/>
      <c r="TVU16" s="65"/>
      <c r="TVV16" s="65"/>
      <c r="TVW16" s="65"/>
      <c r="TVX16" s="65"/>
      <c r="TVY16" s="65"/>
      <c r="TVZ16" s="65"/>
      <c r="TWA16" s="65"/>
      <c r="TWB16" s="65"/>
      <c r="TWC16" s="65"/>
      <c r="TWD16" s="65"/>
      <c r="TWE16" s="65"/>
      <c r="TWF16" s="65"/>
      <c r="TWG16" s="65"/>
      <c r="TWH16" s="65"/>
      <c r="TWI16" s="65"/>
      <c r="TWJ16" s="65"/>
      <c r="TWK16" s="65"/>
      <c r="TWL16" s="65"/>
      <c r="TWM16" s="65"/>
      <c r="TWN16" s="65"/>
      <c r="TWO16" s="65"/>
      <c r="TWP16" s="65"/>
      <c r="TWQ16" s="65"/>
      <c r="TWR16" s="65"/>
      <c r="TWS16" s="65"/>
      <c r="TWT16" s="65"/>
      <c r="TWU16" s="65"/>
      <c r="TWV16" s="65"/>
      <c r="TWW16" s="65"/>
      <c r="TWX16" s="65"/>
      <c r="TWY16" s="65"/>
      <c r="TWZ16" s="65"/>
      <c r="TXA16" s="65"/>
      <c r="TXB16" s="65"/>
      <c r="TXC16" s="65"/>
      <c r="TXD16" s="65"/>
      <c r="TXE16" s="65"/>
      <c r="TXF16" s="65"/>
      <c r="TXG16" s="65"/>
      <c r="TXH16" s="65"/>
      <c r="TXI16" s="65"/>
      <c r="TXJ16" s="65"/>
      <c r="TXK16" s="65"/>
      <c r="TXL16" s="65"/>
      <c r="TXM16" s="65"/>
      <c r="TXN16" s="65"/>
      <c r="TXO16" s="65"/>
      <c r="TXP16" s="65"/>
      <c r="TXQ16" s="65"/>
      <c r="TXR16" s="65"/>
      <c r="TXS16" s="65"/>
      <c r="TXT16" s="65"/>
      <c r="TXU16" s="65"/>
      <c r="TXV16" s="65"/>
      <c r="TXW16" s="65"/>
      <c r="TXX16" s="65"/>
      <c r="TXY16" s="65"/>
      <c r="TXZ16" s="65"/>
      <c r="TYA16" s="65"/>
      <c r="TYB16" s="65"/>
      <c r="TYC16" s="65"/>
      <c r="TYD16" s="65"/>
      <c r="TYE16" s="65"/>
      <c r="TYF16" s="65"/>
      <c r="TYG16" s="65"/>
      <c r="TYH16" s="65"/>
      <c r="TYI16" s="65"/>
      <c r="TYJ16" s="65"/>
      <c r="TYK16" s="65"/>
      <c r="TYL16" s="65"/>
      <c r="TYM16" s="65"/>
      <c r="TYN16" s="65"/>
      <c r="TYO16" s="65"/>
      <c r="TYP16" s="65"/>
      <c r="TYQ16" s="65"/>
      <c r="TYR16" s="65"/>
      <c r="TYS16" s="65"/>
      <c r="TYT16" s="65"/>
      <c r="TYU16" s="65"/>
      <c r="TYV16" s="65"/>
      <c r="TYW16" s="65"/>
      <c r="TYX16" s="65"/>
      <c r="TYY16" s="65"/>
      <c r="TYZ16" s="65"/>
      <c r="TZA16" s="65"/>
      <c r="TZB16" s="65"/>
      <c r="TZC16" s="65"/>
      <c r="TZD16" s="65"/>
      <c r="TZE16" s="65"/>
      <c r="TZF16" s="65"/>
      <c r="TZG16" s="65"/>
      <c r="TZH16" s="65"/>
      <c r="TZI16" s="65"/>
      <c r="TZJ16" s="65"/>
      <c r="TZK16" s="65"/>
      <c r="TZL16" s="65"/>
      <c r="TZM16" s="65"/>
      <c r="TZN16" s="65"/>
      <c r="TZO16" s="65"/>
      <c r="TZP16" s="65"/>
      <c r="TZQ16" s="65"/>
      <c r="TZR16" s="65"/>
      <c r="TZS16" s="65"/>
      <c r="TZT16" s="65"/>
      <c r="TZU16" s="65"/>
      <c r="TZV16" s="65"/>
      <c r="TZW16" s="65"/>
      <c r="TZX16" s="65"/>
      <c r="TZY16" s="65"/>
      <c r="TZZ16" s="65"/>
      <c r="UAA16" s="65"/>
      <c r="UAB16" s="65"/>
      <c r="UAC16" s="65"/>
      <c r="UAD16" s="65"/>
      <c r="UAE16" s="65"/>
      <c r="UAF16" s="65"/>
      <c r="UAG16" s="65"/>
      <c r="UAH16" s="65"/>
      <c r="UAI16" s="65"/>
      <c r="UAJ16" s="65"/>
      <c r="UAK16" s="65"/>
      <c r="UAL16" s="65"/>
      <c r="UAM16" s="65"/>
      <c r="UAN16" s="65"/>
      <c r="UAO16" s="65"/>
      <c r="UAP16" s="65"/>
      <c r="UAQ16" s="65"/>
      <c r="UAR16" s="65"/>
      <c r="UAS16" s="65"/>
      <c r="UAT16" s="65"/>
      <c r="UAU16" s="65"/>
      <c r="UAV16" s="65"/>
      <c r="UAW16" s="65"/>
      <c r="UAX16" s="65"/>
      <c r="UAY16" s="65"/>
      <c r="UAZ16" s="65"/>
      <c r="UBA16" s="65"/>
      <c r="UBB16" s="65"/>
      <c r="UBC16" s="65"/>
      <c r="UBD16" s="65"/>
      <c r="UBE16" s="65"/>
      <c r="UBF16" s="65"/>
      <c r="UBG16" s="65"/>
      <c r="UBH16" s="65"/>
      <c r="UBI16" s="65"/>
      <c r="UBJ16" s="65"/>
      <c r="UBK16" s="65"/>
      <c r="UBL16" s="65"/>
      <c r="UBM16" s="65"/>
      <c r="UBN16" s="65"/>
      <c r="UBO16" s="65"/>
      <c r="UBP16" s="65"/>
      <c r="UBQ16" s="65"/>
      <c r="UBR16" s="65"/>
      <c r="UBS16" s="65"/>
      <c r="UBT16" s="65"/>
      <c r="UBU16" s="65"/>
      <c r="UBV16" s="65"/>
      <c r="UBW16" s="65"/>
      <c r="UBX16" s="65"/>
      <c r="UBY16" s="65"/>
      <c r="UBZ16" s="65"/>
      <c r="UCA16" s="65"/>
      <c r="UCB16" s="65"/>
      <c r="UCC16" s="65"/>
      <c r="UCD16" s="65"/>
      <c r="UCE16" s="65"/>
      <c r="UCF16" s="65"/>
      <c r="UCG16" s="65"/>
      <c r="UCH16" s="65"/>
      <c r="UCI16" s="65"/>
      <c r="UCJ16" s="65"/>
      <c r="UCK16" s="65"/>
      <c r="UCL16" s="65"/>
      <c r="UCM16" s="65"/>
      <c r="UCN16" s="65"/>
      <c r="UCO16" s="65"/>
      <c r="UCP16" s="65"/>
      <c r="UCQ16" s="65"/>
      <c r="UCR16" s="65"/>
      <c r="UCS16" s="65"/>
      <c r="UCT16" s="65"/>
      <c r="UCU16" s="65"/>
      <c r="UCV16" s="65"/>
      <c r="UCW16" s="65"/>
      <c r="UCX16" s="65"/>
      <c r="UCY16" s="65"/>
      <c r="UCZ16" s="65"/>
      <c r="UDA16" s="65"/>
      <c r="UDB16" s="65"/>
      <c r="UDC16" s="65"/>
      <c r="UDD16" s="65"/>
      <c r="UDE16" s="65"/>
      <c r="UDF16" s="65"/>
      <c r="UDG16" s="65"/>
      <c r="UDH16" s="65"/>
      <c r="UDI16" s="65"/>
      <c r="UDJ16" s="65"/>
      <c r="UDK16" s="65"/>
      <c r="UDL16" s="65"/>
      <c r="UDM16" s="65"/>
      <c r="UDN16" s="65"/>
      <c r="UDO16" s="65"/>
      <c r="UDP16" s="65"/>
      <c r="UDQ16" s="65"/>
      <c r="UDR16" s="65"/>
      <c r="UDS16" s="65"/>
      <c r="UDT16" s="65"/>
      <c r="UDU16" s="65"/>
      <c r="UDV16" s="65"/>
      <c r="UDW16" s="65"/>
      <c r="UDX16" s="65"/>
      <c r="UDY16" s="65"/>
      <c r="UDZ16" s="65"/>
      <c r="UEA16" s="65"/>
      <c r="UEB16" s="65"/>
      <c r="UEC16" s="65"/>
      <c r="UED16" s="65"/>
      <c r="UEE16" s="65"/>
      <c r="UEF16" s="65"/>
      <c r="UEG16" s="65"/>
      <c r="UEH16" s="65"/>
      <c r="UEI16" s="65"/>
      <c r="UEJ16" s="65"/>
      <c r="UEK16" s="65"/>
      <c r="UEL16" s="65"/>
      <c r="UEM16" s="65"/>
      <c r="UEN16" s="65"/>
      <c r="UEO16" s="65"/>
      <c r="UEP16" s="65"/>
      <c r="UEQ16" s="65"/>
      <c r="UER16" s="65"/>
      <c r="UES16" s="65"/>
      <c r="UET16" s="65"/>
      <c r="UEU16" s="65"/>
      <c r="UEV16" s="65"/>
      <c r="UEW16" s="65"/>
      <c r="UEX16" s="65"/>
      <c r="UEY16" s="65"/>
      <c r="UEZ16" s="65"/>
      <c r="UFA16" s="65"/>
      <c r="UFB16" s="65"/>
      <c r="UFC16" s="65"/>
      <c r="UFD16" s="65"/>
      <c r="UFE16" s="65"/>
      <c r="UFF16" s="65"/>
      <c r="UFG16" s="65"/>
      <c r="UFH16" s="65"/>
      <c r="UFI16" s="65"/>
      <c r="UFJ16" s="65"/>
      <c r="UFK16" s="65"/>
      <c r="UFL16" s="65"/>
      <c r="UFM16" s="65"/>
      <c r="UFN16" s="65"/>
      <c r="UFO16" s="65"/>
      <c r="UFP16" s="65"/>
      <c r="UFQ16" s="65"/>
      <c r="UFR16" s="65"/>
      <c r="UFS16" s="65"/>
      <c r="UFT16" s="65"/>
      <c r="UFU16" s="65"/>
      <c r="UFV16" s="65"/>
      <c r="UFW16" s="65"/>
      <c r="UFX16" s="65"/>
      <c r="UFY16" s="65"/>
      <c r="UFZ16" s="65"/>
      <c r="UGA16" s="65"/>
      <c r="UGB16" s="65"/>
      <c r="UGC16" s="65"/>
      <c r="UGD16" s="65"/>
      <c r="UGE16" s="65"/>
      <c r="UGF16" s="65"/>
      <c r="UGG16" s="65"/>
      <c r="UGH16" s="65"/>
      <c r="UGI16" s="65"/>
      <c r="UGJ16" s="65"/>
      <c r="UGK16" s="65"/>
      <c r="UGL16" s="65"/>
      <c r="UGM16" s="65"/>
      <c r="UGN16" s="65"/>
      <c r="UGO16" s="65"/>
      <c r="UGP16" s="65"/>
      <c r="UGQ16" s="65"/>
      <c r="UGR16" s="65"/>
      <c r="UGS16" s="65"/>
      <c r="UGT16" s="65"/>
      <c r="UGU16" s="65"/>
      <c r="UGV16" s="65"/>
      <c r="UGW16" s="65"/>
      <c r="UGX16" s="65"/>
      <c r="UGY16" s="65"/>
      <c r="UGZ16" s="65"/>
      <c r="UHA16" s="65"/>
      <c r="UHB16" s="65"/>
      <c r="UHC16" s="65"/>
      <c r="UHD16" s="65"/>
      <c r="UHE16" s="65"/>
      <c r="UHF16" s="65"/>
      <c r="UHG16" s="65"/>
      <c r="UHH16" s="65"/>
      <c r="UHI16" s="65"/>
      <c r="UHJ16" s="65"/>
      <c r="UHK16" s="65"/>
      <c r="UHL16" s="65"/>
      <c r="UHM16" s="65"/>
      <c r="UHN16" s="65"/>
      <c r="UHO16" s="65"/>
      <c r="UHP16" s="65"/>
      <c r="UHQ16" s="65"/>
      <c r="UHR16" s="65"/>
      <c r="UHS16" s="65"/>
      <c r="UHT16" s="65"/>
      <c r="UHU16" s="65"/>
      <c r="UHV16" s="65"/>
      <c r="UHW16" s="65"/>
      <c r="UHX16" s="65"/>
      <c r="UHY16" s="65"/>
      <c r="UHZ16" s="65"/>
      <c r="UIA16" s="65"/>
      <c r="UIB16" s="65"/>
      <c r="UIC16" s="65"/>
      <c r="UID16" s="65"/>
      <c r="UIE16" s="65"/>
      <c r="UIF16" s="65"/>
      <c r="UIG16" s="65"/>
      <c r="UIH16" s="65"/>
      <c r="UII16" s="65"/>
      <c r="UIJ16" s="65"/>
      <c r="UIK16" s="65"/>
      <c r="UIL16" s="65"/>
      <c r="UIM16" s="65"/>
      <c r="UIN16" s="65"/>
      <c r="UIO16" s="65"/>
      <c r="UIP16" s="65"/>
      <c r="UIQ16" s="65"/>
      <c r="UIR16" s="65"/>
      <c r="UIS16" s="65"/>
      <c r="UIT16" s="65"/>
      <c r="UIU16" s="65"/>
      <c r="UIV16" s="65"/>
      <c r="UIW16" s="65"/>
      <c r="UIX16" s="65"/>
      <c r="UIY16" s="65"/>
      <c r="UIZ16" s="65"/>
      <c r="UJA16" s="65"/>
      <c r="UJB16" s="65"/>
      <c r="UJC16" s="65"/>
      <c r="UJD16" s="65"/>
      <c r="UJE16" s="65"/>
      <c r="UJF16" s="65"/>
      <c r="UJG16" s="65"/>
      <c r="UJH16" s="65"/>
      <c r="UJI16" s="65"/>
      <c r="UJJ16" s="65"/>
      <c r="UJK16" s="65"/>
      <c r="UJL16" s="65"/>
      <c r="UJM16" s="65"/>
      <c r="UJN16" s="65"/>
      <c r="UJO16" s="65"/>
      <c r="UJP16" s="65"/>
      <c r="UJQ16" s="65"/>
      <c r="UJR16" s="65"/>
      <c r="UJS16" s="65"/>
      <c r="UJT16" s="65"/>
      <c r="UJU16" s="65"/>
      <c r="UJV16" s="65"/>
      <c r="UJW16" s="65"/>
      <c r="UJX16" s="65"/>
      <c r="UJY16" s="65"/>
      <c r="UJZ16" s="65"/>
      <c r="UKA16" s="65"/>
      <c r="UKB16" s="65"/>
      <c r="UKC16" s="65"/>
      <c r="UKD16" s="65"/>
      <c r="UKE16" s="65"/>
      <c r="UKF16" s="65"/>
      <c r="UKG16" s="65"/>
      <c r="UKH16" s="65"/>
      <c r="UKI16" s="65"/>
      <c r="UKJ16" s="65"/>
      <c r="UKK16" s="65"/>
      <c r="UKL16" s="65"/>
      <c r="UKM16" s="65"/>
      <c r="UKN16" s="65"/>
      <c r="UKO16" s="65"/>
      <c r="UKP16" s="65"/>
      <c r="UKQ16" s="65"/>
      <c r="UKR16" s="65"/>
      <c r="UKS16" s="65"/>
      <c r="UKT16" s="65"/>
      <c r="UKU16" s="65"/>
      <c r="UKV16" s="65"/>
      <c r="UKW16" s="65"/>
      <c r="UKX16" s="65"/>
      <c r="UKY16" s="65"/>
      <c r="UKZ16" s="65"/>
      <c r="ULA16" s="65"/>
      <c r="ULB16" s="65"/>
      <c r="ULC16" s="65"/>
      <c r="ULD16" s="65"/>
      <c r="ULE16" s="65"/>
      <c r="ULF16" s="65"/>
      <c r="ULG16" s="65"/>
      <c r="ULH16" s="65"/>
      <c r="ULI16" s="65"/>
      <c r="ULJ16" s="65"/>
      <c r="ULK16" s="65"/>
      <c r="ULL16" s="65"/>
      <c r="ULM16" s="65"/>
      <c r="ULN16" s="65"/>
      <c r="ULO16" s="65"/>
      <c r="ULP16" s="65"/>
      <c r="ULQ16" s="65"/>
      <c r="ULR16" s="65"/>
      <c r="ULS16" s="65"/>
      <c r="ULT16" s="65"/>
      <c r="ULU16" s="65"/>
      <c r="ULV16" s="65"/>
      <c r="ULW16" s="65"/>
      <c r="ULX16" s="65"/>
      <c r="ULY16" s="65"/>
      <c r="ULZ16" s="65"/>
      <c r="UMA16" s="65"/>
      <c r="UMB16" s="65"/>
      <c r="UMC16" s="65"/>
      <c r="UMD16" s="65"/>
      <c r="UME16" s="65"/>
      <c r="UMF16" s="65"/>
      <c r="UMG16" s="65"/>
      <c r="UMH16" s="65"/>
      <c r="UMI16" s="65"/>
      <c r="UMJ16" s="65"/>
      <c r="UMK16" s="65"/>
      <c r="UML16" s="65"/>
      <c r="UMM16" s="65"/>
      <c r="UMN16" s="65"/>
      <c r="UMO16" s="65"/>
      <c r="UMP16" s="65"/>
      <c r="UMQ16" s="65"/>
      <c r="UMR16" s="65"/>
      <c r="UMS16" s="65"/>
      <c r="UMT16" s="65"/>
      <c r="UMU16" s="65"/>
      <c r="UMV16" s="65"/>
      <c r="UMW16" s="65"/>
      <c r="UMX16" s="65"/>
      <c r="UMY16" s="65"/>
      <c r="UMZ16" s="65"/>
      <c r="UNA16" s="65"/>
      <c r="UNB16" s="65"/>
      <c r="UNC16" s="65"/>
      <c r="UND16" s="65"/>
      <c r="UNE16" s="65"/>
      <c r="UNF16" s="65"/>
      <c r="UNG16" s="65"/>
      <c r="UNH16" s="65"/>
      <c r="UNI16" s="65"/>
      <c r="UNJ16" s="65"/>
      <c r="UNK16" s="65"/>
      <c r="UNL16" s="65"/>
      <c r="UNM16" s="65"/>
      <c r="UNN16" s="65"/>
      <c r="UNO16" s="65"/>
      <c r="UNP16" s="65"/>
      <c r="UNQ16" s="65"/>
      <c r="UNR16" s="65"/>
      <c r="UNS16" s="65"/>
      <c r="UNT16" s="65"/>
      <c r="UNU16" s="65"/>
      <c r="UNV16" s="65"/>
      <c r="UNW16" s="65"/>
      <c r="UNX16" s="65"/>
      <c r="UNY16" s="65"/>
      <c r="UNZ16" s="65"/>
      <c r="UOA16" s="65"/>
      <c r="UOB16" s="65"/>
      <c r="UOC16" s="65"/>
      <c r="UOD16" s="65"/>
      <c r="UOE16" s="65"/>
      <c r="UOF16" s="65"/>
      <c r="UOG16" s="65"/>
      <c r="UOH16" s="65"/>
      <c r="UOI16" s="65"/>
      <c r="UOJ16" s="65"/>
      <c r="UOK16" s="65"/>
      <c r="UOL16" s="65"/>
      <c r="UOM16" s="65"/>
      <c r="UON16" s="65"/>
      <c r="UOO16" s="65"/>
      <c r="UOP16" s="65"/>
      <c r="UOQ16" s="65"/>
      <c r="UOR16" s="65"/>
      <c r="UOS16" s="65"/>
      <c r="UOT16" s="65"/>
      <c r="UOU16" s="65"/>
      <c r="UOV16" s="65"/>
      <c r="UOW16" s="65"/>
      <c r="UOX16" s="65"/>
      <c r="UOY16" s="65"/>
      <c r="UOZ16" s="65"/>
      <c r="UPA16" s="65"/>
      <c r="UPB16" s="65"/>
      <c r="UPC16" s="65"/>
      <c r="UPD16" s="65"/>
      <c r="UPE16" s="65"/>
      <c r="UPF16" s="65"/>
      <c r="UPG16" s="65"/>
      <c r="UPH16" s="65"/>
      <c r="UPI16" s="65"/>
      <c r="UPJ16" s="65"/>
      <c r="UPK16" s="65"/>
      <c r="UPL16" s="65"/>
      <c r="UPM16" s="65"/>
      <c r="UPN16" s="65"/>
      <c r="UPO16" s="65"/>
      <c r="UPP16" s="65"/>
      <c r="UPQ16" s="65"/>
      <c r="UPR16" s="65"/>
      <c r="UPS16" s="65"/>
      <c r="UPT16" s="65"/>
      <c r="UPU16" s="65"/>
      <c r="UPV16" s="65"/>
      <c r="UPW16" s="65"/>
      <c r="UPX16" s="65"/>
      <c r="UPY16" s="65"/>
      <c r="UPZ16" s="65"/>
      <c r="UQA16" s="65"/>
      <c r="UQB16" s="65"/>
      <c r="UQC16" s="65"/>
      <c r="UQD16" s="65"/>
      <c r="UQE16" s="65"/>
      <c r="UQF16" s="65"/>
      <c r="UQG16" s="65"/>
      <c r="UQH16" s="65"/>
      <c r="UQI16" s="65"/>
      <c r="UQJ16" s="65"/>
      <c r="UQK16" s="65"/>
      <c r="UQL16" s="65"/>
      <c r="UQM16" s="65"/>
      <c r="UQN16" s="65"/>
      <c r="UQO16" s="65"/>
      <c r="UQP16" s="65"/>
      <c r="UQQ16" s="65"/>
      <c r="UQR16" s="65"/>
      <c r="UQS16" s="65"/>
      <c r="UQT16" s="65"/>
      <c r="UQU16" s="65"/>
      <c r="UQV16" s="65"/>
      <c r="UQW16" s="65"/>
      <c r="UQX16" s="65"/>
      <c r="UQY16" s="65"/>
      <c r="UQZ16" s="65"/>
      <c r="URA16" s="65"/>
      <c r="URB16" s="65"/>
      <c r="URC16" s="65"/>
      <c r="URD16" s="65"/>
      <c r="URE16" s="65"/>
      <c r="URF16" s="65"/>
      <c r="URG16" s="65"/>
      <c r="URH16" s="65"/>
      <c r="URI16" s="65"/>
      <c r="URJ16" s="65"/>
      <c r="URK16" s="65"/>
      <c r="URL16" s="65"/>
      <c r="URM16" s="65"/>
      <c r="URN16" s="65"/>
      <c r="URO16" s="65"/>
      <c r="URP16" s="65"/>
      <c r="URQ16" s="65"/>
      <c r="URR16" s="65"/>
      <c r="URS16" s="65"/>
      <c r="URT16" s="65"/>
      <c r="URU16" s="65"/>
      <c r="URV16" s="65"/>
      <c r="URW16" s="65"/>
      <c r="URX16" s="65"/>
      <c r="URY16" s="65"/>
      <c r="URZ16" s="65"/>
      <c r="USA16" s="65"/>
      <c r="USB16" s="65"/>
      <c r="USC16" s="65"/>
      <c r="USD16" s="65"/>
      <c r="USE16" s="65"/>
      <c r="USF16" s="65"/>
      <c r="USG16" s="65"/>
      <c r="USH16" s="65"/>
      <c r="USI16" s="65"/>
      <c r="USJ16" s="65"/>
      <c r="USK16" s="65"/>
      <c r="USL16" s="65"/>
      <c r="USM16" s="65"/>
      <c r="USN16" s="65"/>
      <c r="USO16" s="65"/>
      <c r="USP16" s="65"/>
      <c r="USQ16" s="65"/>
      <c r="USR16" s="65"/>
      <c r="USS16" s="65"/>
      <c r="UST16" s="65"/>
      <c r="USU16" s="65"/>
      <c r="USV16" s="65"/>
      <c r="USW16" s="65"/>
      <c r="USX16" s="65"/>
      <c r="USY16" s="65"/>
      <c r="USZ16" s="65"/>
      <c r="UTA16" s="65"/>
      <c r="UTB16" s="65"/>
      <c r="UTC16" s="65"/>
      <c r="UTD16" s="65"/>
      <c r="UTE16" s="65"/>
      <c r="UTF16" s="65"/>
      <c r="UTG16" s="65"/>
      <c r="UTH16" s="65"/>
      <c r="UTI16" s="65"/>
      <c r="UTJ16" s="65"/>
      <c r="UTK16" s="65"/>
      <c r="UTL16" s="65"/>
      <c r="UTM16" s="65"/>
      <c r="UTN16" s="65"/>
      <c r="UTO16" s="65"/>
      <c r="UTP16" s="65"/>
      <c r="UTQ16" s="65"/>
      <c r="UTR16" s="65"/>
      <c r="UTS16" s="65"/>
      <c r="UTT16" s="65"/>
      <c r="UTU16" s="65"/>
      <c r="UTV16" s="65"/>
      <c r="UTW16" s="65"/>
      <c r="UTX16" s="65"/>
      <c r="UTY16" s="65"/>
      <c r="UTZ16" s="65"/>
      <c r="UUA16" s="65"/>
      <c r="UUB16" s="65"/>
      <c r="UUC16" s="65"/>
      <c r="UUD16" s="65"/>
      <c r="UUE16" s="65"/>
      <c r="UUF16" s="65"/>
      <c r="UUG16" s="65"/>
      <c r="UUH16" s="65"/>
      <c r="UUI16" s="65"/>
      <c r="UUJ16" s="65"/>
      <c r="UUK16" s="65"/>
      <c r="UUL16" s="65"/>
      <c r="UUM16" s="65"/>
      <c r="UUN16" s="65"/>
      <c r="UUO16" s="65"/>
      <c r="UUP16" s="65"/>
      <c r="UUQ16" s="65"/>
      <c r="UUR16" s="65"/>
      <c r="UUS16" s="65"/>
      <c r="UUT16" s="65"/>
      <c r="UUU16" s="65"/>
      <c r="UUV16" s="65"/>
      <c r="UUW16" s="65"/>
      <c r="UUX16" s="65"/>
      <c r="UUY16" s="65"/>
      <c r="UUZ16" s="65"/>
      <c r="UVA16" s="65"/>
      <c r="UVB16" s="65"/>
      <c r="UVC16" s="65"/>
      <c r="UVD16" s="65"/>
      <c r="UVE16" s="65"/>
      <c r="UVF16" s="65"/>
      <c r="UVG16" s="65"/>
      <c r="UVH16" s="65"/>
      <c r="UVI16" s="65"/>
      <c r="UVJ16" s="65"/>
      <c r="UVK16" s="65"/>
      <c r="UVL16" s="65"/>
      <c r="UVM16" s="65"/>
      <c r="UVN16" s="65"/>
      <c r="UVO16" s="65"/>
      <c r="UVP16" s="65"/>
      <c r="UVQ16" s="65"/>
      <c r="UVR16" s="65"/>
      <c r="UVS16" s="65"/>
      <c r="UVT16" s="65"/>
      <c r="UVU16" s="65"/>
      <c r="UVV16" s="65"/>
      <c r="UVW16" s="65"/>
      <c r="UVX16" s="65"/>
      <c r="UVY16" s="65"/>
      <c r="UVZ16" s="65"/>
      <c r="UWA16" s="65"/>
      <c r="UWB16" s="65"/>
      <c r="UWC16" s="65"/>
      <c r="UWD16" s="65"/>
      <c r="UWE16" s="65"/>
      <c r="UWF16" s="65"/>
      <c r="UWG16" s="65"/>
      <c r="UWH16" s="65"/>
      <c r="UWI16" s="65"/>
      <c r="UWJ16" s="65"/>
      <c r="UWK16" s="65"/>
      <c r="UWL16" s="65"/>
      <c r="UWM16" s="65"/>
      <c r="UWN16" s="65"/>
      <c r="UWO16" s="65"/>
      <c r="UWP16" s="65"/>
      <c r="UWQ16" s="65"/>
      <c r="UWR16" s="65"/>
      <c r="UWS16" s="65"/>
      <c r="UWT16" s="65"/>
      <c r="UWU16" s="65"/>
      <c r="UWV16" s="65"/>
      <c r="UWW16" s="65"/>
      <c r="UWX16" s="65"/>
      <c r="UWY16" s="65"/>
      <c r="UWZ16" s="65"/>
      <c r="UXA16" s="65"/>
      <c r="UXB16" s="65"/>
      <c r="UXC16" s="65"/>
      <c r="UXD16" s="65"/>
      <c r="UXE16" s="65"/>
      <c r="UXF16" s="65"/>
      <c r="UXG16" s="65"/>
      <c r="UXH16" s="65"/>
      <c r="UXI16" s="65"/>
      <c r="UXJ16" s="65"/>
      <c r="UXK16" s="65"/>
      <c r="UXL16" s="65"/>
      <c r="UXM16" s="65"/>
      <c r="UXN16" s="65"/>
      <c r="UXO16" s="65"/>
      <c r="UXP16" s="65"/>
      <c r="UXQ16" s="65"/>
      <c r="UXR16" s="65"/>
      <c r="UXS16" s="65"/>
      <c r="UXT16" s="65"/>
      <c r="UXU16" s="65"/>
      <c r="UXV16" s="65"/>
      <c r="UXW16" s="65"/>
      <c r="UXX16" s="65"/>
      <c r="UXY16" s="65"/>
      <c r="UXZ16" s="65"/>
      <c r="UYA16" s="65"/>
      <c r="UYB16" s="65"/>
      <c r="UYC16" s="65"/>
      <c r="UYD16" s="65"/>
      <c r="UYE16" s="65"/>
      <c r="UYF16" s="65"/>
      <c r="UYG16" s="65"/>
      <c r="UYH16" s="65"/>
      <c r="UYI16" s="65"/>
      <c r="UYJ16" s="65"/>
      <c r="UYK16" s="65"/>
      <c r="UYL16" s="65"/>
      <c r="UYM16" s="65"/>
      <c r="UYN16" s="65"/>
      <c r="UYO16" s="65"/>
      <c r="UYP16" s="65"/>
      <c r="UYQ16" s="65"/>
      <c r="UYR16" s="65"/>
      <c r="UYS16" s="65"/>
      <c r="UYT16" s="65"/>
      <c r="UYU16" s="65"/>
      <c r="UYV16" s="65"/>
      <c r="UYW16" s="65"/>
      <c r="UYX16" s="65"/>
      <c r="UYY16" s="65"/>
      <c r="UYZ16" s="65"/>
      <c r="UZA16" s="65"/>
      <c r="UZB16" s="65"/>
      <c r="UZC16" s="65"/>
      <c r="UZD16" s="65"/>
      <c r="UZE16" s="65"/>
      <c r="UZF16" s="65"/>
      <c r="UZG16" s="65"/>
      <c r="UZH16" s="65"/>
      <c r="UZI16" s="65"/>
      <c r="UZJ16" s="65"/>
      <c r="UZK16" s="65"/>
      <c r="UZL16" s="65"/>
      <c r="UZM16" s="65"/>
      <c r="UZN16" s="65"/>
      <c r="UZO16" s="65"/>
      <c r="UZP16" s="65"/>
      <c r="UZQ16" s="65"/>
      <c r="UZR16" s="65"/>
      <c r="UZS16" s="65"/>
      <c r="UZT16" s="65"/>
      <c r="UZU16" s="65"/>
      <c r="UZV16" s="65"/>
      <c r="UZW16" s="65"/>
      <c r="UZX16" s="65"/>
      <c r="UZY16" s="65"/>
      <c r="UZZ16" s="65"/>
      <c r="VAA16" s="65"/>
      <c r="VAB16" s="65"/>
      <c r="VAC16" s="65"/>
      <c r="VAD16" s="65"/>
      <c r="VAE16" s="65"/>
      <c r="VAF16" s="65"/>
      <c r="VAG16" s="65"/>
      <c r="VAH16" s="65"/>
      <c r="VAI16" s="65"/>
      <c r="VAJ16" s="65"/>
      <c r="VAK16" s="65"/>
      <c r="VAL16" s="65"/>
      <c r="VAM16" s="65"/>
      <c r="VAN16" s="65"/>
      <c r="VAO16" s="65"/>
      <c r="VAP16" s="65"/>
      <c r="VAQ16" s="65"/>
      <c r="VAR16" s="65"/>
      <c r="VAS16" s="65"/>
      <c r="VAT16" s="65"/>
      <c r="VAU16" s="65"/>
      <c r="VAV16" s="65"/>
      <c r="VAW16" s="65"/>
      <c r="VAX16" s="65"/>
      <c r="VAY16" s="65"/>
      <c r="VAZ16" s="65"/>
      <c r="VBA16" s="65"/>
      <c r="VBB16" s="65"/>
      <c r="VBC16" s="65"/>
      <c r="VBD16" s="65"/>
      <c r="VBE16" s="65"/>
      <c r="VBF16" s="65"/>
      <c r="VBG16" s="65"/>
      <c r="VBH16" s="65"/>
      <c r="VBI16" s="65"/>
      <c r="VBJ16" s="65"/>
      <c r="VBK16" s="65"/>
      <c r="VBL16" s="65"/>
      <c r="VBM16" s="65"/>
      <c r="VBN16" s="65"/>
      <c r="VBO16" s="65"/>
      <c r="VBP16" s="65"/>
      <c r="VBQ16" s="65"/>
      <c r="VBR16" s="65"/>
      <c r="VBS16" s="65"/>
      <c r="VBT16" s="65"/>
      <c r="VBU16" s="65"/>
      <c r="VBV16" s="65"/>
      <c r="VBW16" s="65"/>
      <c r="VBX16" s="65"/>
      <c r="VBY16" s="65"/>
      <c r="VBZ16" s="65"/>
      <c r="VCA16" s="65"/>
      <c r="VCB16" s="65"/>
      <c r="VCC16" s="65"/>
      <c r="VCD16" s="65"/>
      <c r="VCE16" s="65"/>
      <c r="VCF16" s="65"/>
      <c r="VCG16" s="65"/>
      <c r="VCH16" s="65"/>
      <c r="VCI16" s="65"/>
      <c r="VCJ16" s="65"/>
      <c r="VCK16" s="65"/>
      <c r="VCL16" s="65"/>
      <c r="VCM16" s="65"/>
      <c r="VCN16" s="65"/>
      <c r="VCO16" s="65"/>
      <c r="VCP16" s="65"/>
      <c r="VCQ16" s="65"/>
      <c r="VCR16" s="65"/>
      <c r="VCS16" s="65"/>
      <c r="VCT16" s="65"/>
      <c r="VCU16" s="65"/>
      <c r="VCV16" s="65"/>
      <c r="VCW16" s="65"/>
      <c r="VCX16" s="65"/>
      <c r="VCY16" s="65"/>
      <c r="VCZ16" s="65"/>
      <c r="VDA16" s="65"/>
      <c r="VDB16" s="65"/>
      <c r="VDC16" s="65"/>
      <c r="VDD16" s="65"/>
      <c r="VDE16" s="65"/>
      <c r="VDF16" s="65"/>
      <c r="VDG16" s="65"/>
      <c r="VDH16" s="65"/>
      <c r="VDI16" s="65"/>
      <c r="VDJ16" s="65"/>
      <c r="VDK16" s="65"/>
      <c r="VDL16" s="65"/>
      <c r="VDM16" s="65"/>
      <c r="VDN16" s="65"/>
      <c r="VDO16" s="65"/>
      <c r="VDP16" s="65"/>
      <c r="VDQ16" s="65"/>
      <c r="VDR16" s="65"/>
      <c r="VDS16" s="65"/>
      <c r="VDT16" s="65"/>
      <c r="VDU16" s="65"/>
      <c r="VDV16" s="65"/>
      <c r="VDW16" s="65"/>
      <c r="VDX16" s="65"/>
      <c r="VDY16" s="65"/>
      <c r="VDZ16" s="65"/>
      <c r="VEA16" s="65"/>
      <c r="VEB16" s="65"/>
      <c r="VEC16" s="65"/>
      <c r="VED16" s="65"/>
      <c r="VEE16" s="65"/>
      <c r="VEF16" s="65"/>
      <c r="VEG16" s="65"/>
      <c r="VEH16" s="65"/>
      <c r="VEI16" s="65"/>
      <c r="VEJ16" s="65"/>
      <c r="VEK16" s="65"/>
      <c r="VEL16" s="65"/>
      <c r="VEM16" s="65"/>
      <c r="VEN16" s="65"/>
      <c r="VEO16" s="65"/>
      <c r="VEP16" s="65"/>
      <c r="VEQ16" s="65"/>
      <c r="VER16" s="65"/>
      <c r="VES16" s="65"/>
      <c r="VET16" s="65"/>
      <c r="VEU16" s="65"/>
      <c r="VEV16" s="65"/>
      <c r="VEW16" s="65"/>
      <c r="VEX16" s="65"/>
      <c r="VEY16" s="65"/>
      <c r="VEZ16" s="65"/>
      <c r="VFA16" s="65"/>
      <c r="VFB16" s="65"/>
      <c r="VFC16" s="65"/>
      <c r="VFD16" s="65"/>
      <c r="VFE16" s="65"/>
      <c r="VFF16" s="65"/>
      <c r="VFG16" s="65"/>
      <c r="VFH16" s="65"/>
      <c r="VFI16" s="65"/>
      <c r="VFJ16" s="65"/>
      <c r="VFK16" s="65"/>
      <c r="VFL16" s="65"/>
      <c r="VFM16" s="65"/>
      <c r="VFN16" s="65"/>
      <c r="VFO16" s="65"/>
      <c r="VFP16" s="65"/>
      <c r="VFQ16" s="65"/>
      <c r="VFR16" s="65"/>
      <c r="VFS16" s="65"/>
      <c r="VFT16" s="65"/>
      <c r="VFU16" s="65"/>
      <c r="VFV16" s="65"/>
      <c r="VFW16" s="65"/>
      <c r="VFX16" s="65"/>
      <c r="VFY16" s="65"/>
      <c r="VFZ16" s="65"/>
      <c r="VGA16" s="65"/>
      <c r="VGB16" s="65"/>
      <c r="VGC16" s="65"/>
      <c r="VGD16" s="65"/>
      <c r="VGE16" s="65"/>
      <c r="VGF16" s="65"/>
      <c r="VGG16" s="65"/>
      <c r="VGH16" s="65"/>
      <c r="VGI16" s="65"/>
      <c r="VGJ16" s="65"/>
      <c r="VGK16" s="65"/>
      <c r="VGL16" s="65"/>
      <c r="VGM16" s="65"/>
      <c r="VGN16" s="65"/>
      <c r="VGO16" s="65"/>
      <c r="VGP16" s="65"/>
      <c r="VGQ16" s="65"/>
      <c r="VGR16" s="65"/>
      <c r="VGS16" s="65"/>
      <c r="VGT16" s="65"/>
      <c r="VGU16" s="65"/>
      <c r="VGV16" s="65"/>
      <c r="VGW16" s="65"/>
      <c r="VGX16" s="65"/>
      <c r="VGY16" s="65"/>
      <c r="VGZ16" s="65"/>
      <c r="VHA16" s="65"/>
      <c r="VHB16" s="65"/>
      <c r="VHC16" s="65"/>
      <c r="VHD16" s="65"/>
      <c r="VHE16" s="65"/>
      <c r="VHF16" s="65"/>
      <c r="VHG16" s="65"/>
      <c r="VHH16" s="65"/>
      <c r="VHI16" s="65"/>
      <c r="VHJ16" s="65"/>
      <c r="VHK16" s="65"/>
      <c r="VHL16" s="65"/>
      <c r="VHM16" s="65"/>
      <c r="VHN16" s="65"/>
      <c r="VHO16" s="65"/>
      <c r="VHP16" s="65"/>
      <c r="VHQ16" s="65"/>
      <c r="VHR16" s="65"/>
      <c r="VHS16" s="65"/>
      <c r="VHT16" s="65"/>
      <c r="VHU16" s="65"/>
      <c r="VHV16" s="65"/>
      <c r="VHW16" s="65"/>
      <c r="VHX16" s="65"/>
      <c r="VHY16" s="65"/>
      <c r="VHZ16" s="65"/>
      <c r="VIA16" s="65"/>
      <c r="VIB16" s="65"/>
      <c r="VIC16" s="65"/>
      <c r="VID16" s="65"/>
      <c r="VIE16" s="65"/>
      <c r="VIF16" s="65"/>
      <c r="VIG16" s="65"/>
      <c r="VIH16" s="65"/>
      <c r="VII16" s="65"/>
      <c r="VIJ16" s="65"/>
      <c r="VIK16" s="65"/>
      <c r="VIL16" s="65"/>
      <c r="VIM16" s="65"/>
      <c r="VIN16" s="65"/>
      <c r="VIO16" s="65"/>
      <c r="VIP16" s="65"/>
      <c r="VIQ16" s="65"/>
      <c r="VIR16" s="65"/>
      <c r="VIS16" s="65"/>
      <c r="VIT16" s="65"/>
      <c r="VIU16" s="65"/>
      <c r="VIV16" s="65"/>
      <c r="VIW16" s="65"/>
      <c r="VIX16" s="65"/>
      <c r="VIY16" s="65"/>
      <c r="VIZ16" s="65"/>
      <c r="VJA16" s="65"/>
      <c r="VJB16" s="65"/>
      <c r="VJC16" s="65"/>
      <c r="VJD16" s="65"/>
      <c r="VJE16" s="65"/>
      <c r="VJF16" s="65"/>
      <c r="VJG16" s="65"/>
      <c r="VJH16" s="65"/>
      <c r="VJI16" s="65"/>
      <c r="VJJ16" s="65"/>
      <c r="VJK16" s="65"/>
      <c r="VJL16" s="65"/>
      <c r="VJM16" s="65"/>
      <c r="VJN16" s="65"/>
      <c r="VJO16" s="65"/>
      <c r="VJP16" s="65"/>
      <c r="VJQ16" s="65"/>
      <c r="VJR16" s="65"/>
      <c r="VJS16" s="65"/>
      <c r="VJT16" s="65"/>
      <c r="VJU16" s="65"/>
      <c r="VJV16" s="65"/>
      <c r="VJW16" s="65"/>
      <c r="VJX16" s="65"/>
      <c r="VJY16" s="65"/>
      <c r="VJZ16" s="65"/>
      <c r="VKA16" s="65"/>
      <c r="VKB16" s="65"/>
      <c r="VKC16" s="65"/>
      <c r="VKD16" s="65"/>
      <c r="VKE16" s="65"/>
      <c r="VKF16" s="65"/>
      <c r="VKG16" s="65"/>
      <c r="VKH16" s="65"/>
      <c r="VKI16" s="65"/>
      <c r="VKJ16" s="65"/>
      <c r="VKK16" s="65"/>
      <c r="VKL16" s="65"/>
      <c r="VKM16" s="65"/>
      <c r="VKN16" s="65"/>
      <c r="VKO16" s="65"/>
      <c r="VKP16" s="65"/>
      <c r="VKQ16" s="65"/>
      <c r="VKR16" s="65"/>
      <c r="VKS16" s="65"/>
      <c r="VKT16" s="65"/>
      <c r="VKU16" s="65"/>
      <c r="VKV16" s="65"/>
      <c r="VKW16" s="65"/>
      <c r="VKX16" s="65"/>
      <c r="VKY16" s="65"/>
      <c r="VKZ16" s="65"/>
      <c r="VLA16" s="65"/>
      <c r="VLB16" s="65"/>
      <c r="VLC16" s="65"/>
      <c r="VLD16" s="65"/>
      <c r="VLE16" s="65"/>
      <c r="VLF16" s="65"/>
      <c r="VLG16" s="65"/>
      <c r="VLH16" s="65"/>
      <c r="VLI16" s="65"/>
      <c r="VLJ16" s="65"/>
      <c r="VLK16" s="65"/>
      <c r="VLL16" s="65"/>
      <c r="VLM16" s="65"/>
      <c r="VLN16" s="65"/>
      <c r="VLO16" s="65"/>
      <c r="VLP16" s="65"/>
      <c r="VLQ16" s="65"/>
      <c r="VLR16" s="65"/>
      <c r="VLS16" s="65"/>
      <c r="VLT16" s="65"/>
      <c r="VLU16" s="65"/>
      <c r="VLV16" s="65"/>
      <c r="VLW16" s="65"/>
      <c r="VLX16" s="65"/>
      <c r="VLY16" s="65"/>
      <c r="VLZ16" s="65"/>
      <c r="VMA16" s="65"/>
      <c r="VMB16" s="65"/>
      <c r="VMC16" s="65"/>
      <c r="VMD16" s="65"/>
      <c r="VME16" s="65"/>
      <c r="VMF16" s="65"/>
      <c r="VMG16" s="65"/>
      <c r="VMH16" s="65"/>
      <c r="VMI16" s="65"/>
      <c r="VMJ16" s="65"/>
      <c r="VMK16" s="65"/>
      <c r="VML16" s="65"/>
      <c r="VMM16" s="65"/>
      <c r="VMN16" s="65"/>
      <c r="VMO16" s="65"/>
      <c r="VMP16" s="65"/>
      <c r="VMQ16" s="65"/>
      <c r="VMR16" s="65"/>
      <c r="VMS16" s="65"/>
      <c r="VMT16" s="65"/>
      <c r="VMU16" s="65"/>
      <c r="VMV16" s="65"/>
      <c r="VMW16" s="65"/>
      <c r="VMX16" s="65"/>
      <c r="VMY16" s="65"/>
      <c r="VMZ16" s="65"/>
      <c r="VNA16" s="65"/>
      <c r="VNB16" s="65"/>
      <c r="VNC16" s="65"/>
      <c r="VND16" s="65"/>
      <c r="VNE16" s="65"/>
      <c r="VNF16" s="65"/>
      <c r="VNG16" s="65"/>
      <c r="VNH16" s="65"/>
      <c r="VNI16" s="65"/>
      <c r="VNJ16" s="65"/>
      <c r="VNK16" s="65"/>
      <c r="VNL16" s="65"/>
      <c r="VNM16" s="65"/>
      <c r="VNN16" s="65"/>
      <c r="VNO16" s="65"/>
      <c r="VNP16" s="65"/>
      <c r="VNQ16" s="65"/>
      <c r="VNR16" s="65"/>
      <c r="VNS16" s="65"/>
      <c r="VNT16" s="65"/>
      <c r="VNU16" s="65"/>
      <c r="VNV16" s="65"/>
      <c r="VNW16" s="65"/>
      <c r="VNX16" s="65"/>
      <c r="VNY16" s="65"/>
      <c r="VNZ16" s="65"/>
      <c r="VOA16" s="65"/>
      <c r="VOB16" s="65"/>
      <c r="VOC16" s="65"/>
      <c r="VOD16" s="65"/>
      <c r="VOE16" s="65"/>
      <c r="VOF16" s="65"/>
      <c r="VOG16" s="65"/>
      <c r="VOH16" s="65"/>
      <c r="VOI16" s="65"/>
      <c r="VOJ16" s="65"/>
      <c r="VOK16" s="65"/>
      <c r="VOL16" s="65"/>
      <c r="VOM16" s="65"/>
      <c r="VON16" s="65"/>
      <c r="VOO16" s="65"/>
      <c r="VOP16" s="65"/>
      <c r="VOQ16" s="65"/>
      <c r="VOR16" s="65"/>
      <c r="VOS16" s="65"/>
      <c r="VOT16" s="65"/>
      <c r="VOU16" s="65"/>
      <c r="VOV16" s="65"/>
      <c r="VOW16" s="65"/>
      <c r="VOX16" s="65"/>
      <c r="VOY16" s="65"/>
      <c r="VOZ16" s="65"/>
      <c r="VPA16" s="65"/>
      <c r="VPB16" s="65"/>
      <c r="VPC16" s="65"/>
      <c r="VPD16" s="65"/>
      <c r="VPE16" s="65"/>
      <c r="VPF16" s="65"/>
      <c r="VPG16" s="65"/>
      <c r="VPH16" s="65"/>
      <c r="VPI16" s="65"/>
      <c r="VPJ16" s="65"/>
      <c r="VPK16" s="65"/>
      <c r="VPL16" s="65"/>
      <c r="VPM16" s="65"/>
      <c r="VPN16" s="65"/>
      <c r="VPO16" s="65"/>
      <c r="VPP16" s="65"/>
      <c r="VPQ16" s="65"/>
      <c r="VPR16" s="65"/>
      <c r="VPS16" s="65"/>
      <c r="VPT16" s="65"/>
      <c r="VPU16" s="65"/>
      <c r="VPV16" s="65"/>
      <c r="VPW16" s="65"/>
      <c r="VPX16" s="65"/>
      <c r="VPY16" s="65"/>
      <c r="VPZ16" s="65"/>
      <c r="VQA16" s="65"/>
      <c r="VQB16" s="65"/>
      <c r="VQC16" s="65"/>
      <c r="VQD16" s="65"/>
      <c r="VQE16" s="65"/>
      <c r="VQF16" s="65"/>
      <c r="VQG16" s="65"/>
      <c r="VQH16" s="65"/>
      <c r="VQI16" s="65"/>
      <c r="VQJ16" s="65"/>
      <c r="VQK16" s="65"/>
      <c r="VQL16" s="65"/>
      <c r="VQM16" s="65"/>
      <c r="VQN16" s="65"/>
      <c r="VQO16" s="65"/>
      <c r="VQP16" s="65"/>
      <c r="VQQ16" s="65"/>
      <c r="VQR16" s="65"/>
      <c r="VQS16" s="65"/>
      <c r="VQT16" s="65"/>
      <c r="VQU16" s="65"/>
      <c r="VQV16" s="65"/>
      <c r="VQW16" s="65"/>
      <c r="VQX16" s="65"/>
      <c r="VQY16" s="65"/>
      <c r="VQZ16" s="65"/>
      <c r="VRA16" s="65"/>
      <c r="VRB16" s="65"/>
      <c r="VRC16" s="65"/>
      <c r="VRD16" s="65"/>
      <c r="VRE16" s="65"/>
      <c r="VRF16" s="65"/>
      <c r="VRG16" s="65"/>
      <c r="VRH16" s="65"/>
      <c r="VRI16" s="65"/>
      <c r="VRJ16" s="65"/>
      <c r="VRK16" s="65"/>
      <c r="VRL16" s="65"/>
      <c r="VRM16" s="65"/>
      <c r="VRN16" s="65"/>
      <c r="VRO16" s="65"/>
      <c r="VRP16" s="65"/>
      <c r="VRQ16" s="65"/>
      <c r="VRR16" s="65"/>
      <c r="VRS16" s="65"/>
      <c r="VRT16" s="65"/>
      <c r="VRU16" s="65"/>
      <c r="VRV16" s="65"/>
      <c r="VRW16" s="65"/>
      <c r="VRX16" s="65"/>
      <c r="VRY16" s="65"/>
      <c r="VRZ16" s="65"/>
      <c r="VSA16" s="65"/>
      <c r="VSB16" s="65"/>
      <c r="VSC16" s="65"/>
      <c r="VSD16" s="65"/>
      <c r="VSE16" s="65"/>
      <c r="VSF16" s="65"/>
      <c r="VSG16" s="65"/>
      <c r="VSH16" s="65"/>
      <c r="VSI16" s="65"/>
      <c r="VSJ16" s="65"/>
      <c r="VSK16" s="65"/>
      <c r="VSL16" s="65"/>
      <c r="VSM16" s="65"/>
      <c r="VSN16" s="65"/>
      <c r="VSO16" s="65"/>
      <c r="VSP16" s="65"/>
      <c r="VSQ16" s="65"/>
      <c r="VSR16" s="65"/>
      <c r="VSS16" s="65"/>
      <c r="VST16" s="65"/>
      <c r="VSU16" s="65"/>
      <c r="VSV16" s="65"/>
      <c r="VSW16" s="65"/>
      <c r="VSX16" s="65"/>
      <c r="VSY16" s="65"/>
      <c r="VSZ16" s="65"/>
      <c r="VTA16" s="65"/>
      <c r="VTB16" s="65"/>
      <c r="VTC16" s="65"/>
      <c r="VTD16" s="65"/>
      <c r="VTE16" s="65"/>
      <c r="VTF16" s="65"/>
      <c r="VTG16" s="65"/>
      <c r="VTH16" s="65"/>
      <c r="VTI16" s="65"/>
      <c r="VTJ16" s="65"/>
      <c r="VTK16" s="65"/>
      <c r="VTL16" s="65"/>
      <c r="VTM16" s="65"/>
      <c r="VTN16" s="65"/>
      <c r="VTO16" s="65"/>
      <c r="VTP16" s="65"/>
      <c r="VTQ16" s="65"/>
      <c r="VTR16" s="65"/>
      <c r="VTS16" s="65"/>
      <c r="VTT16" s="65"/>
      <c r="VTU16" s="65"/>
      <c r="VTV16" s="65"/>
      <c r="VTW16" s="65"/>
      <c r="VTX16" s="65"/>
      <c r="VTY16" s="65"/>
      <c r="VTZ16" s="65"/>
      <c r="VUA16" s="65"/>
      <c r="VUB16" s="65"/>
      <c r="VUC16" s="65"/>
      <c r="VUD16" s="65"/>
      <c r="VUE16" s="65"/>
      <c r="VUF16" s="65"/>
      <c r="VUG16" s="65"/>
      <c r="VUH16" s="65"/>
      <c r="VUI16" s="65"/>
      <c r="VUJ16" s="65"/>
      <c r="VUK16" s="65"/>
      <c r="VUL16" s="65"/>
      <c r="VUM16" s="65"/>
      <c r="VUN16" s="65"/>
      <c r="VUO16" s="65"/>
      <c r="VUP16" s="65"/>
      <c r="VUQ16" s="65"/>
      <c r="VUR16" s="65"/>
      <c r="VUS16" s="65"/>
      <c r="VUT16" s="65"/>
      <c r="VUU16" s="65"/>
      <c r="VUV16" s="65"/>
      <c r="VUW16" s="65"/>
      <c r="VUX16" s="65"/>
      <c r="VUY16" s="65"/>
      <c r="VUZ16" s="65"/>
      <c r="VVA16" s="65"/>
      <c r="VVB16" s="65"/>
      <c r="VVC16" s="65"/>
      <c r="VVD16" s="65"/>
      <c r="VVE16" s="65"/>
      <c r="VVF16" s="65"/>
      <c r="VVG16" s="65"/>
      <c r="VVH16" s="65"/>
      <c r="VVI16" s="65"/>
      <c r="VVJ16" s="65"/>
      <c r="VVK16" s="65"/>
      <c r="VVL16" s="65"/>
      <c r="VVM16" s="65"/>
      <c r="VVN16" s="65"/>
      <c r="VVO16" s="65"/>
      <c r="VVP16" s="65"/>
      <c r="VVQ16" s="65"/>
      <c r="VVR16" s="65"/>
      <c r="VVS16" s="65"/>
      <c r="VVT16" s="65"/>
      <c r="VVU16" s="65"/>
      <c r="VVV16" s="65"/>
      <c r="VVW16" s="65"/>
      <c r="VVX16" s="65"/>
      <c r="VVY16" s="65"/>
      <c r="VVZ16" s="65"/>
      <c r="VWA16" s="65"/>
      <c r="VWB16" s="65"/>
      <c r="VWC16" s="65"/>
      <c r="VWD16" s="65"/>
      <c r="VWE16" s="65"/>
      <c r="VWF16" s="65"/>
      <c r="VWG16" s="65"/>
      <c r="VWH16" s="65"/>
      <c r="VWI16" s="65"/>
      <c r="VWJ16" s="65"/>
      <c r="VWK16" s="65"/>
      <c r="VWL16" s="65"/>
      <c r="VWM16" s="65"/>
      <c r="VWN16" s="65"/>
      <c r="VWO16" s="65"/>
      <c r="VWP16" s="65"/>
      <c r="VWQ16" s="65"/>
      <c r="VWR16" s="65"/>
      <c r="VWS16" s="65"/>
      <c r="VWT16" s="65"/>
      <c r="VWU16" s="65"/>
      <c r="VWV16" s="65"/>
      <c r="VWW16" s="65"/>
      <c r="VWX16" s="65"/>
      <c r="VWY16" s="65"/>
      <c r="VWZ16" s="65"/>
      <c r="VXA16" s="65"/>
      <c r="VXB16" s="65"/>
      <c r="VXC16" s="65"/>
      <c r="VXD16" s="65"/>
      <c r="VXE16" s="65"/>
      <c r="VXF16" s="65"/>
      <c r="VXG16" s="65"/>
      <c r="VXH16" s="65"/>
      <c r="VXI16" s="65"/>
      <c r="VXJ16" s="65"/>
      <c r="VXK16" s="65"/>
      <c r="VXL16" s="65"/>
      <c r="VXM16" s="65"/>
      <c r="VXN16" s="65"/>
      <c r="VXO16" s="65"/>
      <c r="VXP16" s="65"/>
      <c r="VXQ16" s="65"/>
      <c r="VXR16" s="65"/>
      <c r="VXS16" s="65"/>
      <c r="VXT16" s="65"/>
      <c r="VXU16" s="65"/>
      <c r="VXV16" s="65"/>
      <c r="VXW16" s="65"/>
      <c r="VXX16" s="65"/>
      <c r="VXY16" s="65"/>
      <c r="VXZ16" s="65"/>
      <c r="VYA16" s="65"/>
      <c r="VYB16" s="65"/>
      <c r="VYC16" s="65"/>
      <c r="VYD16" s="65"/>
      <c r="VYE16" s="65"/>
      <c r="VYF16" s="65"/>
      <c r="VYG16" s="65"/>
      <c r="VYH16" s="65"/>
      <c r="VYI16" s="65"/>
      <c r="VYJ16" s="65"/>
      <c r="VYK16" s="65"/>
      <c r="VYL16" s="65"/>
      <c r="VYM16" s="65"/>
      <c r="VYN16" s="65"/>
      <c r="VYO16" s="65"/>
      <c r="VYP16" s="65"/>
      <c r="VYQ16" s="65"/>
      <c r="VYR16" s="65"/>
      <c r="VYS16" s="65"/>
      <c r="VYT16" s="65"/>
      <c r="VYU16" s="65"/>
      <c r="VYV16" s="65"/>
      <c r="VYW16" s="65"/>
      <c r="VYX16" s="65"/>
      <c r="VYY16" s="65"/>
      <c r="VYZ16" s="65"/>
      <c r="VZA16" s="65"/>
      <c r="VZB16" s="65"/>
      <c r="VZC16" s="65"/>
      <c r="VZD16" s="65"/>
      <c r="VZE16" s="65"/>
      <c r="VZF16" s="65"/>
      <c r="VZG16" s="65"/>
      <c r="VZH16" s="65"/>
      <c r="VZI16" s="65"/>
      <c r="VZJ16" s="65"/>
      <c r="VZK16" s="65"/>
      <c r="VZL16" s="65"/>
      <c r="VZM16" s="65"/>
      <c r="VZN16" s="65"/>
      <c r="VZO16" s="65"/>
      <c r="VZP16" s="65"/>
      <c r="VZQ16" s="65"/>
      <c r="VZR16" s="65"/>
      <c r="VZS16" s="65"/>
      <c r="VZT16" s="65"/>
      <c r="VZU16" s="65"/>
      <c r="VZV16" s="65"/>
      <c r="VZW16" s="65"/>
      <c r="VZX16" s="65"/>
      <c r="VZY16" s="65"/>
      <c r="VZZ16" s="65"/>
      <c r="WAA16" s="65"/>
      <c r="WAB16" s="65"/>
      <c r="WAC16" s="65"/>
      <c r="WAD16" s="65"/>
      <c r="WAE16" s="65"/>
      <c r="WAF16" s="65"/>
      <c r="WAG16" s="65"/>
      <c r="WAH16" s="65"/>
      <c r="WAI16" s="65"/>
      <c r="WAJ16" s="65"/>
      <c r="WAK16" s="65"/>
      <c r="WAL16" s="65"/>
      <c r="WAM16" s="65"/>
      <c r="WAN16" s="65"/>
      <c r="WAO16" s="65"/>
      <c r="WAP16" s="65"/>
      <c r="WAQ16" s="65"/>
      <c r="WAR16" s="65"/>
      <c r="WAS16" s="65"/>
      <c r="WAT16" s="65"/>
      <c r="WAU16" s="65"/>
      <c r="WAV16" s="65"/>
      <c r="WAW16" s="65"/>
      <c r="WAX16" s="65"/>
      <c r="WAY16" s="65"/>
      <c r="WAZ16" s="65"/>
      <c r="WBA16" s="65"/>
      <c r="WBB16" s="65"/>
      <c r="WBC16" s="65"/>
      <c r="WBD16" s="65"/>
      <c r="WBE16" s="65"/>
      <c r="WBF16" s="65"/>
      <c r="WBG16" s="65"/>
      <c r="WBH16" s="65"/>
      <c r="WBI16" s="65"/>
      <c r="WBJ16" s="65"/>
      <c r="WBK16" s="65"/>
      <c r="WBL16" s="65"/>
      <c r="WBM16" s="65"/>
      <c r="WBN16" s="65"/>
      <c r="WBO16" s="65"/>
      <c r="WBP16" s="65"/>
      <c r="WBQ16" s="65"/>
      <c r="WBR16" s="65"/>
      <c r="WBS16" s="65"/>
      <c r="WBT16" s="65"/>
      <c r="WBU16" s="65"/>
      <c r="WBV16" s="65"/>
      <c r="WBW16" s="65"/>
      <c r="WBX16" s="65"/>
      <c r="WBY16" s="65"/>
      <c r="WBZ16" s="65"/>
      <c r="WCA16" s="65"/>
      <c r="WCB16" s="65"/>
      <c r="WCC16" s="65"/>
      <c r="WCD16" s="65"/>
      <c r="WCE16" s="65"/>
      <c r="WCF16" s="65"/>
      <c r="WCG16" s="65"/>
      <c r="WCH16" s="65"/>
      <c r="WCI16" s="65"/>
      <c r="WCJ16" s="65"/>
      <c r="WCK16" s="65"/>
      <c r="WCL16" s="65"/>
      <c r="WCM16" s="65"/>
      <c r="WCN16" s="65"/>
      <c r="WCO16" s="65"/>
      <c r="WCP16" s="65"/>
      <c r="WCQ16" s="65"/>
      <c r="WCR16" s="65"/>
      <c r="WCS16" s="65"/>
      <c r="WCT16" s="65"/>
      <c r="WCU16" s="65"/>
      <c r="WCV16" s="65"/>
      <c r="WCW16" s="65"/>
      <c r="WCX16" s="65"/>
      <c r="WCY16" s="65"/>
      <c r="WCZ16" s="65"/>
      <c r="WDA16" s="65"/>
      <c r="WDB16" s="65"/>
      <c r="WDC16" s="65"/>
      <c r="WDD16" s="65"/>
      <c r="WDE16" s="65"/>
      <c r="WDF16" s="65"/>
      <c r="WDG16" s="65"/>
      <c r="WDH16" s="65"/>
      <c r="WDI16" s="65"/>
      <c r="WDJ16" s="65"/>
      <c r="WDK16" s="65"/>
      <c r="WDL16" s="65"/>
      <c r="WDM16" s="65"/>
      <c r="WDN16" s="65"/>
      <c r="WDO16" s="65"/>
      <c r="WDP16" s="65"/>
      <c r="WDQ16" s="65"/>
      <c r="WDR16" s="65"/>
      <c r="WDS16" s="65"/>
      <c r="WDT16" s="65"/>
      <c r="WDU16" s="65"/>
      <c r="WDV16" s="65"/>
      <c r="WDW16" s="65"/>
      <c r="WDX16" s="65"/>
      <c r="WDY16" s="65"/>
      <c r="WDZ16" s="65"/>
      <c r="WEA16" s="65"/>
      <c r="WEB16" s="65"/>
      <c r="WEC16" s="65"/>
      <c r="WED16" s="65"/>
      <c r="WEE16" s="65"/>
      <c r="WEF16" s="65"/>
      <c r="WEG16" s="65"/>
      <c r="WEH16" s="65"/>
      <c r="WEI16" s="65"/>
      <c r="WEJ16" s="65"/>
      <c r="WEK16" s="65"/>
      <c r="WEL16" s="65"/>
      <c r="WEM16" s="65"/>
      <c r="WEN16" s="65"/>
      <c r="WEO16" s="65"/>
      <c r="WEP16" s="65"/>
      <c r="WEQ16" s="65"/>
      <c r="WER16" s="65"/>
      <c r="WES16" s="65"/>
      <c r="WET16" s="65"/>
      <c r="WEU16" s="65"/>
      <c r="WEV16" s="65"/>
      <c r="WEW16" s="65"/>
      <c r="WEX16" s="65"/>
      <c r="WEY16" s="65"/>
      <c r="WEZ16" s="65"/>
      <c r="WFA16" s="65"/>
      <c r="WFB16" s="65"/>
      <c r="WFC16" s="65"/>
      <c r="WFD16" s="65"/>
      <c r="WFE16" s="65"/>
      <c r="WFF16" s="65"/>
      <c r="WFG16" s="65"/>
      <c r="WFH16" s="65"/>
      <c r="WFI16" s="65"/>
      <c r="WFJ16" s="65"/>
      <c r="WFK16" s="65"/>
      <c r="WFL16" s="65"/>
      <c r="WFM16" s="65"/>
      <c r="WFN16" s="65"/>
      <c r="WFO16" s="65"/>
      <c r="WFP16" s="65"/>
      <c r="WFQ16" s="65"/>
      <c r="WFR16" s="65"/>
      <c r="WFS16" s="65"/>
      <c r="WFT16" s="65"/>
      <c r="WFU16" s="65"/>
      <c r="WFV16" s="65"/>
      <c r="WFW16" s="65"/>
      <c r="WFX16" s="65"/>
      <c r="WFY16" s="65"/>
      <c r="WFZ16" s="65"/>
      <c r="WGA16" s="65"/>
      <c r="WGB16" s="65"/>
      <c r="WGC16" s="65"/>
      <c r="WGD16" s="65"/>
      <c r="WGE16" s="65"/>
      <c r="WGF16" s="65"/>
      <c r="WGG16" s="65"/>
      <c r="WGH16" s="65"/>
      <c r="WGI16" s="65"/>
      <c r="WGJ16" s="65"/>
      <c r="WGK16" s="65"/>
      <c r="WGL16" s="65"/>
      <c r="WGM16" s="65"/>
      <c r="WGN16" s="65"/>
      <c r="WGO16" s="65"/>
      <c r="WGP16" s="65"/>
      <c r="WGQ16" s="65"/>
      <c r="WGR16" s="65"/>
      <c r="WGS16" s="65"/>
      <c r="WGT16" s="65"/>
      <c r="WGU16" s="65"/>
      <c r="WGV16" s="65"/>
      <c r="WGW16" s="65"/>
      <c r="WGX16" s="65"/>
      <c r="WGY16" s="65"/>
      <c r="WGZ16" s="65"/>
      <c r="WHA16" s="65"/>
      <c r="WHB16" s="65"/>
      <c r="WHC16" s="65"/>
      <c r="WHD16" s="65"/>
      <c r="WHE16" s="65"/>
      <c r="WHF16" s="65"/>
      <c r="WHG16" s="65"/>
      <c r="WHH16" s="65"/>
      <c r="WHI16" s="65"/>
      <c r="WHJ16" s="65"/>
      <c r="WHK16" s="65"/>
      <c r="WHL16" s="65"/>
      <c r="WHM16" s="65"/>
      <c r="WHN16" s="65"/>
      <c r="WHO16" s="65"/>
      <c r="WHP16" s="65"/>
      <c r="WHQ16" s="65"/>
      <c r="WHR16" s="65"/>
      <c r="WHS16" s="65"/>
      <c r="WHT16" s="65"/>
      <c r="WHU16" s="65"/>
      <c r="WHV16" s="65"/>
      <c r="WHW16" s="65"/>
      <c r="WHX16" s="65"/>
      <c r="WHY16" s="65"/>
      <c r="WHZ16" s="65"/>
      <c r="WIA16" s="65"/>
      <c r="WIB16" s="65"/>
      <c r="WIC16" s="65"/>
      <c r="WID16" s="65"/>
      <c r="WIE16" s="65"/>
      <c r="WIF16" s="65"/>
      <c r="WIG16" s="65"/>
      <c r="WIH16" s="65"/>
      <c r="WII16" s="65"/>
      <c r="WIJ16" s="65"/>
      <c r="WIK16" s="65"/>
      <c r="WIL16" s="65"/>
      <c r="WIM16" s="65"/>
      <c r="WIN16" s="65"/>
      <c r="WIO16" s="65"/>
      <c r="WIP16" s="65"/>
      <c r="WIQ16" s="65"/>
      <c r="WIR16" s="65"/>
      <c r="WIS16" s="65"/>
      <c r="WIT16" s="65"/>
      <c r="WIU16" s="65"/>
      <c r="WIV16" s="65"/>
      <c r="WIW16" s="65"/>
      <c r="WIX16" s="65"/>
      <c r="WIY16" s="65"/>
      <c r="WIZ16" s="65"/>
      <c r="WJA16" s="65"/>
      <c r="WJB16" s="65"/>
      <c r="WJC16" s="65"/>
      <c r="WJD16" s="65"/>
      <c r="WJE16" s="65"/>
      <c r="WJF16" s="65"/>
      <c r="WJG16" s="65"/>
      <c r="WJH16" s="65"/>
      <c r="WJI16" s="65"/>
      <c r="WJJ16" s="65"/>
      <c r="WJK16" s="65"/>
      <c r="WJL16" s="65"/>
      <c r="WJM16" s="65"/>
      <c r="WJN16" s="65"/>
      <c r="WJO16" s="65"/>
      <c r="WJP16" s="65"/>
      <c r="WJQ16" s="65"/>
      <c r="WJR16" s="65"/>
      <c r="WJS16" s="65"/>
      <c r="WJT16" s="65"/>
      <c r="WJU16" s="65"/>
      <c r="WJV16" s="65"/>
      <c r="WJW16" s="65"/>
      <c r="WJX16" s="65"/>
      <c r="WJY16" s="65"/>
      <c r="WJZ16" s="65"/>
      <c r="WKA16" s="65"/>
      <c r="WKB16" s="65"/>
      <c r="WKC16" s="65"/>
      <c r="WKD16" s="65"/>
      <c r="WKE16" s="65"/>
      <c r="WKF16" s="65"/>
      <c r="WKG16" s="65"/>
      <c r="WKH16" s="65"/>
      <c r="WKI16" s="65"/>
      <c r="WKJ16" s="65"/>
      <c r="WKK16" s="65"/>
      <c r="WKL16" s="65"/>
      <c r="WKM16" s="65"/>
      <c r="WKN16" s="65"/>
      <c r="WKO16" s="65"/>
      <c r="WKP16" s="65"/>
      <c r="WKQ16" s="65"/>
      <c r="WKR16" s="65"/>
      <c r="WKS16" s="65"/>
      <c r="WKT16" s="65"/>
      <c r="WKU16" s="65"/>
      <c r="WKV16" s="65"/>
      <c r="WKW16" s="65"/>
      <c r="WKX16" s="65"/>
      <c r="WKY16" s="65"/>
      <c r="WKZ16" s="65"/>
      <c r="WLA16" s="65"/>
      <c r="WLB16" s="65"/>
      <c r="WLC16" s="65"/>
      <c r="WLD16" s="65"/>
      <c r="WLE16" s="65"/>
      <c r="WLF16" s="65"/>
      <c r="WLG16" s="65"/>
      <c r="WLH16" s="65"/>
      <c r="WLI16" s="65"/>
      <c r="WLJ16" s="65"/>
      <c r="WLK16" s="65"/>
      <c r="WLL16" s="65"/>
      <c r="WLM16" s="65"/>
      <c r="WLN16" s="65"/>
      <c r="WLO16" s="65"/>
      <c r="WLP16" s="65"/>
      <c r="WLQ16" s="65"/>
      <c r="WLR16" s="65"/>
      <c r="WLS16" s="65"/>
      <c r="WLT16" s="65"/>
      <c r="WLU16" s="65"/>
      <c r="WLV16" s="65"/>
      <c r="WLW16" s="65"/>
      <c r="WLX16" s="65"/>
      <c r="WLY16" s="65"/>
      <c r="WLZ16" s="65"/>
      <c r="WMA16" s="65"/>
      <c r="WMB16" s="65"/>
      <c r="WMC16" s="65"/>
      <c r="WMD16" s="65"/>
      <c r="WME16" s="65"/>
      <c r="WMF16" s="65"/>
      <c r="WMG16" s="65"/>
      <c r="WMH16" s="65"/>
      <c r="WMI16" s="65"/>
      <c r="WMJ16" s="65"/>
      <c r="WMK16" s="65"/>
      <c r="WML16" s="65"/>
      <c r="WMM16" s="65"/>
      <c r="WMN16" s="65"/>
      <c r="WMO16" s="65"/>
      <c r="WMP16" s="65"/>
      <c r="WMQ16" s="65"/>
      <c r="WMR16" s="65"/>
      <c r="WMS16" s="65"/>
      <c r="WMT16" s="65"/>
      <c r="WMU16" s="65"/>
      <c r="WMV16" s="65"/>
      <c r="WMW16" s="65"/>
      <c r="WMX16" s="65"/>
      <c r="WMY16" s="65"/>
      <c r="WMZ16" s="65"/>
      <c r="WNA16" s="65"/>
      <c r="WNB16" s="65"/>
      <c r="WNC16" s="65"/>
      <c r="WND16" s="65"/>
      <c r="WNE16" s="65"/>
      <c r="WNF16" s="65"/>
      <c r="WNG16" s="65"/>
      <c r="WNH16" s="65"/>
      <c r="WNI16" s="65"/>
      <c r="WNJ16" s="65"/>
      <c r="WNK16" s="65"/>
      <c r="WNL16" s="65"/>
      <c r="WNM16" s="65"/>
      <c r="WNN16" s="65"/>
      <c r="WNO16" s="65"/>
      <c r="WNP16" s="65"/>
      <c r="WNQ16" s="65"/>
      <c r="WNR16" s="65"/>
      <c r="WNS16" s="65"/>
      <c r="WNT16" s="65"/>
      <c r="WNU16" s="65"/>
      <c r="WNV16" s="65"/>
      <c r="WNW16" s="65"/>
      <c r="WNX16" s="65"/>
      <c r="WNY16" s="65"/>
      <c r="WNZ16" s="65"/>
      <c r="WOA16" s="65"/>
      <c r="WOB16" s="65"/>
      <c r="WOC16" s="65"/>
      <c r="WOD16" s="65"/>
      <c r="WOE16" s="65"/>
      <c r="WOF16" s="65"/>
      <c r="WOG16" s="65"/>
      <c r="WOH16" s="65"/>
      <c r="WOI16" s="65"/>
      <c r="WOJ16" s="65"/>
      <c r="WOK16" s="65"/>
      <c r="WOL16" s="65"/>
      <c r="WOM16" s="65"/>
      <c r="WON16" s="65"/>
      <c r="WOO16" s="65"/>
      <c r="WOP16" s="65"/>
      <c r="WOQ16" s="65"/>
      <c r="WOR16" s="65"/>
      <c r="WOS16" s="65"/>
      <c r="WOT16" s="65"/>
      <c r="WOU16" s="65"/>
      <c r="WOV16" s="65"/>
      <c r="WOW16" s="65"/>
      <c r="WOX16" s="65"/>
      <c r="WOY16" s="65"/>
      <c r="WOZ16" s="65"/>
      <c r="WPA16" s="65"/>
      <c r="WPB16" s="65"/>
      <c r="WPC16" s="65"/>
      <c r="WPD16" s="65"/>
      <c r="WPE16" s="65"/>
      <c r="WPF16" s="65"/>
      <c r="WPG16" s="65"/>
      <c r="WPH16" s="65"/>
      <c r="WPI16" s="65"/>
      <c r="WPJ16" s="65"/>
      <c r="WPK16" s="65"/>
      <c r="WPL16" s="65"/>
      <c r="WPM16" s="65"/>
      <c r="WPN16" s="65"/>
      <c r="WPO16" s="65"/>
      <c r="WPP16" s="65"/>
      <c r="WPQ16" s="65"/>
      <c r="WPR16" s="65"/>
      <c r="WPS16" s="65"/>
      <c r="WPT16" s="65"/>
      <c r="WPU16" s="65"/>
      <c r="WPV16" s="65"/>
      <c r="WPW16" s="65"/>
      <c r="WPX16" s="65"/>
      <c r="WPY16" s="65"/>
      <c r="WPZ16" s="65"/>
      <c r="WQA16" s="65"/>
      <c r="WQB16" s="65"/>
      <c r="WQC16" s="65"/>
      <c r="WQD16" s="65"/>
      <c r="WQE16" s="65"/>
      <c r="WQF16" s="65"/>
      <c r="WQG16" s="65"/>
      <c r="WQH16" s="65"/>
      <c r="WQI16" s="65"/>
      <c r="WQJ16" s="65"/>
      <c r="WQK16" s="65"/>
      <c r="WQL16" s="65"/>
      <c r="WQM16" s="65"/>
      <c r="WQN16" s="65"/>
      <c r="WQO16" s="65"/>
      <c r="WQP16" s="65"/>
      <c r="WQQ16" s="65"/>
      <c r="WQR16" s="65"/>
      <c r="WQS16" s="65"/>
      <c r="WQT16" s="65"/>
      <c r="WQU16" s="65"/>
      <c r="WQV16" s="65"/>
      <c r="WQW16" s="65"/>
      <c r="WQX16" s="65"/>
      <c r="WQY16" s="65"/>
      <c r="WQZ16" s="65"/>
      <c r="WRA16" s="65"/>
      <c r="WRB16" s="65"/>
      <c r="WRC16" s="65"/>
      <c r="WRD16" s="65"/>
      <c r="WRE16" s="65"/>
      <c r="WRF16" s="65"/>
      <c r="WRG16" s="65"/>
      <c r="WRH16" s="65"/>
      <c r="WRI16" s="65"/>
      <c r="WRJ16" s="65"/>
      <c r="WRK16" s="65"/>
      <c r="WRL16" s="65"/>
      <c r="WRM16" s="65"/>
      <c r="WRN16" s="65"/>
      <c r="WRO16" s="65"/>
      <c r="WRP16" s="65"/>
      <c r="WRQ16" s="65"/>
      <c r="WRR16" s="65"/>
      <c r="WRS16" s="65"/>
      <c r="WRT16" s="65"/>
      <c r="WRU16" s="65"/>
      <c r="WRV16" s="65"/>
      <c r="WRW16" s="65"/>
      <c r="WRX16" s="65"/>
      <c r="WRY16" s="65"/>
      <c r="WRZ16" s="65"/>
      <c r="WSA16" s="65"/>
      <c r="WSB16" s="65"/>
      <c r="WSC16" s="65"/>
      <c r="WSD16" s="65"/>
      <c r="WSE16" s="65"/>
      <c r="WSF16" s="65"/>
      <c r="WSG16" s="65"/>
      <c r="WSH16" s="65"/>
      <c r="WSI16" s="65"/>
      <c r="WSJ16" s="65"/>
      <c r="WSK16" s="65"/>
      <c r="WSL16" s="65"/>
      <c r="WSM16" s="65"/>
      <c r="WSN16" s="65"/>
      <c r="WSO16" s="65"/>
      <c r="WSP16" s="65"/>
      <c r="WSQ16" s="65"/>
      <c r="WSR16" s="65"/>
      <c r="WSS16" s="65"/>
      <c r="WST16" s="65"/>
      <c r="WSU16" s="65"/>
      <c r="WSV16" s="65"/>
      <c r="WSW16" s="65"/>
      <c r="WSX16" s="65"/>
      <c r="WSY16" s="65"/>
      <c r="WSZ16" s="65"/>
      <c r="WTA16" s="65"/>
      <c r="WTB16" s="65"/>
      <c r="WTC16" s="65"/>
      <c r="WTD16" s="65"/>
      <c r="WTE16" s="65"/>
      <c r="WTF16" s="65"/>
      <c r="WTG16" s="65"/>
      <c r="WTH16" s="65"/>
      <c r="WTI16" s="65"/>
      <c r="WTJ16" s="65"/>
      <c r="WTK16" s="65"/>
      <c r="WTL16" s="65"/>
      <c r="WTM16" s="65"/>
      <c r="WTN16" s="65"/>
      <c r="WTO16" s="65"/>
      <c r="WTP16" s="65"/>
      <c r="WTQ16" s="65"/>
      <c r="WTR16" s="65"/>
      <c r="WTS16" s="65"/>
      <c r="WTT16" s="65"/>
      <c r="WTU16" s="65"/>
      <c r="WTV16" s="65"/>
      <c r="WTW16" s="65"/>
      <c r="WTX16" s="65"/>
      <c r="WTY16" s="65"/>
      <c r="WTZ16" s="65"/>
      <c r="WUA16" s="65"/>
      <c r="WUB16" s="65"/>
      <c r="WUC16" s="65"/>
      <c r="WUD16" s="65"/>
      <c r="WUE16" s="65"/>
      <c r="WUF16" s="65"/>
      <c r="WUG16" s="65"/>
      <c r="WUH16" s="65"/>
      <c r="WUI16" s="65"/>
      <c r="WUJ16" s="65"/>
      <c r="WUK16" s="65"/>
      <c r="WUL16" s="65"/>
      <c r="WUM16" s="65"/>
      <c r="WUN16" s="65"/>
      <c r="WUO16" s="65"/>
      <c r="WUP16" s="65"/>
      <c r="WUQ16" s="65"/>
      <c r="WUR16" s="65"/>
      <c r="WUS16" s="65"/>
      <c r="WUT16" s="65"/>
      <c r="WUU16" s="65"/>
      <c r="WUV16" s="65"/>
      <c r="WUW16" s="65"/>
      <c r="WUX16" s="65"/>
      <c r="WUY16" s="65"/>
      <c r="WUZ16" s="65"/>
      <c r="WVA16" s="65"/>
      <c r="WVB16" s="65"/>
      <c r="WVC16" s="65"/>
      <c r="WVD16" s="65"/>
      <c r="WVE16" s="65"/>
      <c r="WVF16" s="65"/>
      <c r="WVG16" s="65"/>
      <c r="WVH16" s="65"/>
      <c r="WVI16" s="65"/>
      <c r="WVJ16" s="65"/>
      <c r="WVK16" s="65"/>
      <c r="WVL16" s="65"/>
      <c r="WVM16" s="65"/>
      <c r="WVN16" s="65"/>
      <c r="WVO16" s="65"/>
      <c r="WVP16" s="65"/>
      <c r="WVQ16" s="65"/>
      <c r="WVR16" s="65"/>
      <c r="WVS16" s="65"/>
      <c r="WVT16" s="65"/>
      <c r="WVU16" s="65"/>
      <c r="WVV16" s="65"/>
      <c r="WVW16" s="65"/>
      <c r="WVX16" s="65"/>
      <c r="WVY16" s="65"/>
      <c r="WVZ16" s="65"/>
      <c r="WWA16" s="65"/>
      <c r="WWB16" s="65"/>
      <c r="WWC16" s="65"/>
      <c r="WWD16" s="65"/>
      <c r="WWE16" s="65"/>
      <c r="WWF16" s="65"/>
      <c r="WWG16" s="65"/>
      <c r="WWH16" s="65"/>
      <c r="WWI16" s="65"/>
      <c r="WWJ16" s="65"/>
      <c r="WWK16" s="65"/>
      <c r="WWL16" s="65"/>
      <c r="WWM16" s="65"/>
      <c r="WWN16" s="65"/>
      <c r="WWO16" s="65"/>
      <c r="WWP16" s="65"/>
      <c r="WWQ16" s="65"/>
      <c r="WWR16" s="65"/>
      <c r="WWS16" s="65"/>
      <c r="WWT16" s="65"/>
      <c r="WWU16" s="65"/>
      <c r="WWV16" s="65"/>
      <c r="WWW16" s="65"/>
      <c r="WWX16" s="65"/>
      <c r="WWY16" s="65"/>
      <c r="WWZ16" s="65"/>
      <c r="WXA16" s="65"/>
      <c r="WXB16" s="65"/>
      <c r="WXC16" s="65"/>
      <c r="WXD16" s="65"/>
      <c r="WXE16" s="65"/>
      <c r="WXF16" s="65"/>
      <c r="WXG16" s="65"/>
      <c r="WXH16" s="65"/>
      <c r="WXI16" s="65"/>
      <c r="WXJ16" s="65"/>
      <c r="WXK16" s="65"/>
      <c r="WXL16" s="65"/>
      <c r="WXM16" s="65"/>
      <c r="WXN16" s="65"/>
      <c r="WXO16" s="65"/>
      <c r="WXP16" s="65"/>
      <c r="WXQ16" s="65"/>
      <c r="WXR16" s="65"/>
      <c r="WXS16" s="65"/>
      <c r="WXT16" s="65"/>
      <c r="WXU16" s="65"/>
      <c r="WXV16" s="65"/>
      <c r="WXW16" s="65"/>
      <c r="WXX16" s="65"/>
      <c r="WXY16" s="65"/>
      <c r="WXZ16" s="65"/>
      <c r="WYA16" s="65"/>
      <c r="WYB16" s="65"/>
      <c r="WYC16" s="65"/>
      <c r="WYD16" s="65"/>
      <c r="WYE16" s="65"/>
      <c r="WYF16" s="65"/>
      <c r="WYG16" s="65"/>
      <c r="WYH16" s="65"/>
      <c r="WYI16" s="65"/>
      <c r="WYJ16" s="65"/>
      <c r="WYK16" s="65"/>
      <c r="WYL16" s="65"/>
      <c r="WYM16" s="65"/>
      <c r="WYN16" s="65"/>
      <c r="WYO16" s="65"/>
      <c r="WYP16" s="65"/>
      <c r="WYQ16" s="65"/>
      <c r="WYR16" s="65"/>
      <c r="WYS16" s="65"/>
      <c r="WYT16" s="65"/>
      <c r="WYU16" s="65"/>
      <c r="WYV16" s="65"/>
      <c r="WYW16" s="65"/>
      <c r="WYX16" s="65"/>
      <c r="WYY16" s="65"/>
      <c r="WYZ16" s="65"/>
      <c r="WZA16" s="65"/>
      <c r="WZB16" s="65"/>
      <c r="WZC16" s="65"/>
      <c r="WZD16" s="65"/>
      <c r="WZE16" s="65"/>
      <c r="WZF16" s="65"/>
      <c r="WZG16" s="65"/>
      <c r="WZH16" s="65"/>
      <c r="WZI16" s="65"/>
      <c r="WZJ16" s="65"/>
      <c r="WZK16" s="65"/>
      <c r="WZL16" s="65"/>
      <c r="WZM16" s="65"/>
      <c r="WZN16" s="65"/>
      <c r="WZO16" s="65"/>
      <c r="WZP16" s="65"/>
      <c r="WZQ16" s="65"/>
      <c r="WZR16" s="65"/>
      <c r="WZS16" s="65"/>
      <c r="WZT16" s="65"/>
      <c r="WZU16" s="65"/>
      <c r="WZV16" s="65"/>
      <c r="WZW16" s="65"/>
      <c r="WZX16" s="65"/>
      <c r="WZY16" s="65"/>
      <c r="WZZ16" s="65"/>
      <c r="XAA16" s="65"/>
      <c r="XAB16" s="65"/>
      <c r="XAC16" s="65"/>
      <c r="XAD16" s="65"/>
      <c r="XAE16" s="65"/>
      <c r="XAF16" s="65"/>
      <c r="XAG16" s="65"/>
      <c r="XAH16" s="65"/>
      <c r="XAI16" s="65"/>
      <c r="XAJ16" s="65"/>
      <c r="XAK16" s="65"/>
      <c r="XAL16" s="65"/>
      <c r="XAM16" s="65"/>
      <c r="XAN16" s="65"/>
      <c r="XAO16" s="65"/>
      <c r="XAP16" s="65"/>
      <c r="XAQ16" s="65"/>
      <c r="XAR16" s="65"/>
      <c r="XAS16" s="65"/>
      <c r="XAT16" s="65"/>
      <c r="XAU16" s="65"/>
      <c r="XAV16" s="65"/>
      <c r="XAW16" s="65"/>
      <c r="XAX16" s="65"/>
      <c r="XAY16" s="65"/>
      <c r="XAZ16" s="65"/>
      <c r="XBA16" s="65"/>
      <c r="XBB16" s="65"/>
      <c r="XBC16" s="65"/>
      <c r="XBD16" s="65"/>
      <c r="XBE16" s="65"/>
      <c r="XBF16" s="65"/>
      <c r="XBG16" s="65"/>
      <c r="XBH16" s="65"/>
      <c r="XBI16" s="65"/>
      <c r="XBJ16" s="65"/>
      <c r="XBK16" s="65"/>
      <c r="XBL16" s="65"/>
      <c r="XBM16" s="65"/>
      <c r="XBN16" s="65"/>
      <c r="XBO16" s="65"/>
      <c r="XBP16" s="65"/>
      <c r="XBQ16" s="65"/>
      <c r="XBR16" s="65"/>
      <c r="XBS16" s="65"/>
      <c r="XBT16" s="65"/>
      <c r="XBU16" s="65"/>
      <c r="XBV16" s="65"/>
      <c r="XBW16" s="65"/>
      <c r="XBX16" s="65"/>
      <c r="XBY16" s="65"/>
      <c r="XBZ16" s="65"/>
      <c r="XCA16" s="65"/>
      <c r="XCB16" s="65"/>
      <c r="XCC16" s="65"/>
      <c r="XCD16" s="65"/>
      <c r="XCE16" s="65"/>
      <c r="XCF16" s="65"/>
      <c r="XCG16" s="65"/>
      <c r="XCH16" s="65"/>
      <c r="XCI16" s="65"/>
      <c r="XCJ16" s="65"/>
      <c r="XCK16" s="65"/>
      <c r="XCL16" s="65"/>
      <c r="XCM16" s="65"/>
      <c r="XCN16" s="65"/>
      <c r="XCO16" s="65"/>
      <c r="XCP16" s="65"/>
      <c r="XCQ16" s="65"/>
      <c r="XCR16" s="65"/>
      <c r="XCS16" s="65"/>
      <c r="XCT16" s="65"/>
      <c r="XCU16" s="65"/>
      <c r="XCV16" s="65"/>
      <c r="XCW16" s="65"/>
      <c r="XCX16" s="65"/>
      <c r="XCY16" s="65"/>
      <c r="XCZ16" s="65"/>
      <c r="XDA16" s="65"/>
      <c r="XDB16" s="65"/>
      <c r="XDC16" s="65"/>
      <c r="XDD16" s="65"/>
      <c r="XDE16" s="65"/>
      <c r="XDF16" s="65"/>
      <c r="XDG16" s="65"/>
      <c r="XDH16" s="65"/>
      <c r="XDI16" s="65"/>
      <c r="XDJ16" s="65"/>
      <c r="XDK16" s="65"/>
      <c r="XDL16" s="65"/>
      <c r="XDM16" s="65"/>
      <c r="XDN16" s="65"/>
      <c r="XDO16" s="65"/>
      <c r="XDP16" s="65"/>
      <c r="XDQ16" s="65"/>
      <c r="XDR16" s="65"/>
      <c r="XDS16" s="65"/>
      <c r="XDT16" s="65"/>
      <c r="XDU16" s="65"/>
      <c r="XDV16" s="65"/>
      <c r="XDW16" s="65"/>
      <c r="XDX16" s="65"/>
      <c r="XDY16" s="65"/>
      <c r="XDZ16" s="65"/>
      <c r="XEA16" s="65"/>
      <c r="XEB16" s="65"/>
      <c r="XEC16" s="65"/>
      <c r="XED16" s="65"/>
      <c r="XEE16" s="65"/>
      <c r="XEF16" s="65"/>
      <c r="XEG16" s="65"/>
      <c r="XEH16" s="65"/>
      <c r="XEI16" s="65"/>
    </row>
    <row r="17" s="47" customFormat="1" ht="14" customHeight="1" spans="1:3">
      <c r="A17" s="61"/>
      <c r="B17" s="59" t="s">
        <v>1517</v>
      </c>
      <c r="C17" s="60">
        <v>4</v>
      </c>
    </row>
    <row r="18" s="47" customFormat="1" ht="15" customHeight="1" spans="1:3">
      <c r="A18" s="61"/>
      <c r="B18" s="59" t="s">
        <v>1518</v>
      </c>
      <c r="C18" s="60">
        <v>9.2</v>
      </c>
    </row>
    <row r="19" s="47" customFormat="1" ht="15" customHeight="1" spans="1:3">
      <c r="A19" s="62"/>
      <c r="B19" s="59" t="s">
        <v>1519</v>
      </c>
      <c r="C19" s="60">
        <v>17.42</v>
      </c>
    </row>
    <row r="20" s="47" customFormat="1" ht="14" customHeight="1" spans="1:3">
      <c r="A20" s="58" t="s">
        <v>1520</v>
      </c>
      <c r="B20" s="59" t="s">
        <v>1521</v>
      </c>
      <c r="C20" s="64">
        <v>6.15</v>
      </c>
    </row>
    <row r="21" s="47" customFormat="1" ht="32" customHeight="1" spans="1:3">
      <c r="A21" s="61"/>
      <c r="B21" s="59" t="s">
        <v>1522</v>
      </c>
      <c r="C21" s="60">
        <v>20</v>
      </c>
    </row>
    <row r="22" s="47" customFormat="1" ht="15" customHeight="1" spans="1:3">
      <c r="A22" s="61"/>
      <c r="B22" s="59" t="s">
        <v>1523</v>
      </c>
      <c r="C22" s="60">
        <v>28</v>
      </c>
    </row>
    <row r="23" s="47" customFormat="1" ht="15" customHeight="1" spans="1:3">
      <c r="A23" s="62"/>
      <c r="B23" s="59" t="s">
        <v>1524</v>
      </c>
      <c r="C23" s="60">
        <v>5.5</v>
      </c>
    </row>
    <row r="24" s="47" customFormat="1" ht="31" customHeight="1" spans="1:3">
      <c r="A24" s="63" t="s">
        <v>1525</v>
      </c>
      <c r="B24" s="59" t="s">
        <v>1526</v>
      </c>
      <c r="C24" s="60">
        <v>22</v>
      </c>
    </row>
    <row r="25" s="47" customFormat="1" ht="14" customHeight="1" spans="1:3">
      <c r="A25" s="63" t="s">
        <v>1527</v>
      </c>
      <c r="B25" s="59" t="s">
        <v>1528</v>
      </c>
      <c r="C25" s="60">
        <v>49.36</v>
      </c>
    </row>
    <row r="26" s="47" customFormat="1" ht="14" customHeight="1" spans="1:3">
      <c r="A26" s="63" t="s">
        <v>1529</v>
      </c>
      <c r="B26" s="59" t="s">
        <v>1530</v>
      </c>
      <c r="C26" s="60">
        <v>20</v>
      </c>
    </row>
    <row r="27" s="47" customFormat="1" ht="14" customHeight="1" spans="1:3">
      <c r="A27" s="63" t="s">
        <v>1531</v>
      </c>
      <c r="B27" s="59" t="s">
        <v>1532</v>
      </c>
      <c r="C27" s="60">
        <v>5.78</v>
      </c>
    </row>
    <row r="28" s="47" customFormat="1" ht="14" customHeight="1" spans="1:3">
      <c r="A28" s="63" t="s">
        <v>1533</v>
      </c>
      <c r="B28" s="59" t="s">
        <v>1534</v>
      </c>
      <c r="C28" s="60">
        <v>20</v>
      </c>
    </row>
    <row r="29" s="47" customFormat="1" ht="14" customHeight="1" spans="1:3">
      <c r="A29" s="63" t="s">
        <v>1535</v>
      </c>
      <c r="B29" s="59" t="s">
        <v>138</v>
      </c>
      <c r="C29" s="64">
        <v>20</v>
      </c>
    </row>
    <row r="30" s="47" customFormat="1" ht="14" customHeight="1" spans="1:3">
      <c r="A30" s="66" t="s">
        <v>1536</v>
      </c>
      <c r="B30" s="67" t="s">
        <v>1537</v>
      </c>
      <c r="C30" s="68">
        <v>15</v>
      </c>
    </row>
    <row r="31" s="47" customFormat="1" ht="18" customHeight="1" spans="1:3">
      <c r="A31" s="69"/>
      <c r="B31" s="59" t="s">
        <v>1538</v>
      </c>
      <c r="C31" s="60">
        <v>14.2</v>
      </c>
    </row>
    <row r="32" s="47" customFormat="1" ht="14" customHeight="1" spans="1:16363">
      <c r="A32" s="63" t="s">
        <v>1539</v>
      </c>
      <c r="B32" s="59" t="s">
        <v>1540</v>
      </c>
      <c r="C32" s="60">
        <v>20</v>
      </c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5"/>
      <c r="CA32" s="65"/>
      <c r="CB32" s="65"/>
      <c r="CC32" s="65"/>
      <c r="CD32" s="65"/>
      <c r="CE32" s="65"/>
      <c r="CF32" s="65"/>
      <c r="CG32" s="65"/>
      <c r="CH32" s="65"/>
      <c r="CI32" s="65"/>
      <c r="CJ32" s="65"/>
      <c r="CK32" s="65"/>
      <c r="CL32" s="65"/>
      <c r="CM32" s="65"/>
      <c r="CN32" s="65"/>
      <c r="CO32" s="65"/>
      <c r="CP32" s="65"/>
      <c r="CQ32" s="65"/>
      <c r="CR32" s="65"/>
      <c r="CS32" s="65"/>
      <c r="CT32" s="65"/>
      <c r="CU32" s="65"/>
      <c r="CV32" s="65"/>
      <c r="CW32" s="65"/>
      <c r="CX32" s="65"/>
      <c r="CY32" s="65"/>
      <c r="CZ32" s="65"/>
      <c r="DA32" s="65"/>
      <c r="DB32" s="65"/>
      <c r="DC32" s="65"/>
      <c r="DD32" s="65"/>
      <c r="DE32" s="65"/>
      <c r="DF32" s="65"/>
      <c r="DG32" s="65"/>
      <c r="DH32" s="65"/>
      <c r="DI32" s="65"/>
      <c r="DJ32" s="65"/>
      <c r="DK32" s="65"/>
      <c r="DL32" s="65"/>
      <c r="DM32" s="65"/>
      <c r="DN32" s="65"/>
      <c r="DO32" s="65"/>
      <c r="DP32" s="65"/>
      <c r="DQ32" s="65"/>
      <c r="DR32" s="65"/>
      <c r="DS32" s="65"/>
      <c r="DT32" s="65"/>
      <c r="DU32" s="65"/>
      <c r="DV32" s="65"/>
      <c r="DW32" s="65"/>
      <c r="DX32" s="65"/>
      <c r="DY32" s="65"/>
      <c r="DZ32" s="65"/>
      <c r="EA32" s="65"/>
      <c r="EB32" s="65"/>
      <c r="EC32" s="65"/>
      <c r="ED32" s="65"/>
      <c r="EE32" s="65"/>
      <c r="EF32" s="65"/>
      <c r="EG32" s="65"/>
      <c r="EH32" s="65"/>
      <c r="EI32" s="65"/>
      <c r="EJ32" s="65"/>
      <c r="EK32" s="65"/>
      <c r="EL32" s="65"/>
      <c r="EM32" s="65"/>
      <c r="EN32" s="65"/>
      <c r="EO32" s="65"/>
      <c r="EP32" s="65"/>
      <c r="EQ32" s="65"/>
      <c r="ER32" s="65"/>
      <c r="ES32" s="65"/>
      <c r="ET32" s="65"/>
      <c r="EU32" s="65"/>
      <c r="EV32" s="65"/>
      <c r="EW32" s="65"/>
      <c r="EX32" s="65"/>
      <c r="EY32" s="65"/>
      <c r="EZ32" s="65"/>
      <c r="FA32" s="65"/>
      <c r="FB32" s="65"/>
      <c r="FC32" s="65"/>
      <c r="FD32" s="65"/>
      <c r="FE32" s="65"/>
      <c r="FF32" s="65"/>
      <c r="FG32" s="65"/>
      <c r="FH32" s="65"/>
      <c r="FI32" s="65"/>
      <c r="FJ32" s="65"/>
      <c r="FK32" s="65"/>
      <c r="FL32" s="65"/>
      <c r="FM32" s="65"/>
      <c r="FN32" s="65"/>
      <c r="FO32" s="65"/>
      <c r="FP32" s="65"/>
      <c r="FQ32" s="65"/>
      <c r="FR32" s="65"/>
      <c r="FS32" s="65"/>
      <c r="FT32" s="65"/>
      <c r="FU32" s="65"/>
      <c r="FV32" s="65"/>
      <c r="FW32" s="65"/>
      <c r="FX32" s="65"/>
      <c r="FY32" s="65"/>
      <c r="FZ32" s="65"/>
      <c r="GA32" s="65"/>
      <c r="GB32" s="65"/>
      <c r="GC32" s="65"/>
      <c r="GD32" s="65"/>
      <c r="GE32" s="65"/>
      <c r="GF32" s="65"/>
      <c r="GG32" s="65"/>
      <c r="GH32" s="65"/>
      <c r="GI32" s="65"/>
      <c r="GJ32" s="65"/>
      <c r="GK32" s="65"/>
      <c r="GL32" s="65"/>
      <c r="GM32" s="65"/>
      <c r="GN32" s="65"/>
      <c r="GO32" s="65"/>
      <c r="GP32" s="65"/>
      <c r="GQ32" s="65"/>
      <c r="GR32" s="65"/>
      <c r="GS32" s="65"/>
      <c r="GT32" s="65"/>
      <c r="GU32" s="65"/>
      <c r="GV32" s="65"/>
      <c r="GW32" s="65"/>
      <c r="GX32" s="65"/>
      <c r="GY32" s="65"/>
      <c r="GZ32" s="65"/>
      <c r="HA32" s="65"/>
      <c r="HB32" s="65"/>
      <c r="HC32" s="65"/>
      <c r="HD32" s="65"/>
      <c r="HE32" s="65"/>
      <c r="HF32" s="65"/>
      <c r="HG32" s="65"/>
      <c r="HH32" s="65"/>
      <c r="HI32" s="65"/>
      <c r="HJ32" s="65"/>
      <c r="HK32" s="65"/>
      <c r="HL32" s="65"/>
      <c r="HM32" s="65"/>
      <c r="HN32" s="65"/>
      <c r="HO32" s="65"/>
      <c r="HP32" s="65"/>
      <c r="HQ32" s="65"/>
      <c r="HR32" s="65"/>
      <c r="HS32" s="65"/>
      <c r="HT32" s="65"/>
      <c r="HU32" s="65"/>
      <c r="HV32" s="65"/>
      <c r="HW32" s="65"/>
      <c r="HX32" s="65"/>
      <c r="HY32" s="65"/>
      <c r="HZ32" s="65"/>
      <c r="IA32" s="65"/>
      <c r="IB32" s="65"/>
      <c r="IC32" s="65"/>
      <c r="ID32" s="65"/>
      <c r="IE32" s="65"/>
      <c r="IF32" s="65"/>
      <c r="IG32" s="65"/>
      <c r="IH32" s="65"/>
      <c r="II32" s="65"/>
      <c r="IJ32" s="65"/>
      <c r="IK32" s="65"/>
      <c r="IL32" s="65"/>
      <c r="IM32" s="65"/>
      <c r="IN32" s="65"/>
      <c r="IO32" s="65"/>
      <c r="IP32" s="65"/>
      <c r="IQ32" s="65"/>
      <c r="IR32" s="65"/>
      <c r="IS32" s="65"/>
      <c r="IT32" s="65"/>
      <c r="IU32" s="65"/>
      <c r="IV32" s="65"/>
      <c r="IW32" s="65"/>
      <c r="IX32" s="65"/>
      <c r="IY32" s="65"/>
      <c r="IZ32" s="65"/>
      <c r="JA32" s="65"/>
      <c r="JB32" s="65"/>
      <c r="JC32" s="65"/>
      <c r="JD32" s="65"/>
      <c r="JE32" s="65"/>
      <c r="JF32" s="65"/>
      <c r="JG32" s="65"/>
      <c r="JH32" s="65"/>
      <c r="JI32" s="65"/>
      <c r="JJ32" s="65"/>
      <c r="JK32" s="65"/>
      <c r="JL32" s="65"/>
      <c r="JM32" s="65"/>
      <c r="JN32" s="65"/>
      <c r="JO32" s="65"/>
      <c r="JP32" s="65"/>
      <c r="JQ32" s="65"/>
      <c r="JR32" s="65"/>
      <c r="JS32" s="65"/>
      <c r="JT32" s="65"/>
      <c r="JU32" s="65"/>
      <c r="JV32" s="65"/>
      <c r="JW32" s="65"/>
      <c r="JX32" s="65"/>
      <c r="JY32" s="65"/>
      <c r="JZ32" s="65"/>
      <c r="KA32" s="65"/>
      <c r="KB32" s="65"/>
      <c r="KC32" s="65"/>
      <c r="KD32" s="65"/>
      <c r="KE32" s="65"/>
      <c r="KF32" s="65"/>
      <c r="KG32" s="65"/>
      <c r="KH32" s="65"/>
      <c r="KI32" s="65"/>
      <c r="KJ32" s="65"/>
      <c r="KK32" s="65"/>
      <c r="KL32" s="65"/>
      <c r="KM32" s="65"/>
      <c r="KN32" s="65"/>
      <c r="KO32" s="65"/>
      <c r="KP32" s="65"/>
      <c r="KQ32" s="65"/>
      <c r="KR32" s="65"/>
      <c r="KS32" s="65"/>
      <c r="KT32" s="65"/>
      <c r="KU32" s="65"/>
      <c r="KV32" s="65"/>
      <c r="KW32" s="65"/>
      <c r="KX32" s="65"/>
      <c r="KY32" s="65"/>
      <c r="KZ32" s="65"/>
      <c r="LA32" s="65"/>
      <c r="LB32" s="65"/>
      <c r="LC32" s="65"/>
      <c r="LD32" s="65"/>
      <c r="LE32" s="65"/>
      <c r="LF32" s="65"/>
      <c r="LG32" s="65"/>
      <c r="LH32" s="65"/>
      <c r="LI32" s="65"/>
      <c r="LJ32" s="65"/>
      <c r="LK32" s="65"/>
      <c r="LL32" s="65"/>
      <c r="LM32" s="65"/>
      <c r="LN32" s="65"/>
      <c r="LO32" s="65"/>
      <c r="LP32" s="65"/>
      <c r="LQ32" s="65"/>
      <c r="LR32" s="65"/>
      <c r="LS32" s="65"/>
      <c r="LT32" s="65"/>
      <c r="LU32" s="65"/>
      <c r="LV32" s="65"/>
      <c r="LW32" s="65"/>
      <c r="LX32" s="65"/>
      <c r="LY32" s="65"/>
      <c r="LZ32" s="65"/>
      <c r="MA32" s="65"/>
      <c r="MB32" s="65"/>
      <c r="MC32" s="65"/>
      <c r="MD32" s="65"/>
      <c r="ME32" s="65"/>
      <c r="MF32" s="65"/>
      <c r="MG32" s="65"/>
      <c r="MH32" s="65"/>
      <c r="MI32" s="65"/>
      <c r="MJ32" s="65"/>
      <c r="MK32" s="65"/>
      <c r="ML32" s="65"/>
      <c r="MM32" s="65"/>
      <c r="MN32" s="65"/>
      <c r="MO32" s="65"/>
      <c r="MP32" s="65"/>
      <c r="MQ32" s="65"/>
      <c r="MR32" s="65"/>
      <c r="MS32" s="65"/>
      <c r="MT32" s="65"/>
      <c r="MU32" s="65"/>
      <c r="MV32" s="65"/>
      <c r="MW32" s="65"/>
      <c r="MX32" s="65"/>
      <c r="MY32" s="65"/>
      <c r="MZ32" s="65"/>
      <c r="NA32" s="65"/>
      <c r="NB32" s="65"/>
      <c r="NC32" s="65"/>
      <c r="ND32" s="65"/>
      <c r="NE32" s="65"/>
      <c r="NF32" s="65"/>
      <c r="NG32" s="65"/>
      <c r="NH32" s="65"/>
      <c r="NI32" s="65"/>
      <c r="NJ32" s="65"/>
      <c r="NK32" s="65"/>
      <c r="NL32" s="65"/>
      <c r="NM32" s="65"/>
      <c r="NN32" s="65"/>
      <c r="NO32" s="65"/>
      <c r="NP32" s="65"/>
      <c r="NQ32" s="65"/>
      <c r="NR32" s="65"/>
      <c r="NS32" s="65"/>
      <c r="NT32" s="65"/>
      <c r="NU32" s="65"/>
      <c r="NV32" s="65"/>
      <c r="NW32" s="65"/>
      <c r="NX32" s="65"/>
      <c r="NY32" s="65"/>
      <c r="NZ32" s="65"/>
      <c r="OA32" s="65"/>
      <c r="OB32" s="65"/>
      <c r="OC32" s="65"/>
      <c r="OD32" s="65"/>
      <c r="OE32" s="65"/>
      <c r="OF32" s="65"/>
      <c r="OG32" s="65"/>
      <c r="OH32" s="65"/>
      <c r="OI32" s="65"/>
      <c r="OJ32" s="65"/>
      <c r="OK32" s="65"/>
      <c r="OL32" s="65"/>
      <c r="OM32" s="65"/>
      <c r="ON32" s="65"/>
      <c r="OO32" s="65"/>
      <c r="OP32" s="65"/>
      <c r="OQ32" s="65"/>
      <c r="OR32" s="65"/>
      <c r="OS32" s="65"/>
      <c r="OT32" s="65"/>
      <c r="OU32" s="65"/>
      <c r="OV32" s="65"/>
      <c r="OW32" s="65"/>
      <c r="OX32" s="65"/>
      <c r="OY32" s="65"/>
      <c r="OZ32" s="65"/>
      <c r="PA32" s="65"/>
      <c r="PB32" s="65"/>
      <c r="PC32" s="65"/>
      <c r="PD32" s="65"/>
      <c r="PE32" s="65"/>
      <c r="PF32" s="65"/>
      <c r="PG32" s="65"/>
      <c r="PH32" s="65"/>
      <c r="PI32" s="65"/>
      <c r="PJ32" s="65"/>
      <c r="PK32" s="65"/>
      <c r="PL32" s="65"/>
      <c r="PM32" s="65"/>
      <c r="PN32" s="65"/>
      <c r="PO32" s="65"/>
      <c r="PP32" s="65"/>
      <c r="PQ32" s="65"/>
      <c r="PR32" s="65"/>
      <c r="PS32" s="65"/>
      <c r="PT32" s="65"/>
      <c r="PU32" s="65"/>
      <c r="PV32" s="65"/>
      <c r="PW32" s="65"/>
      <c r="PX32" s="65"/>
      <c r="PY32" s="65"/>
      <c r="PZ32" s="65"/>
      <c r="QA32" s="65"/>
      <c r="QB32" s="65"/>
      <c r="QC32" s="65"/>
      <c r="QD32" s="65"/>
      <c r="QE32" s="65"/>
      <c r="QF32" s="65"/>
      <c r="QG32" s="65"/>
      <c r="QH32" s="65"/>
      <c r="QI32" s="65"/>
      <c r="QJ32" s="65"/>
      <c r="QK32" s="65"/>
      <c r="QL32" s="65"/>
      <c r="QM32" s="65"/>
      <c r="QN32" s="65"/>
      <c r="QO32" s="65"/>
      <c r="QP32" s="65"/>
      <c r="QQ32" s="65"/>
      <c r="QR32" s="65"/>
      <c r="QS32" s="65"/>
      <c r="QT32" s="65"/>
      <c r="QU32" s="65"/>
      <c r="QV32" s="65"/>
      <c r="QW32" s="65"/>
      <c r="QX32" s="65"/>
      <c r="QY32" s="65"/>
      <c r="QZ32" s="65"/>
      <c r="RA32" s="65"/>
      <c r="RB32" s="65"/>
      <c r="RC32" s="65"/>
      <c r="RD32" s="65"/>
      <c r="RE32" s="65"/>
      <c r="RF32" s="65"/>
      <c r="RG32" s="65"/>
      <c r="RH32" s="65"/>
      <c r="RI32" s="65"/>
      <c r="RJ32" s="65"/>
      <c r="RK32" s="65"/>
      <c r="RL32" s="65"/>
      <c r="RM32" s="65"/>
      <c r="RN32" s="65"/>
      <c r="RO32" s="65"/>
      <c r="RP32" s="65"/>
      <c r="RQ32" s="65"/>
      <c r="RR32" s="65"/>
      <c r="RS32" s="65"/>
      <c r="RT32" s="65"/>
      <c r="RU32" s="65"/>
      <c r="RV32" s="65"/>
      <c r="RW32" s="65"/>
      <c r="RX32" s="65"/>
      <c r="RY32" s="65"/>
      <c r="RZ32" s="65"/>
      <c r="SA32" s="65"/>
      <c r="SB32" s="65"/>
      <c r="SC32" s="65"/>
      <c r="SD32" s="65"/>
      <c r="SE32" s="65"/>
      <c r="SF32" s="65"/>
      <c r="SG32" s="65"/>
      <c r="SH32" s="65"/>
      <c r="SI32" s="65"/>
      <c r="SJ32" s="65"/>
      <c r="SK32" s="65"/>
      <c r="SL32" s="65"/>
      <c r="SM32" s="65"/>
      <c r="SN32" s="65"/>
      <c r="SO32" s="65"/>
      <c r="SP32" s="65"/>
      <c r="SQ32" s="65"/>
      <c r="SR32" s="65"/>
      <c r="SS32" s="65"/>
      <c r="ST32" s="65"/>
      <c r="SU32" s="65"/>
      <c r="SV32" s="65"/>
      <c r="SW32" s="65"/>
      <c r="SX32" s="65"/>
      <c r="SY32" s="65"/>
      <c r="SZ32" s="65"/>
      <c r="TA32" s="65"/>
      <c r="TB32" s="65"/>
      <c r="TC32" s="65"/>
      <c r="TD32" s="65"/>
      <c r="TE32" s="65"/>
      <c r="TF32" s="65"/>
      <c r="TG32" s="65"/>
      <c r="TH32" s="65"/>
      <c r="TI32" s="65"/>
      <c r="TJ32" s="65"/>
      <c r="TK32" s="65"/>
      <c r="TL32" s="65"/>
      <c r="TM32" s="65"/>
      <c r="TN32" s="65"/>
      <c r="TO32" s="65"/>
      <c r="TP32" s="65"/>
      <c r="TQ32" s="65"/>
      <c r="TR32" s="65"/>
      <c r="TS32" s="65"/>
      <c r="TT32" s="65"/>
      <c r="TU32" s="65"/>
      <c r="TV32" s="65"/>
      <c r="TW32" s="65"/>
      <c r="TX32" s="65"/>
      <c r="TY32" s="65"/>
      <c r="TZ32" s="65"/>
      <c r="UA32" s="65"/>
      <c r="UB32" s="65"/>
      <c r="UC32" s="65"/>
      <c r="UD32" s="65"/>
      <c r="UE32" s="65"/>
      <c r="UF32" s="65"/>
      <c r="UG32" s="65"/>
      <c r="UH32" s="65"/>
      <c r="UI32" s="65"/>
      <c r="UJ32" s="65"/>
      <c r="UK32" s="65"/>
      <c r="UL32" s="65"/>
      <c r="UM32" s="65"/>
      <c r="UN32" s="65"/>
      <c r="UO32" s="65"/>
      <c r="UP32" s="65"/>
      <c r="UQ32" s="65"/>
      <c r="UR32" s="65"/>
      <c r="US32" s="65"/>
      <c r="UT32" s="65"/>
      <c r="UU32" s="65"/>
      <c r="UV32" s="65"/>
      <c r="UW32" s="65"/>
      <c r="UX32" s="65"/>
      <c r="UY32" s="65"/>
      <c r="UZ32" s="65"/>
      <c r="VA32" s="65"/>
      <c r="VB32" s="65"/>
      <c r="VC32" s="65"/>
      <c r="VD32" s="65"/>
      <c r="VE32" s="65"/>
      <c r="VF32" s="65"/>
      <c r="VG32" s="65"/>
      <c r="VH32" s="65"/>
      <c r="VI32" s="65"/>
      <c r="VJ32" s="65"/>
      <c r="VK32" s="65"/>
      <c r="VL32" s="65"/>
      <c r="VM32" s="65"/>
      <c r="VN32" s="65"/>
      <c r="VO32" s="65"/>
      <c r="VP32" s="65"/>
      <c r="VQ32" s="65"/>
      <c r="VR32" s="65"/>
      <c r="VS32" s="65"/>
      <c r="VT32" s="65"/>
      <c r="VU32" s="65"/>
      <c r="VV32" s="65"/>
      <c r="VW32" s="65"/>
      <c r="VX32" s="65"/>
      <c r="VY32" s="65"/>
      <c r="VZ32" s="65"/>
      <c r="WA32" s="65"/>
      <c r="WB32" s="65"/>
      <c r="WC32" s="65"/>
      <c r="WD32" s="65"/>
      <c r="WE32" s="65"/>
      <c r="WF32" s="65"/>
      <c r="WG32" s="65"/>
      <c r="WH32" s="65"/>
      <c r="WI32" s="65"/>
      <c r="WJ32" s="65"/>
      <c r="WK32" s="65"/>
      <c r="WL32" s="65"/>
      <c r="WM32" s="65"/>
      <c r="WN32" s="65"/>
      <c r="WO32" s="65"/>
      <c r="WP32" s="65"/>
      <c r="WQ32" s="65"/>
      <c r="WR32" s="65"/>
      <c r="WS32" s="65"/>
      <c r="WT32" s="65"/>
      <c r="WU32" s="65"/>
      <c r="WV32" s="65"/>
      <c r="WW32" s="65"/>
      <c r="WX32" s="65"/>
      <c r="WY32" s="65"/>
      <c r="WZ32" s="65"/>
      <c r="XA32" s="65"/>
      <c r="XB32" s="65"/>
      <c r="XC32" s="65"/>
      <c r="XD32" s="65"/>
      <c r="XE32" s="65"/>
      <c r="XF32" s="65"/>
      <c r="XG32" s="65"/>
      <c r="XH32" s="65"/>
      <c r="XI32" s="65"/>
      <c r="XJ32" s="65"/>
      <c r="XK32" s="65"/>
      <c r="XL32" s="65"/>
      <c r="XM32" s="65"/>
      <c r="XN32" s="65"/>
      <c r="XO32" s="65"/>
      <c r="XP32" s="65"/>
      <c r="XQ32" s="65"/>
      <c r="XR32" s="65"/>
      <c r="XS32" s="65"/>
      <c r="XT32" s="65"/>
      <c r="XU32" s="65"/>
      <c r="XV32" s="65"/>
      <c r="XW32" s="65"/>
      <c r="XX32" s="65"/>
      <c r="XY32" s="65"/>
      <c r="XZ32" s="65"/>
      <c r="YA32" s="65"/>
      <c r="YB32" s="65"/>
      <c r="YC32" s="65"/>
      <c r="YD32" s="65"/>
      <c r="YE32" s="65"/>
      <c r="YF32" s="65"/>
      <c r="YG32" s="65"/>
      <c r="YH32" s="65"/>
      <c r="YI32" s="65"/>
      <c r="YJ32" s="65"/>
      <c r="YK32" s="65"/>
      <c r="YL32" s="65"/>
      <c r="YM32" s="65"/>
      <c r="YN32" s="65"/>
      <c r="YO32" s="65"/>
      <c r="YP32" s="65"/>
      <c r="YQ32" s="65"/>
      <c r="YR32" s="65"/>
      <c r="YS32" s="65"/>
      <c r="YT32" s="65"/>
      <c r="YU32" s="65"/>
      <c r="YV32" s="65"/>
      <c r="YW32" s="65"/>
      <c r="YX32" s="65"/>
      <c r="YY32" s="65"/>
      <c r="YZ32" s="65"/>
      <c r="ZA32" s="65"/>
      <c r="ZB32" s="65"/>
      <c r="ZC32" s="65"/>
      <c r="ZD32" s="65"/>
      <c r="ZE32" s="65"/>
      <c r="ZF32" s="65"/>
      <c r="ZG32" s="65"/>
      <c r="ZH32" s="65"/>
      <c r="ZI32" s="65"/>
      <c r="ZJ32" s="65"/>
      <c r="ZK32" s="65"/>
      <c r="ZL32" s="65"/>
      <c r="ZM32" s="65"/>
      <c r="ZN32" s="65"/>
      <c r="ZO32" s="65"/>
      <c r="ZP32" s="65"/>
      <c r="ZQ32" s="65"/>
      <c r="ZR32" s="65"/>
      <c r="ZS32" s="65"/>
      <c r="ZT32" s="65"/>
      <c r="ZU32" s="65"/>
      <c r="ZV32" s="65"/>
      <c r="ZW32" s="65"/>
      <c r="ZX32" s="65"/>
      <c r="ZY32" s="65"/>
      <c r="ZZ32" s="65"/>
      <c r="AAA32" s="65"/>
      <c r="AAB32" s="65"/>
      <c r="AAC32" s="65"/>
      <c r="AAD32" s="65"/>
      <c r="AAE32" s="65"/>
      <c r="AAF32" s="65"/>
      <c r="AAG32" s="65"/>
      <c r="AAH32" s="65"/>
      <c r="AAI32" s="65"/>
      <c r="AAJ32" s="65"/>
      <c r="AAK32" s="65"/>
      <c r="AAL32" s="65"/>
      <c r="AAM32" s="65"/>
      <c r="AAN32" s="65"/>
      <c r="AAO32" s="65"/>
      <c r="AAP32" s="65"/>
      <c r="AAQ32" s="65"/>
      <c r="AAR32" s="65"/>
      <c r="AAS32" s="65"/>
      <c r="AAT32" s="65"/>
      <c r="AAU32" s="65"/>
      <c r="AAV32" s="65"/>
      <c r="AAW32" s="65"/>
      <c r="AAX32" s="65"/>
      <c r="AAY32" s="65"/>
      <c r="AAZ32" s="65"/>
      <c r="ABA32" s="65"/>
      <c r="ABB32" s="65"/>
      <c r="ABC32" s="65"/>
      <c r="ABD32" s="65"/>
      <c r="ABE32" s="65"/>
      <c r="ABF32" s="65"/>
      <c r="ABG32" s="65"/>
      <c r="ABH32" s="65"/>
      <c r="ABI32" s="65"/>
      <c r="ABJ32" s="65"/>
      <c r="ABK32" s="65"/>
      <c r="ABL32" s="65"/>
      <c r="ABM32" s="65"/>
      <c r="ABN32" s="65"/>
      <c r="ABO32" s="65"/>
      <c r="ABP32" s="65"/>
      <c r="ABQ32" s="65"/>
      <c r="ABR32" s="65"/>
      <c r="ABS32" s="65"/>
      <c r="ABT32" s="65"/>
      <c r="ABU32" s="65"/>
      <c r="ABV32" s="65"/>
      <c r="ABW32" s="65"/>
      <c r="ABX32" s="65"/>
      <c r="ABY32" s="65"/>
      <c r="ABZ32" s="65"/>
      <c r="ACA32" s="65"/>
      <c r="ACB32" s="65"/>
      <c r="ACC32" s="65"/>
      <c r="ACD32" s="65"/>
      <c r="ACE32" s="65"/>
      <c r="ACF32" s="65"/>
      <c r="ACG32" s="65"/>
      <c r="ACH32" s="65"/>
      <c r="ACI32" s="65"/>
      <c r="ACJ32" s="65"/>
      <c r="ACK32" s="65"/>
      <c r="ACL32" s="65"/>
      <c r="ACM32" s="65"/>
      <c r="ACN32" s="65"/>
      <c r="ACO32" s="65"/>
      <c r="ACP32" s="65"/>
      <c r="ACQ32" s="65"/>
      <c r="ACR32" s="65"/>
      <c r="ACS32" s="65"/>
      <c r="ACT32" s="65"/>
      <c r="ACU32" s="65"/>
      <c r="ACV32" s="65"/>
      <c r="ACW32" s="65"/>
      <c r="ACX32" s="65"/>
      <c r="ACY32" s="65"/>
      <c r="ACZ32" s="65"/>
      <c r="ADA32" s="65"/>
      <c r="ADB32" s="65"/>
      <c r="ADC32" s="65"/>
      <c r="ADD32" s="65"/>
      <c r="ADE32" s="65"/>
      <c r="ADF32" s="65"/>
      <c r="ADG32" s="65"/>
      <c r="ADH32" s="65"/>
      <c r="ADI32" s="65"/>
      <c r="ADJ32" s="65"/>
      <c r="ADK32" s="65"/>
      <c r="ADL32" s="65"/>
      <c r="ADM32" s="65"/>
      <c r="ADN32" s="65"/>
      <c r="ADO32" s="65"/>
      <c r="ADP32" s="65"/>
      <c r="ADQ32" s="65"/>
      <c r="ADR32" s="65"/>
      <c r="ADS32" s="65"/>
      <c r="ADT32" s="65"/>
      <c r="ADU32" s="65"/>
      <c r="ADV32" s="65"/>
      <c r="ADW32" s="65"/>
      <c r="ADX32" s="65"/>
      <c r="ADY32" s="65"/>
      <c r="ADZ32" s="65"/>
      <c r="AEA32" s="65"/>
      <c r="AEB32" s="65"/>
      <c r="AEC32" s="65"/>
      <c r="AED32" s="65"/>
      <c r="AEE32" s="65"/>
      <c r="AEF32" s="65"/>
      <c r="AEG32" s="65"/>
      <c r="AEH32" s="65"/>
      <c r="AEI32" s="65"/>
      <c r="AEJ32" s="65"/>
      <c r="AEK32" s="65"/>
      <c r="AEL32" s="65"/>
      <c r="AEM32" s="65"/>
      <c r="AEN32" s="65"/>
      <c r="AEO32" s="65"/>
      <c r="AEP32" s="65"/>
      <c r="AEQ32" s="65"/>
      <c r="AER32" s="65"/>
      <c r="AES32" s="65"/>
      <c r="AET32" s="65"/>
      <c r="AEU32" s="65"/>
      <c r="AEV32" s="65"/>
      <c r="AEW32" s="65"/>
      <c r="AEX32" s="65"/>
      <c r="AEY32" s="65"/>
      <c r="AEZ32" s="65"/>
      <c r="AFA32" s="65"/>
      <c r="AFB32" s="65"/>
      <c r="AFC32" s="65"/>
      <c r="AFD32" s="65"/>
      <c r="AFE32" s="65"/>
      <c r="AFF32" s="65"/>
      <c r="AFG32" s="65"/>
      <c r="AFH32" s="65"/>
      <c r="AFI32" s="65"/>
      <c r="AFJ32" s="65"/>
      <c r="AFK32" s="65"/>
      <c r="AFL32" s="65"/>
      <c r="AFM32" s="65"/>
      <c r="AFN32" s="65"/>
      <c r="AFO32" s="65"/>
      <c r="AFP32" s="65"/>
      <c r="AFQ32" s="65"/>
      <c r="AFR32" s="65"/>
      <c r="AFS32" s="65"/>
      <c r="AFT32" s="65"/>
      <c r="AFU32" s="65"/>
      <c r="AFV32" s="65"/>
      <c r="AFW32" s="65"/>
      <c r="AFX32" s="65"/>
      <c r="AFY32" s="65"/>
      <c r="AFZ32" s="65"/>
      <c r="AGA32" s="65"/>
      <c r="AGB32" s="65"/>
      <c r="AGC32" s="65"/>
      <c r="AGD32" s="65"/>
      <c r="AGE32" s="65"/>
      <c r="AGF32" s="65"/>
      <c r="AGG32" s="65"/>
      <c r="AGH32" s="65"/>
      <c r="AGI32" s="65"/>
      <c r="AGJ32" s="65"/>
      <c r="AGK32" s="65"/>
      <c r="AGL32" s="65"/>
      <c r="AGM32" s="65"/>
      <c r="AGN32" s="65"/>
      <c r="AGO32" s="65"/>
      <c r="AGP32" s="65"/>
      <c r="AGQ32" s="65"/>
      <c r="AGR32" s="65"/>
      <c r="AGS32" s="65"/>
      <c r="AGT32" s="65"/>
      <c r="AGU32" s="65"/>
      <c r="AGV32" s="65"/>
      <c r="AGW32" s="65"/>
      <c r="AGX32" s="65"/>
      <c r="AGY32" s="65"/>
      <c r="AGZ32" s="65"/>
      <c r="AHA32" s="65"/>
      <c r="AHB32" s="65"/>
      <c r="AHC32" s="65"/>
      <c r="AHD32" s="65"/>
      <c r="AHE32" s="65"/>
      <c r="AHF32" s="65"/>
      <c r="AHG32" s="65"/>
      <c r="AHH32" s="65"/>
      <c r="AHI32" s="65"/>
      <c r="AHJ32" s="65"/>
      <c r="AHK32" s="65"/>
      <c r="AHL32" s="65"/>
      <c r="AHM32" s="65"/>
      <c r="AHN32" s="65"/>
      <c r="AHO32" s="65"/>
      <c r="AHP32" s="65"/>
      <c r="AHQ32" s="65"/>
      <c r="AHR32" s="65"/>
      <c r="AHS32" s="65"/>
      <c r="AHT32" s="65"/>
      <c r="AHU32" s="65"/>
      <c r="AHV32" s="65"/>
      <c r="AHW32" s="65"/>
      <c r="AHX32" s="65"/>
      <c r="AHY32" s="65"/>
      <c r="AHZ32" s="65"/>
      <c r="AIA32" s="65"/>
      <c r="AIB32" s="65"/>
      <c r="AIC32" s="65"/>
      <c r="AID32" s="65"/>
      <c r="AIE32" s="65"/>
      <c r="AIF32" s="65"/>
      <c r="AIG32" s="65"/>
      <c r="AIH32" s="65"/>
      <c r="AII32" s="65"/>
      <c r="AIJ32" s="65"/>
      <c r="AIK32" s="65"/>
      <c r="AIL32" s="65"/>
      <c r="AIM32" s="65"/>
      <c r="AIN32" s="65"/>
      <c r="AIO32" s="65"/>
      <c r="AIP32" s="65"/>
      <c r="AIQ32" s="65"/>
      <c r="AIR32" s="65"/>
      <c r="AIS32" s="65"/>
      <c r="AIT32" s="65"/>
      <c r="AIU32" s="65"/>
      <c r="AIV32" s="65"/>
      <c r="AIW32" s="65"/>
      <c r="AIX32" s="65"/>
      <c r="AIY32" s="65"/>
      <c r="AIZ32" s="65"/>
      <c r="AJA32" s="65"/>
      <c r="AJB32" s="65"/>
      <c r="AJC32" s="65"/>
      <c r="AJD32" s="65"/>
      <c r="AJE32" s="65"/>
      <c r="AJF32" s="65"/>
      <c r="AJG32" s="65"/>
      <c r="AJH32" s="65"/>
      <c r="AJI32" s="65"/>
      <c r="AJJ32" s="65"/>
      <c r="AJK32" s="65"/>
      <c r="AJL32" s="65"/>
      <c r="AJM32" s="65"/>
      <c r="AJN32" s="65"/>
      <c r="AJO32" s="65"/>
      <c r="AJP32" s="65"/>
      <c r="AJQ32" s="65"/>
      <c r="AJR32" s="65"/>
      <c r="AJS32" s="65"/>
      <c r="AJT32" s="65"/>
      <c r="AJU32" s="65"/>
      <c r="AJV32" s="65"/>
      <c r="AJW32" s="65"/>
      <c r="AJX32" s="65"/>
      <c r="AJY32" s="65"/>
      <c r="AJZ32" s="65"/>
      <c r="AKA32" s="65"/>
      <c r="AKB32" s="65"/>
      <c r="AKC32" s="65"/>
      <c r="AKD32" s="65"/>
      <c r="AKE32" s="65"/>
      <c r="AKF32" s="65"/>
      <c r="AKG32" s="65"/>
      <c r="AKH32" s="65"/>
      <c r="AKI32" s="65"/>
      <c r="AKJ32" s="65"/>
      <c r="AKK32" s="65"/>
      <c r="AKL32" s="65"/>
      <c r="AKM32" s="65"/>
      <c r="AKN32" s="65"/>
      <c r="AKO32" s="65"/>
      <c r="AKP32" s="65"/>
      <c r="AKQ32" s="65"/>
      <c r="AKR32" s="65"/>
      <c r="AKS32" s="65"/>
      <c r="AKT32" s="65"/>
      <c r="AKU32" s="65"/>
      <c r="AKV32" s="65"/>
      <c r="AKW32" s="65"/>
      <c r="AKX32" s="65"/>
      <c r="AKY32" s="65"/>
      <c r="AKZ32" s="65"/>
      <c r="ALA32" s="65"/>
      <c r="ALB32" s="65"/>
      <c r="ALC32" s="65"/>
      <c r="ALD32" s="65"/>
      <c r="ALE32" s="65"/>
      <c r="ALF32" s="65"/>
      <c r="ALG32" s="65"/>
      <c r="ALH32" s="65"/>
      <c r="ALI32" s="65"/>
      <c r="ALJ32" s="65"/>
      <c r="ALK32" s="65"/>
      <c r="ALL32" s="65"/>
      <c r="ALM32" s="65"/>
      <c r="ALN32" s="65"/>
      <c r="ALO32" s="65"/>
      <c r="ALP32" s="65"/>
      <c r="ALQ32" s="65"/>
      <c r="ALR32" s="65"/>
      <c r="ALS32" s="65"/>
      <c r="ALT32" s="65"/>
      <c r="ALU32" s="65"/>
      <c r="ALV32" s="65"/>
      <c r="ALW32" s="65"/>
      <c r="ALX32" s="65"/>
      <c r="ALY32" s="65"/>
      <c r="ALZ32" s="65"/>
      <c r="AMA32" s="65"/>
      <c r="AMB32" s="65"/>
      <c r="AMC32" s="65"/>
      <c r="AMD32" s="65"/>
      <c r="AME32" s="65"/>
      <c r="AMF32" s="65"/>
      <c r="AMG32" s="65"/>
      <c r="AMH32" s="65"/>
      <c r="AMI32" s="65"/>
      <c r="AMJ32" s="65"/>
      <c r="AMK32" s="65"/>
      <c r="AML32" s="65"/>
      <c r="AMM32" s="65"/>
      <c r="AMN32" s="65"/>
      <c r="AMO32" s="65"/>
      <c r="AMP32" s="65"/>
      <c r="AMQ32" s="65"/>
      <c r="AMR32" s="65"/>
      <c r="AMS32" s="65"/>
      <c r="AMT32" s="65"/>
      <c r="AMU32" s="65"/>
      <c r="AMV32" s="65"/>
      <c r="AMW32" s="65"/>
      <c r="AMX32" s="65"/>
      <c r="AMY32" s="65"/>
      <c r="AMZ32" s="65"/>
      <c r="ANA32" s="65"/>
      <c r="ANB32" s="65"/>
      <c r="ANC32" s="65"/>
      <c r="AND32" s="65"/>
      <c r="ANE32" s="65"/>
      <c r="ANF32" s="65"/>
      <c r="ANG32" s="65"/>
      <c r="ANH32" s="65"/>
      <c r="ANI32" s="65"/>
      <c r="ANJ32" s="65"/>
      <c r="ANK32" s="65"/>
      <c r="ANL32" s="65"/>
      <c r="ANM32" s="65"/>
      <c r="ANN32" s="65"/>
      <c r="ANO32" s="65"/>
      <c r="ANP32" s="65"/>
      <c r="ANQ32" s="65"/>
      <c r="ANR32" s="65"/>
      <c r="ANS32" s="65"/>
      <c r="ANT32" s="65"/>
      <c r="ANU32" s="65"/>
      <c r="ANV32" s="65"/>
      <c r="ANW32" s="65"/>
      <c r="ANX32" s="65"/>
      <c r="ANY32" s="65"/>
      <c r="ANZ32" s="65"/>
      <c r="AOA32" s="65"/>
      <c r="AOB32" s="65"/>
      <c r="AOC32" s="65"/>
      <c r="AOD32" s="65"/>
      <c r="AOE32" s="65"/>
      <c r="AOF32" s="65"/>
      <c r="AOG32" s="65"/>
      <c r="AOH32" s="65"/>
      <c r="AOI32" s="65"/>
      <c r="AOJ32" s="65"/>
      <c r="AOK32" s="65"/>
      <c r="AOL32" s="65"/>
      <c r="AOM32" s="65"/>
      <c r="AON32" s="65"/>
      <c r="AOO32" s="65"/>
      <c r="AOP32" s="65"/>
      <c r="AOQ32" s="65"/>
      <c r="AOR32" s="65"/>
      <c r="AOS32" s="65"/>
      <c r="AOT32" s="65"/>
      <c r="AOU32" s="65"/>
      <c r="AOV32" s="65"/>
      <c r="AOW32" s="65"/>
      <c r="AOX32" s="65"/>
      <c r="AOY32" s="65"/>
      <c r="AOZ32" s="65"/>
      <c r="APA32" s="65"/>
      <c r="APB32" s="65"/>
      <c r="APC32" s="65"/>
      <c r="APD32" s="65"/>
      <c r="APE32" s="65"/>
      <c r="APF32" s="65"/>
      <c r="APG32" s="65"/>
      <c r="APH32" s="65"/>
      <c r="API32" s="65"/>
      <c r="APJ32" s="65"/>
      <c r="APK32" s="65"/>
      <c r="APL32" s="65"/>
      <c r="APM32" s="65"/>
      <c r="APN32" s="65"/>
      <c r="APO32" s="65"/>
      <c r="APP32" s="65"/>
      <c r="APQ32" s="65"/>
      <c r="APR32" s="65"/>
      <c r="APS32" s="65"/>
      <c r="APT32" s="65"/>
      <c r="APU32" s="65"/>
      <c r="APV32" s="65"/>
      <c r="APW32" s="65"/>
      <c r="APX32" s="65"/>
      <c r="APY32" s="65"/>
      <c r="APZ32" s="65"/>
      <c r="AQA32" s="65"/>
      <c r="AQB32" s="65"/>
      <c r="AQC32" s="65"/>
      <c r="AQD32" s="65"/>
      <c r="AQE32" s="65"/>
      <c r="AQF32" s="65"/>
      <c r="AQG32" s="65"/>
      <c r="AQH32" s="65"/>
      <c r="AQI32" s="65"/>
      <c r="AQJ32" s="65"/>
      <c r="AQK32" s="65"/>
      <c r="AQL32" s="65"/>
      <c r="AQM32" s="65"/>
      <c r="AQN32" s="65"/>
      <c r="AQO32" s="65"/>
      <c r="AQP32" s="65"/>
      <c r="AQQ32" s="65"/>
      <c r="AQR32" s="65"/>
      <c r="AQS32" s="65"/>
      <c r="AQT32" s="65"/>
      <c r="AQU32" s="65"/>
      <c r="AQV32" s="65"/>
      <c r="AQW32" s="65"/>
      <c r="AQX32" s="65"/>
      <c r="AQY32" s="65"/>
      <c r="AQZ32" s="65"/>
      <c r="ARA32" s="65"/>
      <c r="ARB32" s="65"/>
      <c r="ARC32" s="65"/>
      <c r="ARD32" s="65"/>
      <c r="ARE32" s="65"/>
      <c r="ARF32" s="65"/>
      <c r="ARG32" s="65"/>
      <c r="ARH32" s="65"/>
      <c r="ARI32" s="65"/>
      <c r="ARJ32" s="65"/>
      <c r="ARK32" s="65"/>
      <c r="ARL32" s="65"/>
      <c r="ARM32" s="65"/>
      <c r="ARN32" s="65"/>
      <c r="ARO32" s="65"/>
      <c r="ARP32" s="65"/>
      <c r="ARQ32" s="65"/>
      <c r="ARR32" s="65"/>
      <c r="ARS32" s="65"/>
      <c r="ART32" s="65"/>
      <c r="ARU32" s="65"/>
      <c r="ARV32" s="65"/>
      <c r="ARW32" s="65"/>
      <c r="ARX32" s="65"/>
      <c r="ARY32" s="65"/>
      <c r="ARZ32" s="65"/>
      <c r="ASA32" s="65"/>
      <c r="ASB32" s="65"/>
      <c r="ASC32" s="65"/>
      <c r="ASD32" s="65"/>
      <c r="ASE32" s="65"/>
      <c r="ASF32" s="65"/>
      <c r="ASG32" s="65"/>
      <c r="ASH32" s="65"/>
      <c r="ASI32" s="65"/>
      <c r="ASJ32" s="65"/>
      <c r="ASK32" s="65"/>
      <c r="ASL32" s="65"/>
      <c r="ASM32" s="65"/>
      <c r="ASN32" s="65"/>
      <c r="ASO32" s="65"/>
      <c r="ASP32" s="65"/>
      <c r="ASQ32" s="65"/>
      <c r="ASR32" s="65"/>
      <c r="ASS32" s="65"/>
      <c r="AST32" s="65"/>
      <c r="ASU32" s="65"/>
      <c r="ASV32" s="65"/>
      <c r="ASW32" s="65"/>
      <c r="ASX32" s="65"/>
      <c r="ASY32" s="65"/>
      <c r="ASZ32" s="65"/>
      <c r="ATA32" s="65"/>
      <c r="ATB32" s="65"/>
      <c r="ATC32" s="65"/>
      <c r="ATD32" s="65"/>
      <c r="ATE32" s="65"/>
      <c r="ATF32" s="65"/>
      <c r="ATG32" s="65"/>
      <c r="ATH32" s="65"/>
      <c r="ATI32" s="65"/>
      <c r="ATJ32" s="65"/>
      <c r="ATK32" s="65"/>
      <c r="ATL32" s="65"/>
      <c r="ATM32" s="65"/>
      <c r="ATN32" s="65"/>
      <c r="ATO32" s="65"/>
      <c r="ATP32" s="65"/>
      <c r="ATQ32" s="65"/>
      <c r="ATR32" s="65"/>
      <c r="ATS32" s="65"/>
      <c r="ATT32" s="65"/>
      <c r="ATU32" s="65"/>
      <c r="ATV32" s="65"/>
      <c r="ATW32" s="65"/>
      <c r="ATX32" s="65"/>
      <c r="ATY32" s="65"/>
      <c r="ATZ32" s="65"/>
      <c r="AUA32" s="65"/>
      <c r="AUB32" s="65"/>
      <c r="AUC32" s="65"/>
      <c r="AUD32" s="65"/>
      <c r="AUE32" s="65"/>
      <c r="AUF32" s="65"/>
      <c r="AUG32" s="65"/>
      <c r="AUH32" s="65"/>
      <c r="AUI32" s="65"/>
      <c r="AUJ32" s="65"/>
      <c r="AUK32" s="65"/>
      <c r="AUL32" s="65"/>
      <c r="AUM32" s="65"/>
      <c r="AUN32" s="65"/>
      <c r="AUO32" s="65"/>
      <c r="AUP32" s="65"/>
      <c r="AUQ32" s="65"/>
      <c r="AUR32" s="65"/>
      <c r="AUS32" s="65"/>
      <c r="AUT32" s="65"/>
      <c r="AUU32" s="65"/>
      <c r="AUV32" s="65"/>
      <c r="AUW32" s="65"/>
      <c r="AUX32" s="65"/>
      <c r="AUY32" s="65"/>
      <c r="AUZ32" s="65"/>
      <c r="AVA32" s="65"/>
      <c r="AVB32" s="65"/>
      <c r="AVC32" s="65"/>
      <c r="AVD32" s="65"/>
      <c r="AVE32" s="65"/>
      <c r="AVF32" s="65"/>
      <c r="AVG32" s="65"/>
      <c r="AVH32" s="65"/>
      <c r="AVI32" s="65"/>
      <c r="AVJ32" s="65"/>
      <c r="AVK32" s="65"/>
      <c r="AVL32" s="65"/>
      <c r="AVM32" s="65"/>
      <c r="AVN32" s="65"/>
      <c r="AVO32" s="65"/>
      <c r="AVP32" s="65"/>
      <c r="AVQ32" s="65"/>
      <c r="AVR32" s="65"/>
      <c r="AVS32" s="65"/>
      <c r="AVT32" s="65"/>
      <c r="AVU32" s="65"/>
      <c r="AVV32" s="65"/>
      <c r="AVW32" s="65"/>
      <c r="AVX32" s="65"/>
      <c r="AVY32" s="65"/>
      <c r="AVZ32" s="65"/>
      <c r="AWA32" s="65"/>
      <c r="AWB32" s="65"/>
      <c r="AWC32" s="65"/>
      <c r="AWD32" s="65"/>
      <c r="AWE32" s="65"/>
      <c r="AWF32" s="65"/>
      <c r="AWG32" s="65"/>
      <c r="AWH32" s="65"/>
      <c r="AWI32" s="65"/>
      <c r="AWJ32" s="65"/>
      <c r="AWK32" s="65"/>
      <c r="AWL32" s="65"/>
      <c r="AWM32" s="65"/>
      <c r="AWN32" s="65"/>
      <c r="AWO32" s="65"/>
      <c r="AWP32" s="65"/>
      <c r="AWQ32" s="65"/>
      <c r="AWR32" s="65"/>
      <c r="AWS32" s="65"/>
      <c r="AWT32" s="65"/>
      <c r="AWU32" s="65"/>
      <c r="AWV32" s="65"/>
      <c r="AWW32" s="65"/>
      <c r="AWX32" s="65"/>
      <c r="AWY32" s="65"/>
      <c r="AWZ32" s="65"/>
      <c r="AXA32" s="65"/>
      <c r="AXB32" s="65"/>
      <c r="AXC32" s="65"/>
      <c r="AXD32" s="65"/>
      <c r="AXE32" s="65"/>
      <c r="AXF32" s="65"/>
      <c r="AXG32" s="65"/>
      <c r="AXH32" s="65"/>
      <c r="AXI32" s="65"/>
      <c r="AXJ32" s="65"/>
      <c r="AXK32" s="65"/>
      <c r="AXL32" s="65"/>
      <c r="AXM32" s="65"/>
      <c r="AXN32" s="65"/>
      <c r="AXO32" s="65"/>
      <c r="AXP32" s="65"/>
      <c r="AXQ32" s="65"/>
      <c r="AXR32" s="65"/>
      <c r="AXS32" s="65"/>
      <c r="AXT32" s="65"/>
      <c r="AXU32" s="65"/>
      <c r="AXV32" s="65"/>
      <c r="AXW32" s="65"/>
      <c r="AXX32" s="65"/>
      <c r="AXY32" s="65"/>
      <c r="AXZ32" s="65"/>
      <c r="AYA32" s="65"/>
      <c r="AYB32" s="65"/>
      <c r="AYC32" s="65"/>
      <c r="AYD32" s="65"/>
      <c r="AYE32" s="65"/>
      <c r="AYF32" s="65"/>
      <c r="AYG32" s="65"/>
      <c r="AYH32" s="65"/>
      <c r="AYI32" s="65"/>
      <c r="AYJ32" s="65"/>
      <c r="AYK32" s="65"/>
      <c r="AYL32" s="65"/>
      <c r="AYM32" s="65"/>
      <c r="AYN32" s="65"/>
      <c r="AYO32" s="65"/>
      <c r="AYP32" s="65"/>
      <c r="AYQ32" s="65"/>
      <c r="AYR32" s="65"/>
      <c r="AYS32" s="65"/>
      <c r="AYT32" s="65"/>
      <c r="AYU32" s="65"/>
      <c r="AYV32" s="65"/>
      <c r="AYW32" s="65"/>
      <c r="AYX32" s="65"/>
      <c r="AYY32" s="65"/>
      <c r="AYZ32" s="65"/>
      <c r="AZA32" s="65"/>
      <c r="AZB32" s="65"/>
      <c r="AZC32" s="65"/>
      <c r="AZD32" s="65"/>
      <c r="AZE32" s="65"/>
      <c r="AZF32" s="65"/>
      <c r="AZG32" s="65"/>
      <c r="AZH32" s="65"/>
      <c r="AZI32" s="65"/>
      <c r="AZJ32" s="65"/>
      <c r="AZK32" s="65"/>
      <c r="AZL32" s="65"/>
      <c r="AZM32" s="65"/>
      <c r="AZN32" s="65"/>
      <c r="AZO32" s="65"/>
      <c r="AZP32" s="65"/>
      <c r="AZQ32" s="65"/>
      <c r="AZR32" s="65"/>
      <c r="AZS32" s="65"/>
      <c r="AZT32" s="65"/>
      <c r="AZU32" s="65"/>
      <c r="AZV32" s="65"/>
      <c r="AZW32" s="65"/>
      <c r="AZX32" s="65"/>
      <c r="AZY32" s="65"/>
      <c r="AZZ32" s="65"/>
      <c r="BAA32" s="65"/>
      <c r="BAB32" s="65"/>
      <c r="BAC32" s="65"/>
      <c r="BAD32" s="65"/>
      <c r="BAE32" s="65"/>
      <c r="BAF32" s="65"/>
      <c r="BAG32" s="65"/>
      <c r="BAH32" s="65"/>
      <c r="BAI32" s="65"/>
      <c r="BAJ32" s="65"/>
      <c r="BAK32" s="65"/>
      <c r="BAL32" s="65"/>
      <c r="BAM32" s="65"/>
      <c r="BAN32" s="65"/>
      <c r="BAO32" s="65"/>
      <c r="BAP32" s="65"/>
      <c r="BAQ32" s="65"/>
      <c r="BAR32" s="65"/>
      <c r="BAS32" s="65"/>
      <c r="BAT32" s="65"/>
      <c r="BAU32" s="65"/>
      <c r="BAV32" s="65"/>
      <c r="BAW32" s="65"/>
      <c r="BAX32" s="65"/>
      <c r="BAY32" s="65"/>
      <c r="BAZ32" s="65"/>
      <c r="BBA32" s="65"/>
      <c r="BBB32" s="65"/>
      <c r="BBC32" s="65"/>
      <c r="BBD32" s="65"/>
      <c r="BBE32" s="65"/>
      <c r="BBF32" s="65"/>
      <c r="BBG32" s="65"/>
      <c r="BBH32" s="65"/>
      <c r="BBI32" s="65"/>
      <c r="BBJ32" s="65"/>
      <c r="BBK32" s="65"/>
      <c r="BBL32" s="65"/>
      <c r="BBM32" s="65"/>
      <c r="BBN32" s="65"/>
      <c r="BBO32" s="65"/>
      <c r="BBP32" s="65"/>
      <c r="BBQ32" s="65"/>
      <c r="BBR32" s="65"/>
      <c r="BBS32" s="65"/>
      <c r="BBT32" s="65"/>
      <c r="BBU32" s="65"/>
      <c r="BBV32" s="65"/>
      <c r="BBW32" s="65"/>
      <c r="BBX32" s="65"/>
      <c r="BBY32" s="65"/>
      <c r="BBZ32" s="65"/>
      <c r="BCA32" s="65"/>
      <c r="BCB32" s="65"/>
      <c r="BCC32" s="65"/>
      <c r="BCD32" s="65"/>
      <c r="BCE32" s="65"/>
      <c r="BCF32" s="65"/>
      <c r="BCG32" s="65"/>
      <c r="BCH32" s="65"/>
      <c r="BCI32" s="65"/>
      <c r="BCJ32" s="65"/>
      <c r="BCK32" s="65"/>
      <c r="BCL32" s="65"/>
      <c r="BCM32" s="65"/>
      <c r="BCN32" s="65"/>
      <c r="BCO32" s="65"/>
      <c r="BCP32" s="65"/>
      <c r="BCQ32" s="65"/>
      <c r="BCR32" s="65"/>
      <c r="BCS32" s="65"/>
      <c r="BCT32" s="65"/>
      <c r="BCU32" s="65"/>
      <c r="BCV32" s="65"/>
      <c r="BCW32" s="65"/>
      <c r="BCX32" s="65"/>
      <c r="BCY32" s="65"/>
      <c r="BCZ32" s="65"/>
      <c r="BDA32" s="65"/>
      <c r="BDB32" s="65"/>
      <c r="BDC32" s="65"/>
      <c r="BDD32" s="65"/>
      <c r="BDE32" s="65"/>
      <c r="BDF32" s="65"/>
      <c r="BDG32" s="65"/>
      <c r="BDH32" s="65"/>
      <c r="BDI32" s="65"/>
      <c r="BDJ32" s="65"/>
      <c r="BDK32" s="65"/>
      <c r="BDL32" s="65"/>
      <c r="BDM32" s="65"/>
      <c r="BDN32" s="65"/>
      <c r="BDO32" s="65"/>
      <c r="BDP32" s="65"/>
      <c r="BDQ32" s="65"/>
      <c r="BDR32" s="65"/>
      <c r="BDS32" s="65"/>
      <c r="BDT32" s="65"/>
      <c r="BDU32" s="65"/>
      <c r="BDV32" s="65"/>
      <c r="BDW32" s="65"/>
      <c r="BDX32" s="65"/>
      <c r="BDY32" s="65"/>
      <c r="BDZ32" s="65"/>
      <c r="BEA32" s="65"/>
      <c r="BEB32" s="65"/>
      <c r="BEC32" s="65"/>
      <c r="BED32" s="65"/>
      <c r="BEE32" s="65"/>
      <c r="BEF32" s="65"/>
      <c r="BEG32" s="65"/>
      <c r="BEH32" s="65"/>
      <c r="BEI32" s="65"/>
      <c r="BEJ32" s="65"/>
      <c r="BEK32" s="65"/>
      <c r="BEL32" s="65"/>
      <c r="BEM32" s="65"/>
      <c r="BEN32" s="65"/>
      <c r="BEO32" s="65"/>
      <c r="BEP32" s="65"/>
      <c r="BEQ32" s="65"/>
      <c r="BER32" s="65"/>
      <c r="BES32" s="65"/>
      <c r="BET32" s="65"/>
      <c r="BEU32" s="65"/>
      <c r="BEV32" s="65"/>
      <c r="BEW32" s="65"/>
      <c r="BEX32" s="65"/>
      <c r="BEY32" s="65"/>
      <c r="BEZ32" s="65"/>
      <c r="BFA32" s="65"/>
      <c r="BFB32" s="65"/>
      <c r="BFC32" s="65"/>
      <c r="BFD32" s="65"/>
      <c r="BFE32" s="65"/>
      <c r="BFF32" s="65"/>
      <c r="BFG32" s="65"/>
      <c r="BFH32" s="65"/>
      <c r="BFI32" s="65"/>
      <c r="BFJ32" s="65"/>
      <c r="BFK32" s="65"/>
      <c r="BFL32" s="65"/>
      <c r="BFM32" s="65"/>
      <c r="BFN32" s="65"/>
      <c r="BFO32" s="65"/>
      <c r="BFP32" s="65"/>
      <c r="BFQ32" s="65"/>
      <c r="BFR32" s="65"/>
      <c r="BFS32" s="65"/>
      <c r="BFT32" s="65"/>
      <c r="BFU32" s="65"/>
      <c r="BFV32" s="65"/>
      <c r="BFW32" s="65"/>
      <c r="BFX32" s="65"/>
      <c r="BFY32" s="65"/>
      <c r="BFZ32" s="65"/>
      <c r="BGA32" s="65"/>
      <c r="BGB32" s="65"/>
      <c r="BGC32" s="65"/>
      <c r="BGD32" s="65"/>
      <c r="BGE32" s="65"/>
      <c r="BGF32" s="65"/>
      <c r="BGG32" s="65"/>
      <c r="BGH32" s="65"/>
      <c r="BGI32" s="65"/>
      <c r="BGJ32" s="65"/>
      <c r="BGK32" s="65"/>
      <c r="BGL32" s="65"/>
      <c r="BGM32" s="65"/>
      <c r="BGN32" s="65"/>
      <c r="BGO32" s="65"/>
      <c r="BGP32" s="65"/>
      <c r="BGQ32" s="65"/>
      <c r="BGR32" s="65"/>
      <c r="BGS32" s="65"/>
      <c r="BGT32" s="65"/>
      <c r="BGU32" s="65"/>
      <c r="BGV32" s="65"/>
      <c r="BGW32" s="65"/>
      <c r="BGX32" s="65"/>
      <c r="BGY32" s="65"/>
      <c r="BGZ32" s="65"/>
      <c r="BHA32" s="65"/>
      <c r="BHB32" s="65"/>
      <c r="BHC32" s="65"/>
      <c r="BHD32" s="65"/>
      <c r="BHE32" s="65"/>
      <c r="BHF32" s="65"/>
      <c r="BHG32" s="65"/>
      <c r="BHH32" s="65"/>
      <c r="BHI32" s="65"/>
      <c r="BHJ32" s="65"/>
      <c r="BHK32" s="65"/>
      <c r="BHL32" s="65"/>
      <c r="BHM32" s="65"/>
      <c r="BHN32" s="65"/>
      <c r="BHO32" s="65"/>
      <c r="BHP32" s="65"/>
      <c r="BHQ32" s="65"/>
      <c r="BHR32" s="65"/>
      <c r="BHS32" s="65"/>
      <c r="BHT32" s="65"/>
      <c r="BHU32" s="65"/>
      <c r="BHV32" s="65"/>
      <c r="BHW32" s="65"/>
      <c r="BHX32" s="65"/>
      <c r="BHY32" s="65"/>
      <c r="BHZ32" s="65"/>
      <c r="BIA32" s="65"/>
      <c r="BIB32" s="65"/>
      <c r="BIC32" s="65"/>
      <c r="BID32" s="65"/>
      <c r="BIE32" s="65"/>
      <c r="BIF32" s="65"/>
      <c r="BIG32" s="65"/>
      <c r="BIH32" s="65"/>
      <c r="BII32" s="65"/>
      <c r="BIJ32" s="65"/>
      <c r="BIK32" s="65"/>
      <c r="BIL32" s="65"/>
      <c r="BIM32" s="65"/>
      <c r="BIN32" s="65"/>
      <c r="BIO32" s="65"/>
      <c r="BIP32" s="65"/>
      <c r="BIQ32" s="65"/>
      <c r="BIR32" s="65"/>
      <c r="BIS32" s="65"/>
      <c r="BIT32" s="65"/>
      <c r="BIU32" s="65"/>
      <c r="BIV32" s="65"/>
      <c r="BIW32" s="65"/>
      <c r="BIX32" s="65"/>
      <c r="BIY32" s="65"/>
      <c r="BIZ32" s="65"/>
      <c r="BJA32" s="65"/>
      <c r="BJB32" s="65"/>
      <c r="BJC32" s="65"/>
      <c r="BJD32" s="65"/>
      <c r="BJE32" s="65"/>
      <c r="BJF32" s="65"/>
      <c r="BJG32" s="65"/>
      <c r="BJH32" s="65"/>
      <c r="BJI32" s="65"/>
      <c r="BJJ32" s="65"/>
      <c r="BJK32" s="65"/>
      <c r="BJL32" s="65"/>
      <c r="BJM32" s="65"/>
      <c r="BJN32" s="65"/>
      <c r="BJO32" s="65"/>
      <c r="BJP32" s="65"/>
      <c r="BJQ32" s="65"/>
      <c r="BJR32" s="65"/>
      <c r="BJS32" s="65"/>
      <c r="BJT32" s="65"/>
      <c r="BJU32" s="65"/>
      <c r="BJV32" s="65"/>
      <c r="BJW32" s="65"/>
      <c r="BJX32" s="65"/>
      <c r="BJY32" s="65"/>
      <c r="BJZ32" s="65"/>
      <c r="BKA32" s="65"/>
      <c r="BKB32" s="65"/>
      <c r="BKC32" s="65"/>
      <c r="BKD32" s="65"/>
      <c r="BKE32" s="65"/>
      <c r="BKF32" s="65"/>
      <c r="BKG32" s="65"/>
      <c r="BKH32" s="65"/>
      <c r="BKI32" s="65"/>
      <c r="BKJ32" s="65"/>
      <c r="BKK32" s="65"/>
      <c r="BKL32" s="65"/>
      <c r="BKM32" s="65"/>
      <c r="BKN32" s="65"/>
      <c r="BKO32" s="65"/>
      <c r="BKP32" s="65"/>
      <c r="BKQ32" s="65"/>
      <c r="BKR32" s="65"/>
      <c r="BKS32" s="65"/>
      <c r="BKT32" s="65"/>
      <c r="BKU32" s="65"/>
      <c r="BKV32" s="65"/>
      <c r="BKW32" s="65"/>
      <c r="BKX32" s="65"/>
      <c r="BKY32" s="65"/>
      <c r="BKZ32" s="65"/>
      <c r="BLA32" s="65"/>
      <c r="BLB32" s="65"/>
      <c r="BLC32" s="65"/>
      <c r="BLD32" s="65"/>
      <c r="BLE32" s="65"/>
      <c r="BLF32" s="65"/>
      <c r="BLG32" s="65"/>
      <c r="BLH32" s="65"/>
      <c r="BLI32" s="65"/>
      <c r="BLJ32" s="65"/>
      <c r="BLK32" s="65"/>
      <c r="BLL32" s="65"/>
      <c r="BLM32" s="65"/>
      <c r="BLN32" s="65"/>
      <c r="BLO32" s="65"/>
      <c r="BLP32" s="65"/>
      <c r="BLQ32" s="65"/>
      <c r="BLR32" s="65"/>
      <c r="BLS32" s="65"/>
      <c r="BLT32" s="65"/>
      <c r="BLU32" s="65"/>
      <c r="BLV32" s="65"/>
      <c r="BLW32" s="65"/>
      <c r="BLX32" s="65"/>
      <c r="BLY32" s="65"/>
      <c r="BLZ32" s="65"/>
      <c r="BMA32" s="65"/>
      <c r="BMB32" s="65"/>
      <c r="BMC32" s="65"/>
      <c r="BMD32" s="65"/>
      <c r="BME32" s="65"/>
      <c r="BMF32" s="65"/>
      <c r="BMG32" s="65"/>
      <c r="BMH32" s="65"/>
      <c r="BMI32" s="65"/>
      <c r="BMJ32" s="65"/>
      <c r="BMK32" s="65"/>
      <c r="BML32" s="65"/>
      <c r="BMM32" s="65"/>
      <c r="BMN32" s="65"/>
      <c r="BMO32" s="65"/>
      <c r="BMP32" s="65"/>
      <c r="BMQ32" s="65"/>
      <c r="BMR32" s="65"/>
      <c r="BMS32" s="65"/>
      <c r="BMT32" s="65"/>
      <c r="BMU32" s="65"/>
      <c r="BMV32" s="65"/>
      <c r="BMW32" s="65"/>
      <c r="BMX32" s="65"/>
      <c r="BMY32" s="65"/>
      <c r="BMZ32" s="65"/>
      <c r="BNA32" s="65"/>
      <c r="BNB32" s="65"/>
      <c r="BNC32" s="65"/>
      <c r="BND32" s="65"/>
      <c r="BNE32" s="65"/>
      <c r="BNF32" s="65"/>
      <c r="BNG32" s="65"/>
      <c r="BNH32" s="65"/>
      <c r="BNI32" s="65"/>
      <c r="BNJ32" s="65"/>
      <c r="BNK32" s="65"/>
      <c r="BNL32" s="65"/>
      <c r="BNM32" s="65"/>
      <c r="BNN32" s="65"/>
      <c r="BNO32" s="65"/>
      <c r="BNP32" s="65"/>
      <c r="BNQ32" s="65"/>
      <c r="BNR32" s="65"/>
      <c r="BNS32" s="65"/>
      <c r="BNT32" s="65"/>
      <c r="BNU32" s="65"/>
      <c r="BNV32" s="65"/>
      <c r="BNW32" s="65"/>
      <c r="BNX32" s="65"/>
      <c r="BNY32" s="65"/>
      <c r="BNZ32" s="65"/>
      <c r="BOA32" s="65"/>
      <c r="BOB32" s="65"/>
      <c r="BOC32" s="65"/>
      <c r="BOD32" s="65"/>
      <c r="BOE32" s="65"/>
      <c r="BOF32" s="65"/>
      <c r="BOG32" s="65"/>
      <c r="BOH32" s="65"/>
      <c r="BOI32" s="65"/>
      <c r="BOJ32" s="65"/>
      <c r="BOK32" s="65"/>
      <c r="BOL32" s="65"/>
      <c r="BOM32" s="65"/>
      <c r="BON32" s="65"/>
      <c r="BOO32" s="65"/>
      <c r="BOP32" s="65"/>
      <c r="BOQ32" s="65"/>
      <c r="BOR32" s="65"/>
      <c r="BOS32" s="65"/>
      <c r="BOT32" s="65"/>
      <c r="BOU32" s="65"/>
      <c r="BOV32" s="65"/>
      <c r="BOW32" s="65"/>
      <c r="BOX32" s="65"/>
      <c r="BOY32" s="65"/>
      <c r="BOZ32" s="65"/>
      <c r="BPA32" s="65"/>
      <c r="BPB32" s="65"/>
      <c r="BPC32" s="65"/>
      <c r="BPD32" s="65"/>
      <c r="BPE32" s="65"/>
      <c r="BPF32" s="65"/>
      <c r="BPG32" s="65"/>
      <c r="BPH32" s="65"/>
      <c r="BPI32" s="65"/>
      <c r="BPJ32" s="65"/>
      <c r="BPK32" s="65"/>
      <c r="BPL32" s="65"/>
      <c r="BPM32" s="65"/>
      <c r="BPN32" s="65"/>
      <c r="BPO32" s="65"/>
      <c r="BPP32" s="65"/>
      <c r="BPQ32" s="65"/>
      <c r="BPR32" s="65"/>
      <c r="BPS32" s="65"/>
      <c r="BPT32" s="65"/>
      <c r="BPU32" s="65"/>
      <c r="BPV32" s="65"/>
      <c r="BPW32" s="65"/>
      <c r="BPX32" s="65"/>
      <c r="BPY32" s="65"/>
      <c r="BPZ32" s="65"/>
      <c r="BQA32" s="65"/>
      <c r="BQB32" s="65"/>
      <c r="BQC32" s="65"/>
      <c r="BQD32" s="65"/>
      <c r="BQE32" s="65"/>
      <c r="BQF32" s="65"/>
      <c r="BQG32" s="65"/>
      <c r="BQH32" s="65"/>
      <c r="BQI32" s="65"/>
      <c r="BQJ32" s="65"/>
      <c r="BQK32" s="65"/>
      <c r="BQL32" s="65"/>
      <c r="BQM32" s="65"/>
      <c r="BQN32" s="65"/>
      <c r="BQO32" s="65"/>
      <c r="BQP32" s="65"/>
      <c r="BQQ32" s="65"/>
      <c r="BQR32" s="65"/>
      <c r="BQS32" s="65"/>
      <c r="BQT32" s="65"/>
      <c r="BQU32" s="65"/>
      <c r="BQV32" s="65"/>
      <c r="BQW32" s="65"/>
      <c r="BQX32" s="65"/>
      <c r="BQY32" s="65"/>
      <c r="BQZ32" s="65"/>
      <c r="BRA32" s="65"/>
      <c r="BRB32" s="65"/>
      <c r="BRC32" s="65"/>
      <c r="BRD32" s="65"/>
      <c r="BRE32" s="65"/>
      <c r="BRF32" s="65"/>
      <c r="BRG32" s="65"/>
      <c r="BRH32" s="65"/>
      <c r="BRI32" s="65"/>
      <c r="BRJ32" s="65"/>
      <c r="BRK32" s="65"/>
      <c r="BRL32" s="65"/>
      <c r="BRM32" s="65"/>
      <c r="BRN32" s="65"/>
      <c r="BRO32" s="65"/>
      <c r="BRP32" s="65"/>
      <c r="BRQ32" s="65"/>
      <c r="BRR32" s="65"/>
      <c r="BRS32" s="65"/>
      <c r="BRT32" s="65"/>
      <c r="BRU32" s="65"/>
      <c r="BRV32" s="65"/>
      <c r="BRW32" s="65"/>
      <c r="BRX32" s="65"/>
      <c r="BRY32" s="65"/>
      <c r="BRZ32" s="65"/>
      <c r="BSA32" s="65"/>
      <c r="BSB32" s="65"/>
      <c r="BSC32" s="65"/>
      <c r="BSD32" s="65"/>
      <c r="BSE32" s="65"/>
      <c r="BSF32" s="65"/>
      <c r="BSG32" s="65"/>
      <c r="BSH32" s="65"/>
      <c r="BSI32" s="65"/>
      <c r="BSJ32" s="65"/>
      <c r="BSK32" s="65"/>
      <c r="BSL32" s="65"/>
      <c r="BSM32" s="65"/>
      <c r="BSN32" s="65"/>
      <c r="BSO32" s="65"/>
      <c r="BSP32" s="65"/>
      <c r="BSQ32" s="65"/>
      <c r="BSR32" s="65"/>
      <c r="BSS32" s="65"/>
      <c r="BST32" s="65"/>
      <c r="BSU32" s="65"/>
      <c r="BSV32" s="65"/>
      <c r="BSW32" s="65"/>
      <c r="BSX32" s="65"/>
      <c r="BSY32" s="65"/>
      <c r="BSZ32" s="65"/>
      <c r="BTA32" s="65"/>
      <c r="BTB32" s="65"/>
      <c r="BTC32" s="65"/>
      <c r="BTD32" s="65"/>
      <c r="BTE32" s="65"/>
      <c r="BTF32" s="65"/>
      <c r="BTG32" s="65"/>
      <c r="BTH32" s="65"/>
      <c r="BTI32" s="65"/>
      <c r="BTJ32" s="65"/>
      <c r="BTK32" s="65"/>
      <c r="BTL32" s="65"/>
      <c r="BTM32" s="65"/>
      <c r="BTN32" s="65"/>
      <c r="BTO32" s="65"/>
      <c r="BTP32" s="65"/>
      <c r="BTQ32" s="65"/>
      <c r="BTR32" s="65"/>
      <c r="BTS32" s="65"/>
      <c r="BTT32" s="65"/>
      <c r="BTU32" s="65"/>
      <c r="BTV32" s="65"/>
      <c r="BTW32" s="65"/>
      <c r="BTX32" s="65"/>
      <c r="BTY32" s="65"/>
      <c r="BTZ32" s="65"/>
      <c r="BUA32" s="65"/>
      <c r="BUB32" s="65"/>
      <c r="BUC32" s="65"/>
      <c r="BUD32" s="65"/>
      <c r="BUE32" s="65"/>
      <c r="BUF32" s="65"/>
      <c r="BUG32" s="65"/>
      <c r="BUH32" s="65"/>
      <c r="BUI32" s="65"/>
      <c r="BUJ32" s="65"/>
      <c r="BUK32" s="65"/>
      <c r="BUL32" s="65"/>
      <c r="BUM32" s="65"/>
      <c r="BUN32" s="65"/>
      <c r="BUO32" s="65"/>
      <c r="BUP32" s="65"/>
      <c r="BUQ32" s="65"/>
      <c r="BUR32" s="65"/>
      <c r="BUS32" s="65"/>
      <c r="BUT32" s="65"/>
      <c r="BUU32" s="65"/>
      <c r="BUV32" s="65"/>
      <c r="BUW32" s="65"/>
      <c r="BUX32" s="65"/>
      <c r="BUY32" s="65"/>
      <c r="BUZ32" s="65"/>
      <c r="BVA32" s="65"/>
      <c r="BVB32" s="65"/>
      <c r="BVC32" s="65"/>
      <c r="BVD32" s="65"/>
      <c r="BVE32" s="65"/>
      <c r="BVF32" s="65"/>
      <c r="BVG32" s="65"/>
      <c r="BVH32" s="65"/>
      <c r="BVI32" s="65"/>
      <c r="BVJ32" s="65"/>
      <c r="BVK32" s="65"/>
      <c r="BVL32" s="65"/>
      <c r="BVM32" s="65"/>
      <c r="BVN32" s="65"/>
      <c r="BVO32" s="65"/>
      <c r="BVP32" s="65"/>
      <c r="BVQ32" s="65"/>
      <c r="BVR32" s="65"/>
      <c r="BVS32" s="65"/>
      <c r="BVT32" s="65"/>
      <c r="BVU32" s="65"/>
      <c r="BVV32" s="65"/>
      <c r="BVW32" s="65"/>
      <c r="BVX32" s="65"/>
      <c r="BVY32" s="65"/>
      <c r="BVZ32" s="65"/>
      <c r="BWA32" s="65"/>
      <c r="BWB32" s="65"/>
      <c r="BWC32" s="65"/>
      <c r="BWD32" s="65"/>
      <c r="BWE32" s="65"/>
      <c r="BWF32" s="65"/>
      <c r="BWG32" s="65"/>
      <c r="BWH32" s="65"/>
      <c r="BWI32" s="65"/>
      <c r="BWJ32" s="65"/>
      <c r="BWK32" s="65"/>
      <c r="BWL32" s="65"/>
      <c r="BWM32" s="65"/>
      <c r="BWN32" s="65"/>
      <c r="BWO32" s="65"/>
      <c r="BWP32" s="65"/>
      <c r="BWQ32" s="65"/>
      <c r="BWR32" s="65"/>
      <c r="BWS32" s="65"/>
      <c r="BWT32" s="65"/>
      <c r="BWU32" s="65"/>
      <c r="BWV32" s="65"/>
      <c r="BWW32" s="65"/>
      <c r="BWX32" s="65"/>
      <c r="BWY32" s="65"/>
      <c r="BWZ32" s="65"/>
      <c r="BXA32" s="65"/>
      <c r="BXB32" s="65"/>
      <c r="BXC32" s="65"/>
      <c r="BXD32" s="65"/>
      <c r="BXE32" s="65"/>
      <c r="BXF32" s="65"/>
      <c r="BXG32" s="65"/>
      <c r="BXH32" s="65"/>
      <c r="BXI32" s="65"/>
      <c r="BXJ32" s="65"/>
      <c r="BXK32" s="65"/>
      <c r="BXL32" s="65"/>
      <c r="BXM32" s="65"/>
      <c r="BXN32" s="65"/>
      <c r="BXO32" s="65"/>
      <c r="BXP32" s="65"/>
      <c r="BXQ32" s="65"/>
      <c r="BXR32" s="65"/>
      <c r="BXS32" s="65"/>
      <c r="BXT32" s="65"/>
      <c r="BXU32" s="65"/>
      <c r="BXV32" s="65"/>
      <c r="BXW32" s="65"/>
      <c r="BXX32" s="65"/>
      <c r="BXY32" s="65"/>
      <c r="BXZ32" s="65"/>
      <c r="BYA32" s="65"/>
      <c r="BYB32" s="65"/>
      <c r="BYC32" s="65"/>
      <c r="BYD32" s="65"/>
      <c r="BYE32" s="65"/>
      <c r="BYF32" s="65"/>
      <c r="BYG32" s="65"/>
      <c r="BYH32" s="65"/>
      <c r="BYI32" s="65"/>
      <c r="BYJ32" s="65"/>
      <c r="BYK32" s="65"/>
      <c r="BYL32" s="65"/>
      <c r="BYM32" s="65"/>
      <c r="BYN32" s="65"/>
      <c r="BYO32" s="65"/>
      <c r="BYP32" s="65"/>
      <c r="BYQ32" s="65"/>
      <c r="BYR32" s="65"/>
      <c r="BYS32" s="65"/>
      <c r="BYT32" s="65"/>
      <c r="BYU32" s="65"/>
      <c r="BYV32" s="65"/>
      <c r="BYW32" s="65"/>
      <c r="BYX32" s="65"/>
      <c r="BYY32" s="65"/>
      <c r="BYZ32" s="65"/>
      <c r="BZA32" s="65"/>
      <c r="BZB32" s="65"/>
      <c r="BZC32" s="65"/>
      <c r="BZD32" s="65"/>
      <c r="BZE32" s="65"/>
      <c r="BZF32" s="65"/>
      <c r="BZG32" s="65"/>
      <c r="BZH32" s="65"/>
      <c r="BZI32" s="65"/>
      <c r="BZJ32" s="65"/>
      <c r="BZK32" s="65"/>
      <c r="BZL32" s="65"/>
      <c r="BZM32" s="65"/>
      <c r="BZN32" s="65"/>
      <c r="BZO32" s="65"/>
      <c r="BZP32" s="65"/>
      <c r="BZQ32" s="65"/>
      <c r="BZR32" s="65"/>
      <c r="BZS32" s="65"/>
      <c r="BZT32" s="65"/>
      <c r="BZU32" s="65"/>
      <c r="BZV32" s="65"/>
      <c r="BZW32" s="65"/>
      <c r="BZX32" s="65"/>
      <c r="BZY32" s="65"/>
      <c r="BZZ32" s="65"/>
      <c r="CAA32" s="65"/>
      <c r="CAB32" s="65"/>
      <c r="CAC32" s="65"/>
      <c r="CAD32" s="65"/>
      <c r="CAE32" s="65"/>
      <c r="CAF32" s="65"/>
      <c r="CAG32" s="65"/>
      <c r="CAH32" s="65"/>
      <c r="CAI32" s="65"/>
      <c r="CAJ32" s="65"/>
      <c r="CAK32" s="65"/>
      <c r="CAL32" s="65"/>
      <c r="CAM32" s="65"/>
      <c r="CAN32" s="65"/>
      <c r="CAO32" s="65"/>
      <c r="CAP32" s="65"/>
      <c r="CAQ32" s="65"/>
      <c r="CAR32" s="65"/>
      <c r="CAS32" s="65"/>
      <c r="CAT32" s="65"/>
      <c r="CAU32" s="65"/>
      <c r="CAV32" s="65"/>
      <c r="CAW32" s="65"/>
      <c r="CAX32" s="65"/>
      <c r="CAY32" s="65"/>
      <c r="CAZ32" s="65"/>
      <c r="CBA32" s="65"/>
      <c r="CBB32" s="65"/>
      <c r="CBC32" s="65"/>
      <c r="CBD32" s="65"/>
      <c r="CBE32" s="65"/>
      <c r="CBF32" s="65"/>
      <c r="CBG32" s="65"/>
      <c r="CBH32" s="65"/>
      <c r="CBI32" s="65"/>
      <c r="CBJ32" s="65"/>
      <c r="CBK32" s="65"/>
      <c r="CBL32" s="65"/>
      <c r="CBM32" s="65"/>
      <c r="CBN32" s="65"/>
      <c r="CBO32" s="65"/>
      <c r="CBP32" s="65"/>
      <c r="CBQ32" s="65"/>
      <c r="CBR32" s="65"/>
      <c r="CBS32" s="65"/>
      <c r="CBT32" s="65"/>
      <c r="CBU32" s="65"/>
      <c r="CBV32" s="65"/>
      <c r="CBW32" s="65"/>
      <c r="CBX32" s="65"/>
      <c r="CBY32" s="65"/>
      <c r="CBZ32" s="65"/>
      <c r="CCA32" s="65"/>
      <c r="CCB32" s="65"/>
      <c r="CCC32" s="65"/>
      <c r="CCD32" s="65"/>
      <c r="CCE32" s="65"/>
      <c r="CCF32" s="65"/>
      <c r="CCG32" s="65"/>
      <c r="CCH32" s="65"/>
      <c r="CCI32" s="65"/>
      <c r="CCJ32" s="65"/>
      <c r="CCK32" s="65"/>
      <c r="CCL32" s="65"/>
      <c r="CCM32" s="65"/>
      <c r="CCN32" s="65"/>
      <c r="CCO32" s="65"/>
      <c r="CCP32" s="65"/>
      <c r="CCQ32" s="65"/>
      <c r="CCR32" s="65"/>
      <c r="CCS32" s="65"/>
      <c r="CCT32" s="65"/>
      <c r="CCU32" s="65"/>
      <c r="CCV32" s="65"/>
      <c r="CCW32" s="65"/>
      <c r="CCX32" s="65"/>
      <c r="CCY32" s="65"/>
      <c r="CCZ32" s="65"/>
      <c r="CDA32" s="65"/>
      <c r="CDB32" s="65"/>
      <c r="CDC32" s="65"/>
      <c r="CDD32" s="65"/>
      <c r="CDE32" s="65"/>
      <c r="CDF32" s="65"/>
      <c r="CDG32" s="65"/>
      <c r="CDH32" s="65"/>
      <c r="CDI32" s="65"/>
      <c r="CDJ32" s="65"/>
      <c r="CDK32" s="65"/>
      <c r="CDL32" s="65"/>
      <c r="CDM32" s="65"/>
      <c r="CDN32" s="65"/>
      <c r="CDO32" s="65"/>
      <c r="CDP32" s="65"/>
      <c r="CDQ32" s="65"/>
      <c r="CDR32" s="65"/>
      <c r="CDS32" s="65"/>
      <c r="CDT32" s="65"/>
      <c r="CDU32" s="65"/>
      <c r="CDV32" s="65"/>
      <c r="CDW32" s="65"/>
      <c r="CDX32" s="65"/>
      <c r="CDY32" s="65"/>
      <c r="CDZ32" s="65"/>
      <c r="CEA32" s="65"/>
      <c r="CEB32" s="65"/>
      <c r="CEC32" s="65"/>
      <c r="CED32" s="65"/>
      <c r="CEE32" s="65"/>
      <c r="CEF32" s="65"/>
      <c r="CEG32" s="65"/>
      <c r="CEH32" s="65"/>
      <c r="CEI32" s="65"/>
      <c r="CEJ32" s="65"/>
      <c r="CEK32" s="65"/>
      <c r="CEL32" s="65"/>
      <c r="CEM32" s="65"/>
      <c r="CEN32" s="65"/>
      <c r="CEO32" s="65"/>
      <c r="CEP32" s="65"/>
      <c r="CEQ32" s="65"/>
      <c r="CER32" s="65"/>
      <c r="CES32" s="65"/>
      <c r="CET32" s="65"/>
      <c r="CEU32" s="65"/>
      <c r="CEV32" s="65"/>
      <c r="CEW32" s="65"/>
      <c r="CEX32" s="65"/>
      <c r="CEY32" s="65"/>
      <c r="CEZ32" s="65"/>
      <c r="CFA32" s="65"/>
      <c r="CFB32" s="65"/>
      <c r="CFC32" s="65"/>
      <c r="CFD32" s="65"/>
      <c r="CFE32" s="65"/>
      <c r="CFF32" s="65"/>
      <c r="CFG32" s="65"/>
      <c r="CFH32" s="65"/>
      <c r="CFI32" s="65"/>
      <c r="CFJ32" s="65"/>
      <c r="CFK32" s="65"/>
      <c r="CFL32" s="65"/>
      <c r="CFM32" s="65"/>
      <c r="CFN32" s="65"/>
      <c r="CFO32" s="65"/>
      <c r="CFP32" s="65"/>
      <c r="CFQ32" s="65"/>
      <c r="CFR32" s="65"/>
      <c r="CFS32" s="65"/>
      <c r="CFT32" s="65"/>
      <c r="CFU32" s="65"/>
      <c r="CFV32" s="65"/>
      <c r="CFW32" s="65"/>
      <c r="CFX32" s="65"/>
      <c r="CFY32" s="65"/>
      <c r="CFZ32" s="65"/>
      <c r="CGA32" s="65"/>
      <c r="CGB32" s="65"/>
      <c r="CGC32" s="65"/>
      <c r="CGD32" s="65"/>
      <c r="CGE32" s="65"/>
      <c r="CGF32" s="65"/>
      <c r="CGG32" s="65"/>
      <c r="CGH32" s="65"/>
      <c r="CGI32" s="65"/>
      <c r="CGJ32" s="65"/>
      <c r="CGK32" s="65"/>
      <c r="CGL32" s="65"/>
      <c r="CGM32" s="65"/>
      <c r="CGN32" s="65"/>
      <c r="CGO32" s="65"/>
      <c r="CGP32" s="65"/>
      <c r="CGQ32" s="65"/>
      <c r="CGR32" s="65"/>
      <c r="CGS32" s="65"/>
      <c r="CGT32" s="65"/>
      <c r="CGU32" s="65"/>
      <c r="CGV32" s="65"/>
      <c r="CGW32" s="65"/>
      <c r="CGX32" s="65"/>
      <c r="CGY32" s="65"/>
      <c r="CGZ32" s="65"/>
      <c r="CHA32" s="65"/>
      <c r="CHB32" s="65"/>
      <c r="CHC32" s="65"/>
      <c r="CHD32" s="65"/>
      <c r="CHE32" s="65"/>
      <c r="CHF32" s="65"/>
      <c r="CHG32" s="65"/>
      <c r="CHH32" s="65"/>
      <c r="CHI32" s="65"/>
      <c r="CHJ32" s="65"/>
      <c r="CHK32" s="65"/>
      <c r="CHL32" s="65"/>
      <c r="CHM32" s="65"/>
      <c r="CHN32" s="65"/>
      <c r="CHO32" s="65"/>
      <c r="CHP32" s="65"/>
      <c r="CHQ32" s="65"/>
      <c r="CHR32" s="65"/>
      <c r="CHS32" s="65"/>
      <c r="CHT32" s="65"/>
      <c r="CHU32" s="65"/>
      <c r="CHV32" s="65"/>
      <c r="CHW32" s="65"/>
      <c r="CHX32" s="65"/>
      <c r="CHY32" s="65"/>
      <c r="CHZ32" s="65"/>
      <c r="CIA32" s="65"/>
      <c r="CIB32" s="65"/>
      <c r="CIC32" s="65"/>
      <c r="CID32" s="65"/>
      <c r="CIE32" s="65"/>
      <c r="CIF32" s="65"/>
      <c r="CIG32" s="65"/>
      <c r="CIH32" s="65"/>
      <c r="CII32" s="65"/>
      <c r="CIJ32" s="65"/>
      <c r="CIK32" s="65"/>
      <c r="CIL32" s="65"/>
      <c r="CIM32" s="65"/>
      <c r="CIN32" s="65"/>
      <c r="CIO32" s="65"/>
      <c r="CIP32" s="65"/>
      <c r="CIQ32" s="65"/>
      <c r="CIR32" s="65"/>
      <c r="CIS32" s="65"/>
      <c r="CIT32" s="65"/>
      <c r="CIU32" s="65"/>
      <c r="CIV32" s="65"/>
      <c r="CIW32" s="65"/>
      <c r="CIX32" s="65"/>
      <c r="CIY32" s="65"/>
      <c r="CIZ32" s="65"/>
      <c r="CJA32" s="65"/>
      <c r="CJB32" s="65"/>
      <c r="CJC32" s="65"/>
      <c r="CJD32" s="65"/>
      <c r="CJE32" s="65"/>
      <c r="CJF32" s="65"/>
      <c r="CJG32" s="65"/>
      <c r="CJH32" s="65"/>
      <c r="CJI32" s="65"/>
      <c r="CJJ32" s="65"/>
      <c r="CJK32" s="65"/>
      <c r="CJL32" s="65"/>
      <c r="CJM32" s="65"/>
      <c r="CJN32" s="65"/>
      <c r="CJO32" s="65"/>
      <c r="CJP32" s="65"/>
      <c r="CJQ32" s="65"/>
      <c r="CJR32" s="65"/>
      <c r="CJS32" s="65"/>
      <c r="CJT32" s="65"/>
      <c r="CJU32" s="65"/>
      <c r="CJV32" s="65"/>
      <c r="CJW32" s="65"/>
      <c r="CJX32" s="65"/>
      <c r="CJY32" s="65"/>
      <c r="CJZ32" s="65"/>
      <c r="CKA32" s="65"/>
      <c r="CKB32" s="65"/>
      <c r="CKC32" s="65"/>
      <c r="CKD32" s="65"/>
      <c r="CKE32" s="65"/>
      <c r="CKF32" s="65"/>
      <c r="CKG32" s="65"/>
      <c r="CKH32" s="65"/>
      <c r="CKI32" s="65"/>
      <c r="CKJ32" s="65"/>
      <c r="CKK32" s="65"/>
      <c r="CKL32" s="65"/>
      <c r="CKM32" s="65"/>
      <c r="CKN32" s="65"/>
      <c r="CKO32" s="65"/>
      <c r="CKP32" s="65"/>
      <c r="CKQ32" s="65"/>
      <c r="CKR32" s="65"/>
      <c r="CKS32" s="65"/>
      <c r="CKT32" s="65"/>
      <c r="CKU32" s="65"/>
      <c r="CKV32" s="65"/>
      <c r="CKW32" s="65"/>
      <c r="CKX32" s="65"/>
      <c r="CKY32" s="65"/>
      <c r="CKZ32" s="65"/>
      <c r="CLA32" s="65"/>
      <c r="CLB32" s="65"/>
      <c r="CLC32" s="65"/>
      <c r="CLD32" s="65"/>
      <c r="CLE32" s="65"/>
      <c r="CLF32" s="65"/>
      <c r="CLG32" s="65"/>
      <c r="CLH32" s="65"/>
      <c r="CLI32" s="65"/>
      <c r="CLJ32" s="65"/>
      <c r="CLK32" s="65"/>
      <c r="CLL32" s="65"/>
      <c r="CLM32" s="65"/>
      <c r="CLN32" s="65"/>
      <c r="CLO32" s="65"/>
      <c r="CLP32" s="65"/>
      <c r="CLQ32" s="65"/>
      <c r="CLR32" s="65"/>
      <c r="CLS32" s="65"/>
      <c r="CLT32" s="65"/>
      <c r="CLU32" s="65"/>
      <c r="CLV32" s="65"/>
      <c r="CLW32" s="65"/>
      <c r="CLX32" s="65"/>
      <c r="CLY32" s="65"/>
      <c r="CLZ32" s="65"/>
      <c r="CMA32" s="65"/>
      <c r="CMB32" s="65"/>
      <c r="CMC32" s="65"/>
      <c r="CMD32" s="65"/>
      <c r="CME32" s="65"/>
      <c r="CMF32" s="65"/>
      <c r="CMG32" s="65"/>
      <c r="CMH32" s="65"/>
      <c r="CMI32" s="65"/>
      <c r="CMJ32" s="65"/>
      <c r="CMK32" s="65"/>
      <c r="CML32" s="65"/>
      <c r="CMM32" s="65"/>
      <c r="CMN32" s="65"/>
      <c r="CMO32" s="65"/>
      <c r="CMP32" s="65"/>
      <c r="CMQ32" s="65"/>
      <c r="CMR32" s="65"/>
      <c r="CMS32" s="65"/>
      <c r="CMT32" s="65"/>
      <c r="CMU32" s="65"/>
      <c r="CMV32" s="65"/>
      <c r="CMW32" s="65"/>
      <c r="CMX32" s="65"/>
      <c r="CMY32" s="65"/>
      <c r="CMZ32" s="65"/>
      <c r="CNA32" s="65"/>
      <c r="CNB32" s="65"/>
      <c r="CNC32" s="65"/>
      <c r="CND32" s="65"/>
      <c r="CNE32" s="65"/>
      <c r="CNF32" s="65"/>
      <c r="CNG32" s="65"/>
      <c r="CNH32" s="65"/>
      <c r="CNI32" s="65"/>
      <c r="CNJ32" s="65"/>
      <c r="CNK32" s="65"/>
      <c r="CNL32" s="65"/>
      <c r="CNM32" s="65"/>
      <c r="CNN32" s="65"/>
      <c r="CNO32" s="65"/>
      <c r="CNP32" s="65"/>
      <c r="CNQ32" s="65"/>
      <c r="CNR32" s="65"/>
      <c r="CNS32" s="65"/>
      <c r="CNT32" s="65"/>
      <c r="CNU32" s="65"/>
      <c r="CNV32" s="65"/>
      <c r="CNW32" s="65"/>
      <c r="CNX32" s="65"/>
      <c r="CNY32" s="65"/>
      <c r="CNZ32" s="65"/>
      <c r="COA32" s="65"/>
      <c r="COB32" s="65"/>
      <c r="COC32" s="65"/>
      <c r="COD32" s="65"/>
      <c r="COE32" s="65"/>
      <c r="COF32" s="65"/>
      <c r="COG32" s="65"/>
      <c r="COH32" s="65"/>
      <c r="COI32" s="65"/>
      <c r="COJ32" s="65"/>
      <c r="COK32" s="65"/>
      <c r="COL32" s="65"/>
      <c r="COM32" s="65"/>
      <c r="CON32" s="65"/>
      <c r="COO32" s="65"/>
      <c r="COP32" s="65"/>
      <c r="COQ32" s="65"/>
      <c r="COR32" s="65"/>
      <c r="COS32" s="65"/>
      <c r="COT32" s="65"/>
      <c r="COU32" s="65"/>
      <c r="COV32" s="65"/>
      <c r="COW32" s="65"/>
      <c r="COX32" s="65"/>
      <c r="COY32" s="65"/>
      <c r="COZ32" s="65"/>
      <c r="CPA32" s="65"/>
      <c r="CPB32" s="65"/>
      <c r="CPC32" s="65"/>
      <c r="CPD32" s="65"/>
      <c r="CPE32" s="65"/>
      <c r="CPF32" s="65"/>
      <c r="CPG32" s="65"/>
      <c r="CPH32" s="65"/>
      <c r="CPI32" s="65"/>
      <c r="CPJ32" s="65"/>
      <c r="CPK32" s="65"/>
      <c r="CPL32" s="65"/>
      <c r="CPM32" s="65"/>
      <c r="CPN32" s="65"/>
      <c r="CPO32" s="65"/>
      <c r="CPP32" s="65"/>
      <c r="CPQ32" s="65"/>
      <c r="CPR32" s="65"/>
      <c r="CPS32" s="65"/>
      <c r="CPT32" s="65"/>
      <c r="CPU32" s="65"/>
      <c r="CPV32" s="65"/>
      <c r="CPW32" s="65"/>
      <c r="CPX32" s="65"/>
      <c r="CPY32" s="65"/>
      <c r="CPZ32" s="65"/>
      <c r="CQA32" s="65"/>
      <c r="CQB32" s="65"/>
      <c r="CQC32" s="65"/>
      <c r="CQD32" s="65"/>
      <c r="CQE32" s="65"/>
      <c r="CQF32" s="65"/>
      <c r="CQG32" s="65"/>
      <c r="CQH32" s="65"/>
      <c r="CQI32" s="65"/>
      <c r="CQJ32" s="65"/>
      <c r="CQK32" s="65"/>
      <c r="CQL32" s="65"/>
      <c r="CQM32" s="65"/>
      <c r="CQN32" s="65"/>
      <c r="CQO32" s="65"/>
      <c r="CQP32" s="65"/>
      <c r="CQQ32" s="65"/>
      <c r="CQR32" s="65"/>
      <c r="CQS32" s="65"/>
      <c r="CQT32" s="65"/>
      <c r="CQU32" s="65"/>
      <c r="CQV32" s="65"/>
      <c r="CQW32" s="65"/>
      <c r="CQX32" s="65"/>
      <c r="CQY32" s="65"/>
      <c r="CQZ32" s="65"/>
      <c r="CRA32" s="65"/>
      <c r="CRB32" s="65"/>
      <c r="CRC32" s="65"/>
      <c r="CRD32" s="65"/>
      <c r="CRE32" s="65"/>
      <c r="CRF32" s="65"/>
      <c r="CRG32" s="65"/>
      <c r="CRH32" s="65"/>
      <c r="CRI32" s="65"/>
      <c r="CRJ32" s="65"/>
      <c r="CRK32" s="65"/>
      <c r="CRL32" s="65"/>
      <c r="CRM32" s="65"/>
      <c r="CRN32" s="65"/>
      <c r="CRO32" s="65"/>
      <c r="CRP32" s="65"/>
      <c r="CRQ32" s="65"/>
      <c r="CRR32" s="65"/>
      <c r="CRS32" s="65"/>
      <c r="CRT32" s="65"/>
      <c r="CRU32" s="65"/>
      <c r="CRV32" s="65"/>
      <c r="CRW32" s="65"/>
      <c r="CRX32" s="65"/>
      <c r="CRY32" s="65"/>
      <c r="CRZ32" s="65"/>
      <c r="CSA32" s="65"/>
      <c r="CSB32" s="65"/>
      <c r="CSC32" s="65"/>
      <c r="CSD32" s="65"/>
      <c r="CSE32" s="65"/>
      <c r="CSF32" s="65"/>
      <c r="CSG32" s="65"/>
      <c r="CSH32" s="65"/>
      <c r="CSI32" s="65"/>
      <c r="CSJ32" s="65"/>
      <c r="CSK32" s="65"/>
      <c r="CSL32" s="65"/>
      <c r="CSM32" s="65"/>
      <c r="CSN32" s="65"/>
      <c r="CSO32" s="65"/>
      <c r="CSP32" s="65"/>
      <c r="CSQ32" s="65"/>
      <c r="CSR32" s="65"/>
      <c r="CSS32" s="65"/>
      <c r="CST32" s="65"/>
      <c r="CSU32" s="65"/>
      <c r="CSV32" s="65"/>
      <c r="CSW32" s="65"/>
      <c r="CSX32" s="65"/>
      <c r="CSY32" s="65"/>
      <c r="CSZ32" s="65"/>
      <c r="CTA32" s="65"/>
      <c r="CTB32" s="65"/>
      <c r="CTC32" s="65"/>
      <c r="CTD32" s="65"/>
      <c r="CTE32" s="65"/>
      <c r="CTF32" s="65"/>
      <c r="CTG32" s="65"/>
      <c r="CTH32" s="65"/>
      <c r="CTI32" s="65"/>
      <c r="CTJ32" s="65"/>
      <c r="CTK32" s="65"/>
      <c r="CTL32" s="65"/>
      <c r="CTM32" s="65"/>
      <c r="CTN32" s="65"/>
      <c r="CTO32" s="65"/>
      <c r="CTP32" s="65"/>
      <c r="CTQ32" s="65"/>
      <c r="CTR32" s="65"/>
      <c r="CTS32" s="65"/>
      <c r="CTT32" s="65"/>
      <c r="CTU32" s="65"/>
      <c r="CTV32" s="65"/>
      <c r="CTW32" s="65"/>
      <c r="CTX32" s="65"/>
      <c r="CTY32" s="65"/>
      <c r="CTZ32" s="65"/>
      <c r="CUA32" s="65"/>
      <c r="CUB32" s="65"/>
      <c r="CUC32" s="65"/>
      <c r="CUD32" s="65"/>
      <c r="CUE32" s="65"/>
      <c r="CUF32" s="65"/>
      <c r="CUG32" s="65"/>
      <c r="CUH32" s="65"/>
      <c r="CUI32" s="65"/>
      <c r="CUJ32" s="65"/>
      <c r="CUK32" s="65"/>
      <c r="CUL32" s="65"/>
      <c r="CUM32" s="65"/>
      <c r="CUN32" s="65"/>
      <c r="CUO32" s="65"/>
      <c r="CUP32" s="65"/>
      <c r="CUQ32" s="65"/>
      <c r="CUR32" s="65"/>
      <c r="CUS32" s="65"/>
      <c r="CUT32" s="65"/>
      <c r="CUU32" s="65"/>
      <c r="CUV32" s="65"/>
      <c r="CUW32" s="65"/>
      <c r="CUX32" s="65"/>
      <c r="CUY32" s="65"/>
      <c r="CUZ32" s="65"/>
      <c r="CVA32" s="65"/>
      <c r="CVB32" s="65"/>
      <c r="CVC32" s="65"/>
      <c r="CVD32" s="65"/>
      <c r="CVE32" s="65"/>
      <c r="CVF32" s="65"/>
      <c r="CVG32" s="65"/>
      <c r="CVH32" s="65"/>
      <c r="CVI32" s="65"/>
      <c r="CVJ32" s="65"/>
      <c r="CVK32" s="65"/>
      <c r="CVL32" s="65"/>
      <c r="CVM32" s="65"/>
      <c r="CVN32" s="65"/>
      <c r="CVO32" s="65"/>
      <c r="CVP32" s="65"/>
      <c r="CVQ32" s="65"/>
      <c r="CVR32" s="65"/>
      <c r="CVS32" s="65"/>
      <c r="CVT32" s="65"/>
      <c r="CVU32" s="65"/>
      <c r="CVV32" s="65"/>
      <c r="CVW32" s="65"/>
      <c r="CVX32" s="65"/>
      <c r="CVY32" s="65"/>
      <c r="CVZ32" s="65"/>
      <c r="CWA32" s="65"/>
      <c r="CWB32" s="65"/>
      <c r="CWC32" s="65"/>
      <c r="CWD32" s="65"/>
      <c r="CWE32" s="65"/>
      <c r="CWF32" s="65"/>
      <c r="CWG32" s="65"/>
      <c r="CWH32" s="65"/>
      <c r="CWI32" s="65"/>
      <c r="CWJ32" s="65"/>
      <c r="CWK32" s="65"/>
      <c r="CWL32" s="65"/>
      <c r="CWM32" s="65"/>
      <c r="CWN32" s="65"/>
      <c r="CWO32" s="65"/>
      <c r="CWP32" s="65"/>
      <c r="CWQ32" s="65"/>
      <c r="CWR32" s="65"/>
      <c r="CWS32" s="65"/>
      <c r="CWT32" s="65"/>
      <c r="CWU32" s="65"/>
      <c r="CWV32" s="65"/>
      <c r="CWW32" s="65"/>
      <c r="CWX32" s="65"/>
      <c r="CWY32" s="65"/>
      <c r="CWZ32" s="65"/>
      <c r="CXA32" s="65"/>
      <c r="CXB32" s="65"/>
      <c r="CXC32" s="65"/>
      <c r="CXD32" s="65"/>
      <c r="CXE32" s="65"/>
      <c r="CXF32" s="65"/>
      <c r="CXG32" s="65"/>
      <c r="CXH32" s="65"/>
      <c r="CXI32" s="65"/>
      <c r="CXJ32" s="65"/>
      <c r="CXK32" s="65"/>
      <c r="CXL32" s="65"/>
      <c r="CXM32" s="65"/>
      <c r="CXN32" s="65"/>
      <c r="CXO32" s="65"/>
      <c r="CXP32" s="65"/>
      <c r="CXQ32" s="65"/>
      <c r="CXR32" s="65"/>
      <c r="CXS32" s="65"/>
      <c r="CXT32" s="65"/>
      <c r="CXU32" s="65"/>
      <c r="CXV32" s="65"/>
      <c r="CXW32" s="65"/>
      <c r="CXX32" s="65"/>
      <c r="CXY32" s="65"/>
      <c r="CXZ32" s="65"/>
      <c r="CYA32" s="65"/>
      <c r="CYB32" s="65"/>
      <c r="CYC32" s="65"/>
      <c r="CYD32" s="65"/>
      <c r="CYE32" s="65"/>
      <c r="CYF32" s="65"/>
      <c r="CYG32" s="65"/>
      <c r="CYH32" s="65"/>
      <c r="CYI32" s="65"/>
      <c r="CYJ32" s="65"/>
      <c r="CYK32" s="65"/>
      <c r="CYL32" s="65"/>
      <c r="CYM32" s="65"/>
      <c r="CYN32" s="65"/>
      <c r="CYO32" s="65"/>
      <c r="CYP32" s="65"/>
      <c r="CYQ32" s="65"/>
      <c r="CYR32" s="65"/>
      <c r="CYS32" s="65"/>
      <c r="CYT32" s="65"/>
      <c r="CYU32" s="65"/>
      <c r="CYV32" s="65"/>
      <c r="CYW32" s="65"/>
      <c r="CYX32" s="65"/>
      <c r="CYY32" s="65"/>
      <c r="CYZ32" s="65"/>
      <c r="CZA32" s="65"/>
      <c r="CZB32" s="65"/>
      <c r="CZC32" s="65"/>
      <c r="CZD32" s="65"/>
      <c r="CZE32" s="65"/>
      <c r="CZF32" s="65"/>
      <c r="CZG32" s="65"/>
      <c r="CZH32" s="65"/>
      <c r="CZI32" s="65"/>
      <c r="CZJ32" s="65"/>
      <c r="CZK32" s="65"/>
      <c r="CZL32" s="65"/>
      <c r="CZM32" s="65"/>
      <c r="CZN32" s="65"/>
      <c r="CZO32" s="65"/>
      <c r="CZP32" s="65"/>
      <c r="CZQ32" s="65"/>
      <c r="CZR32" s="65"/>
      <c r="CZS32" s="65"/>
      <c r="CZT32" s="65"/>
      <c r="CZU32" s="65"/>
      <c r="CZV32" s="65"/>
      <c r="CZW32" s="65"/>
      <c r="CZX32" s="65"/>
      <c r="CZY32" s="65"/>
      <c r="CZZ32" s="65"/>
      <c r="DAA32" s="65"/>
      <c r="DAB32" s="65"/>
      <c r="DAC32" s="65"/>
      <c r="DAD32" s="65"/>
      <c r="DAE32" s="65"/>
      <c r="DAF32" s="65"/>
      <c r="DAG32" s="65"/>
      <c r="DAH32" s="65"/>
      <c r="DAI32" s="65"/>
      <c r="DAJ32" s="65"/>
      <c r="DAK32" s="65"/>
      <c r="DAL32" s="65"/>
      <c r="DAM32" s="65"/>
      <c r="DAN32" s="65"/>
      <c r="DAO32" s="65"/>
      <c r="DAP32" s="65"/>
      <c r="DAQ32" s="65"/>
      <c r="DAR32" s="65"/>
      <c r="DAS32" s="65"/>
      <c r="DAT32" s="65"/>
      <c r="DAU32" s="65"/>
      <c r="DAV32" s="65"/>
      <c r="DAW32" s="65"/>
      <c r="DAX32" s="65"/>
      <c r="DAY32" s="65"/>
      <c r="DAZ32" s="65"/>
      <c r="DBA32" s="65"/>
      <c r="DBB32" s="65"/>
      <c r="DBC32" s="65"/>
      <c r="DBD32" s="65"/>
      <c r="DBE32" s="65"/>
      <c r="DBF32" s="65"/>
      <c r="DBG32" s="65"/>
      <c r="DBH32" s="65"/>
      <c r="DBI32" s="65"/>
      <c r="DBJ32" s="65"/>
      <c r="DBK32" s="65"/>
      <c r="DBL32" s="65"/>
      <c r="DBM32" s="65"/>
      <c r="DBN32" s="65"/>
      <c r="DBO32" s="65"/>
      <c r="DBP32" s="65"/>
      <c r="DBQ32" s="65"/>
      <c r="DBR32" s="65"/>
      <c r="DBS32" s="65"/>
      <c r="DBT32" s="65"/>
      <c r="DBU32" s="65"/>
      <c r="DBV32" s="65"/>
      <c r="DBW32" s="65"/>
      <c r="DBX32" s="65"/>
      <c r="DBY32" s="65"/>
      <c r="DBZ32" s="65"/>
      <c r="DCA32" s="65"/>
      <c r="DCB32" s="65"/>
      <c r="DCC32" s="65"/>
      <c r="DCD32" s="65"/>
      <c r="DCE32" s="65"/>
      <c r="DCF32" s="65"/>
      <c r="DCG32" s="65"/>
      <c r="DCH32" s="65"/>
      <c r="DCI32" s="65"/>
      <c r="DCJ32" s="65"/>
      <c r="DCK32" s="65"/>
      <c r="DCL32" s="65"/>
      <c r="DCM32" s="65"/>
      <c r="DCN32" s="65"/>
      <c r="DCO32" s="65"/>
      <c r="DCP32" s="65"/>
      <c r="DCQ32" s="65"/>
      <c r="DCR32" s="65"/>
      <c r="DCS32" s="65"/>
      <c r="DCT32" s="65"/>
      <c r="DCU32" s="65"/>
      <c r="DCV32" s="65"/>
      <c r="DCW32" s="65"/>
      <c r="DCX32" s="65"/>
      <c r="DCY32" s="65"/>
      <c r="DCZ32" s="65"/>
      <c r="DDA32" s="65"/>
      <c r="DDB32" s="65"/>
      <c r="DDC32" s="65"/>
      <c r="DDD32" s="65"/>
      <c r="DDE32" s="65"/>
      <c r="DDF32" s="65"/>
      <c r="DDG32" s="65"/>
      <c r="DDH32" s="65"/>
      <c r="DDI32" s="65"/>
      <c r="DDJ32" s="65"/>
      <c r="DDK32" s="65"/>
      <c r="DDL32" s="65"/>
      <c r="DDM32" s="65"/>
      <c r="DDN32" s="65"/>
      <c r="DDO32" s="65"/>
      <c r="DDP32" s="65"/>
      <c r="DDQ32" s="65"/>
      <c r="DDR32" s="65"/>
      <c r="DDS32" s="65"/>
      <c r="DDT32" s="65"/>
      <c r="DDU32" s="65"/>
      <c r="DDV32" s="65"/>
      <c r="DDW32" s="65"/>
      <c r="DDX32" s="65"/>
      <c r="DDY32" s="65"/>
      <c r="DDZ32" s="65"/>
      <c r="DEA32" s="65"/>
      <c r="DEB32" s="65"/>
      <c r="DEC32" s="65"/>
      <c r="DED32" s="65"/>
      <c r="DEE32" s="65"/>
      <c r="DEF32" s="65"/>
      <c r="DEG32" s="65"/>
      <c r="DEH32" s="65"/>
      <c r="DEI32" s="65"/>
      <c r="DEJ32" s="65"/>
      <c r="DEK32" s="65"/>
      <c r="DEL32" s="65"/>
      <c r="DEM32" s="65"/>
      <c r="DEN32" s="65"/>
      <c r="DEO32" s="65"/>
      <c r="DEP32" s="65"/>
      <c r="DEQ32" s="65"/>
      <c r="DER32" s="65"/>
      <c r="DES32" s="65"/>
      <c r="DET32" s="65"/>
      <c r="DEU32" s="65"/>
      <c r="DEV32" s="65"/>
      <c r="DEW32" s="65"/>
      <c r="DEX32" s="65"/>
      <c r="DEY32" s="65"/>
      <c r="DEZ32" s="65"/>
      <c r="DFA32" s="65"/>
      <c r="DFB32" s="65"/>
      <c r="DFC32" s="65"/>
      <c r="DFD32" s="65"/>
      <c r="DFE32" s="65"/>
      <c r="DFF32" s="65"/>
      <c r="DFG32" s="65"/>
      <c r="DFH32" s="65"/>
      <c r="DFI32" s="65"/>
      <c r="DFJ32" s="65"/>
      <c r="DFK32" s="65"/>
      <c r="DFL32" s="65"/>
      <c r="DFM32" s="65"/>
      <c r="DFN32" s="65"/>
      <c r="DFO32" s="65"/>
      <c r="DFP32" s="65"/>
      <c r="DFQ32" s="65"/>
      <c r="DFR32" s="65"/>
      <c r="DFS32" s="65"/>
      <c r="DFT32" s="65"/>
      <c r="DFU32" s="65"/>
      <c r="DFV32" s="65"/>
      <c r="DFW32" s="65"/>
      <c r="DFX32" s="65"/>
      <c r="DFY32" s="65"/>
      <c r="DFZ32" s="65"/>
      <c r="DGA32" s="65"/>
      <c r="DGB32" s="65"/>
      <c r="DGC32" s="65"/>
      <c r="DGD32" s="65"/>
      <c r="DGE32" s="65"/>
      <c r="DGF32" s="65"/>
      <c r="DGG32" s="65"/>
      <c r="DGH32" s="65"/>
      <c r="DGI32" s="65"/>
      <c r="DGJ32" s="65"/>
      <c r="DGK32" s="65"/>
      <c r="DGL32" s="65"/>
      <c r="DGM32" s="65"/>
      <c r="DGN32" s="65"/>
      <c r="DGO32" s="65"/>
      <c r="DGP32" s="65"/>
      <c r="DGQ32" s="65"/>
      <c r="DGR32" s="65"/>
      <c r="DGS32" s="65"/>
      <c r="DGT32" s="65"/>
      <c r="DGU32" s="65"/>
      <c r="DGV32" s="65"/>
      <c r="DGW32" s="65"/>
      <c r="DGX32" s="65"/>
      <c r="DGY32" s="65"/>
      <c r="DGZ32" s="65"/>
      <c r="DHA32" s="65"/>
      <c r="DHB32" s="65"/>
      <c r="DHC32" s="65"/>
      <c r="DHD32" s="65"/>
      <c r="DHE32" s="65"/>
      <c r="DHF32" s="65"/>
      <c r="DHG32" s="65"/>
      <c r="DHH32" s="65"/>
      <c r="DHI32" s="65"/>
      <c r="DHJ32" s="65"/>
      <c r="DHK32" s="65"/>
      <c r="DHL32" s="65"/>
      <c r="DHM32" s="65"/>
      <c r="DHN32" s="65"/>
      <c r="DHO32" s="65"/>
      <c r="DHP32" s="65"/>
      <c r="DHQ32" s="65"/>
      <c r="DHR32" s="65"/>
      <c r="DHS32" s="65"/>
      <c r="DHT32" s="65"/>
      <c r="DHU32" s="65"/>
      <c r="DHV32" s="65"/>
      <c r="DHW32" s="65"/>
      <c r="DHX32" s="65"/>
      <c r="DHY32" s="65"/>
      <c r="DHZ32" s="65"/>
      <c r="DIA32" s="65"/>
      <c r="DIB32" s="65"/>
      <c r="DIC32" s="65"/>
      <c r="DID32" s="65"/>
      <c r="DIE32" s="65"/>
      <c r="DIF32" s="65"/>
      <c r="DIG32" s="65"/>
      <c r="DIH32" s="65"/>
      <c r="DII32" s="65"/>
      <c r="DIJ32" s="65"/>
      <c r="DIK32" s="65"/>
      <c r="DIL32" s="65"/>
      <c r="DIM32" s="65"/>
      <c r="DIN32" s="65"/>
      <c r="DIO32" s="65"/>
      <c r="DIP32" s="65"/>
      <c r="DIQ32" s="65"/>
      <c r="DIR32" s="65"/>
      <c r="DIS32" s="65"/>
      <c r="DIT32" s="65"/>
      <c r="DIU32" s="65"/>
      <c r="DIV32" s="65"/>
      <c r="DIW32" s="65"/>
      <c r="DIX32" s="65"/>
      <c r="DIY32" s="65"/>
      <c r="DIZ32" s="65"/>
      <c r="DJA32" s="65"/>
      <c r="DJB32" s="65"/>
      <c r="DJC32" s="65"/>
      <c r="DJD32" s="65"/>
      <c r="DJE32" s="65"/>
      <c r="DJF32" s="65"/>
      <c r="DJG32" s="65"/>
      <c r="DJH32" s="65"/>
      <c r="DJI32" s="65"/>
      <c r="DJJ32" s="65"/>
      <c r="DJK32" s="65"/>
      <c r="DJL32" s="65"/>
      <c r="DJM32" s="65"/>
      <c r="DJN32" s="65"/>
      <c r="DJO32" s="65"/>
      <c r="DJP32" s="65"/>
      <c r="DJQ32" s="65"/>
      <c r="DJR32" s="65"/>
      <c r="DJS32" s="65"/>
      <c r="DJT32" s="65"/>
      <c r="DJU32" s="65"/>
      <c r="DJV32" s="65"/>
      <c r="DJW32" s="65"/>
      <c r="DJX32" s="65"/>
      <c r="DJY32" s="65"/>
      <c r="DJZ32" s="65"/>
      <c r="DKA32" s="65"/>
      <c r="DKB32" s="65"/>
      <c r="DKC32" s="65"/>
      <c r="DKD32" s="65"/>
      <c r="DKE32" s="65"/>
      <c r="DKF32" s="65"/>
      <c r="DKG32" s="65"/>
      <c r="DKH32" s="65"/>
      <c r="DKI32" s="65"/>
      <c r="DKJ32" s="65"/>
      <c r="DKK32" s="65"/>
      <c r="DKL32" s="65"/>
      <c r="DKM32" s="65"/>
      <c r="DKN32" s="65"/>
      <c r="DKO32" s="65"/>
      <c r="DKP32" s="65"/>
      <c r="DKQ32" s="65"/>
      <c r="DKR32" s="65"/>
      <c r="DKS32" s="65"/>
      <c r="DKT32" s="65"/>
      <c r="DKU32" s="65"/>
      <c r="DKV32" s="65"/>
      <c r="DKW32" s="65"/>
      <c r="DKX32" s="65"/>
      <c r="DKY32" s="65"/>
      <c r="DKZ32" s="65"/>
      <c r="DLA32" s="65"/>
      <c r="DLB32" s="65"/>
      <c r="DLC32" s="65"/>
      <c r="DLD32" s="65"/>
      <c r="DLE32" s="65"/>
      <c r="DLF32" s="65"/>
      <c r="DLG32" s="65"/>
      <c r="DLH32" s="65"/>
      <c r="DLI32" s="65"/>
      <c r="DLJ32" s="65"/>
      <c r="DLK32" s="65"/>
      <c r="DLL32" s="65"/>
      <c r="DLM32" s="65"/>
      <c r="DLN32" s="65"/>
      <c r="DLO32" s="65"/>
      <c r="DLP32" s="65"/>
      <c r="DLQ32" s="65"/>
      <c r="DLR32" s="65"/>
      <c r="DLS32" s="65"/>
      <c r="DLT32" s="65"/>
      <c r="DLU32" s="65"/>
      <c r="DLV32" s="65"/>
      <c r="DLW32" s="65"/>
      <c r="DLX32" s="65"/>
      <c r="DLY32" s="65"/>
      <c r="DLZ32" s="65"/>
      <c r="DMA32" s="65"/>
      <c r="DMB32" s="65"/>
      <c r="DMC32" s="65"/>
      <c r="DMD32" s="65"/>
      <c r="DME32" s="65"/>
      <c r="DMF32" s="65"/>
      <c r="DMG32" s="65"/>
      <c r="DMH32" s="65"/>
      <c r="DMI32" s="65"/>
      <c r="DMJ32" s="65"/>
      <c r="DMK32" s="65"/>
      <c r="DML32" s="65"/>
      <c r="DMM32" s="65"/>
      <c r="DMN32" s="65"/>
      <c r="DMO32" s="65"/>
      <c r="DMP32" s="65"/>
      <c r="DMQ32" s="65"/>
      <c r="DMR32" s="65"/>
      <c r="DMS32" s="65"/>
      <c r="DMT32" s="65"/>
      <c r="DMU32" s="65"/>
      <c r="DMV32" s="65"/>
      <c r="DMW32" s="65"/>
      <c r="DMX32" s="65"/>
      <c r="DMY32" s="65"/>
      <c r="DMZ32" s="65"/>
      <c r="DNA32" s="65"/>
      <c r="DNB32" s="65"/>
      <c r="DNC32" s="65"/>
      <c r="DND32" s="65"/>
      <c r="DNE32" s="65"/>
      <c r="DNF32" s="65"/>
      <c r="DNG32" s="65"/>
      <c r="DNH32" s="65"/>
      <c r="DNI32" s="65"/>
      <c r="DNJ32" s="65"/>
      <c r="DNK32" s="65"/>
      <c r="DNL32" s="65"/>
      <c r="DNM32" s="65"/>
      <c r="DNN32" s="65"/>
      <c r="DNO32" s="65"/>
      <c r="DNP32" s="65"/>
      <c r="DNQ32" s="65"/>
      <c r="DNR32" s="65"/>
      <c r="DNS32" s="65"/>
      <c r="DNT32" s="65"/>
      <c r="DNU32" s="65"/>
      <c r="DNV32" s="65"/>
      <c r="DNW32" s="65"/>
      <c r="DNX32" s="65"/>
      <c r="DNY32" s="65"/>
      <c r="DNZ32" s="65"/>
      <c r="DOA32" s="65"/>
      <c r="DOB32" s="65"/>
      <c r="DOC32" s="65"/>
      <c r="DOD32" s="65"/>
      <c r="DOE32" s="65"/>
      <c r="DOF32" s="65"/>
      <c r="DOG32" s="65"/>
      <c r="DOH32" s="65"/>
      <c r="DOI32" s="65"/>
      <c r="DOJ32" s="65"/>
      <c r="DOK32" s="65"/>
      <c r="DOL32" s="65"/>
      <c r="DOM32" s="65"/>
      <c r="DON32" s="65"/>
      <c r="DOO32" s="65"/>
      <c r="DOP32" s="65"/>
      <c r="DOQ32" s="65"/>
      <c r="DOR32" s="65"/>
      <c r="DOS32" s="65"/>
      <c r="DOT32" s="65"/>
      <c r="DOU32" s="65"/>
      <c r="DOV32" s="65"/>
      <c r="DOW32" s="65"/>
      <c r="DOX32" s="65"/>
      <c r="DOY32" s="65"/>
      <c r="DOZ32" s="65"/>
      <c r="DPA32" s="65"/>
      <c r="DPB32" s="65"/>
      <c r="DPC32" s="65"/>
      <c r="DPD32" s="65"/>
      <c r="DPE32" s="65"/>
      <c r="DPF32" s="65"/>
      <c r="DPG32" s="65"/>
      <c r="DPH32" s="65"/>
      <c r="DPI32" s="65"/>
      <c r="DPJ32" s="65"/>
      <c r="DPK32" s="65"/>
      <c r="DPL32" s="65"/>
      <c r="DPM32" s="65"/>
      <c r="DPN32" s="65"/>
      <c r="DPO32" s="65"/>
      <c r="DPP32" s="65"/>
      <c r="DPQ32" s="65"/>
      <c r="DPR32" s="65"/>
      <c r="DPS32" s="65"/>
      <c r="DPT32" s="65"/>
      <c r="DPU32" s="65"/>
      <c r="DPV32" s="65"/>
      <c r="DPW32" s="65"/>
      <c r="DPX32" s="65"/>
      <c r="DPY32" s="65"/>
      <c r="DPZ32" s="65"/>
      <c r="DQA32" s="65"/>
      <c r="DQB32" s="65"/>
      <c r="DQC32" s="65"/>
      <c r="DQD32" s="65"/>
      <c r="DQE32" s="65"/>
      <c r="DQF32" s="65"/>
      <c r="DQG32" s="65"/>
      <c r="DQH32" s="65"/>
      <c r="DQI32" s="65"/>
      <c r="DQJ32" s="65"/>
      <c r="DQK32" s="65"/>
      <c r="DQL32" s="65"/>
      <c r="DQM32" s="65"/>
      <c r="DQN32" s="65"/>
      <c r="DQO32" s="65"/>
      <c r="DQP32" s="65"/>
      <c r="DQQ32" s="65"/>
      <c r="DQR32" s="65"/>
      <c r="DQS32" s="65"/>
      <c r="DQT32" s="65"/>
      <c r="DQU32" s="65"/>
      <c r="DQV32" s="65"/>
      <c r="DQW32" s="65"/>
      <c r="DQX32" s="65"/>
      <c r="DQY32" s="65"/>
      <c r="DQZ32" s="65"/>
      <c r="DRA32" s="65"/>
      <c r="DRB32" s="65"/>
      <c r="DRC32" s="65"/>
      <c r="DRD32" s="65"/>
      <c r="DRE32" s="65"/>
      <c r="DRF32" s="65"/>
      <c r="DRG32" s="65"/>
      <c r="DRH32" s="65"/>
      <c r="DRI32" s="65"/>
      <c r="DRJ32" s="65"/>
      <c r="DRK32" s="65"/>
      <c r="DRL32" s="65"/>
      <c r="DRM32" s="65"/>
      <c r="DRN32" s="65"/>
      <c r="DRO32" s="65"/>
      <c r="DRP32" s="65"/>
      <c r="DRQ32" s="65"/>
      <c r="DRR32" s="65"/>
      <c r="DRS32" s="65"/>
      <c r="DRT32" s="65"/>
      <c r="DRU32" s="65"/>
      <c r="DRV32" s="65"/>
      <c r="DRW32" s="65"/>
      <c r="DRX32" s="65"/>
      <c r="DRY32" s="65"/>
      <c r="DRZ32" s="65"/>
      <c r="DSA32" s="65"/>
      <c r="DSB32" s="65"/>
      <c r="DSC32" s="65"/>
      <c r="DSD32" s="65"/>
      <c r="DSE32" s="65"/>
      <c r="DSF32" s="65"/>
      <c r="DSG32" s="65"/>
      <c r="DSH32" s="65"/>
      <c r="DSI32" s="65"/>
      <c r="DSJ32" s="65"/>
      <c r="DSK32" s="65"/>
      <c r="DSL32" s="65"/>
      <c r="DSM32" s="65"/>
      <c r="DSN32" s="65"/>
      <c r="DSO32" s="65"/>
      <c r="DSP32" s="65"/>
      <c r="DSQ32" s="65"/>
      <c r="DSR32" s="65"/>
      <c r="DSS32" s="65"/>
      <c r="DST32" s="65"/>
      <c r="DSU32" s="65"/>
      <c r="DSV32" s="65"/>
      <c r="DSW32" s="65"/>
      <c r="DSX32" s="65"/>
      <c r="DSY32" s="65"/>
      <c r="DSZ32" s="65"/>
      <c r="DTA32" s="65"/>
      <c r="DTB32" s="65"/>
      <c r="DTC32" s="65"/>
      <c r="DTD32" s="65"/>
      <c r="DTE32" s="65"/>
      <c r="DTF32" s="65"/>
      <c r="DTG32" s="65"/>
      <c r="DTH32" s="65"/>
      <c r="DTI32" s="65"/>
      <c r="DTJ32" s="65"/>
      <c r="DTK32" s="65"/>
      <c r="DTL32" s="65"/>
      <c r="DTM32" s="65"/>
      <c r="DTN32" s="65"/>
      <c r="DTO32" s="65"/>
      <c r="DTP32" s="65"/>
      <c r="DTQ32" s="65"/>
      <c r="DTR32" s="65"/>
      <c r="DTS32" s="65"/>
      <c r="DTT32" s="65"/>
      <c r="DTU32" s="65"/>
      <c r="DTV32" s="65"/>
      <c r="DTW32" s="65"/>
      <c r="DTX32" s="65"/>
      <c r="DTY32" s="65"/>
      <c r="DTZ32" s="65"/>
      <c r="DUA32" s="65"/>
      <c r="DUB32" s="65"/>
      <c r="DUC32" s="65"/>
      <c r="DUD32" s="65"/>
      <c r="DUE32" s="65"/>
      <c r="DUF32" s="65"/>
      <c r="DUG32" s="65"/>
      <c r="DUH32" s="65"/>
      <c r="DUI32" s="65"/>
      <c r="DUJ32" s="65"/>
      <c r="DUK32" s="65"/>
      <c r="DUL32" s="65"/>
      <c r="DUM32" s="65"/>
      <c r="DUN32" s="65"/>
      <c r="DUO32" s="65"/>
      <c r="DUP32" s="65"/>
      <c r="DUQ32" s="65"/>
      <c r="DUR32" s="65"/>
      <c r="DUS32" s="65"/>
      <c r="DUT32" s="65"/>
      <c r="DUU32" s="65"/>
      <c r="DUV32" s="65"/>
      <c r="DUW32" s="65"/>
      <c r="DUX32" s="65"/>
      <c r="DUY32" s="65"/>
      <c r="DUZ32" s="65"/>
      <c r="DVA32" s="65"/>
      <c r="DVB32" s="65"/>
      <c r="DVC32" s="65"/>
      <c r="DVD32" s="65"/>
      <c r="DVE32" s="65"/>
      <c r="DVF32" s="65"/>
      <c r="DVG32" s="65"/>
      <c r="DVH32" s="65"/>
      <c r="DVI32" s="65"/>
      <c r="DVJ32" s="65"/>
      <c r="DVK32" s="65"/>
      <c r="DVL32" s="65"/>
      <c r="DVM32" s="65"/>
      <c r="DVN32" s="65"/>
      <c r="DVO32" s="65"/>
      <c r="DVP32" s="65"/>
      <c r="DVQ32" s="65"/>
      <c r="DVR32" s="65"/>
      <c r="DVS32" s="65"/>
      <c r="DVT32" s="65"/>
      <c r="DVU32" s="65"/>
      <c r="DVV32" s="65"/>
      <c r="DVW32" s="65"/>
      <c r="DVX32" s="65"/>
      <c r="DVY32" s="65"/>
      <c r="DVZ32" s="65"/>
      <c r="DWA32" s="65"/>
      <c r="DWB32" s="65"/>
      <c r="DWC32" s="65"/>
      <c r="DWD32" s="65"/>
      <c r="DWE32" s="65"/>
      <c r="DWF32" s="65"/>
      <c r="DWG32" s="65"/>
      <c r="DWH32" s="65"/>
      <c r="DWI32" s="65"/>
      <c r="DWJ32" s="65"/>
      <c r="DWK32" s="65"/>
      <c r="DWL32" s="65"/>
      <c r="DWM32" s="65"/>
      <c r="DWN32" s="65"/>
      <c r="DWO32" s="65"/>
      <c r="DWP32" s="65"/>
      <c r="DWQ32" s="65"/>
      <c r="DWR32" s="65"/>
      <c r="DWS32" s="65"/>
      <c r="DWT32" s="65"/>
      <c r="DWU32" s="65"/>
      <c r="DWV32" s="65"/>
      <c r="DWW32" s="65"/>
      <c r="DWX32" s="65"/>
      <c r="DWY32" s="65"/>
      <c r="DWZ32" s="65"/>
      <c r="DXA32" s="65"/>
      <c r="DXB32" s="65"/>
      <c r="DXC32" s="65"/>
      <c r="DXD32" s="65"/>
      <c r="DXE32" s="65"/>
      <c r="DXF32" s="65"/>
      <c r="DXG32" s="65"/>
      <c r="DXH32" s="65"/>
      <c r="DXI32" s="65"/>
      <c r="DXJ32" s="65"/>
      <c r="DXK32" s="65"/>
      <c r="DXL32" s="65"/>
      <c r="DXM32" s="65"/>
      <c r="DXN32" s="65"/>
      <c r="DXO32" s="65"/>
      <c r="DXP32" s="65"/>
      <c r="DXQ32" s="65"/>
      <c r="DXR32" s="65"/>
      <c r="DXS32" s="65"/>
      <c r="DXT32" s="65"/>
      <c r="DXU32" s="65"/>
      <c r="DXV32" s="65"/>
      <c r="DXW32" s="65"/>
      <c r="DXX32" s="65"/>
      <c r="DXY32" s="65"/>
      <c r="DXZ32" s="65"/>
      <c r="DYA32" s="65"/>
      <c r="DYB32" s="65"/>
      <c r="DYC32" s="65"/>
      <c r="DYD32" s="65"/>
      <c r="DYE32" s="65"/>
      <c r="DYF32" s="65"/>
      <c r="DYG32" s="65"/>
      <c r="DYH32" s="65"/>
      <c r="DYI32" s="65"/>
      <c r="DYJ32" s="65"/>
      <c r="DYK32" s="65"/>
      <c r="DYL32" s="65"/>
      <c r="DYM32" s="65"/>
      <c r="DYN32" s="65"/>
      <c r="DYO32" s="65"/>
      <c r="DYP32" s="65"/>
      <c r="DYQ32" s="65"/>
      <c r="DYR32" s="65"/>
      <c r="DYS32" s="65"/>
      <c r="DYT32" s="65"/>
      <c r="DYU32" s="65"/>
      <c r="DYV32" s="65"/>
      <c r="DYW32" s="65"/>
      <c r="DYX32" s="65"/>
      <c r="DYY32" s="65"/>
      <c r="DYZ32" s="65"/>
      <c r="DZA32" s="65"/>
      <c r="DZB32" s="65"/>
      <c r="DZC32" s="65"/>
      <c r="DZD32" s="65"/>
      <c r="DZE32" s="65"/>
      <c r="DZF32" s="65"/>
      <c r="DZG32" s="65"/>
      <c r="DZH32" s="65"/>
      <c r="DZI32" s="65"/>
      <c r="DZJ32" s="65"/>
      <c r="DZK32" s="65"/>
      <c r="DZL32" s="65"/>
      <c r="DZM32" s="65"/>
      <c r="DZN32" s="65"/>
      <c r="DZO32" s="65"/>
      <c r="DZP32" s="65"/>
      <c r="DZQ32" s="65"/>
      <c r="DZR32" s="65"/>
      <c r="DZS32" s="65"/>
      <c r="DZT32" s="65"/>
      <c r="DZU32" s="65"/>
      <c r="DZV32" s="65"/>
      <c r="DZW32" s="65"/>
      <c r="DZX32" s="65"/>
      <c r="DZY32" s="65"/>
      <c r="DZZ32" s="65"/>
      <c r="EAA32" s="65"/>
      <c r="EAB32" s="65"/>
      <c r="EAC32" s="65"/>
      <c r="EAD32" s="65"/>
      <c r="EAE32" s="65"/>
      <c r="EAF32" s="65"/>
      <c r="EAG32" s="65"/>
      <c r="EAH32" s="65"/>
      <c r="EAI32" s="65"/>
      <c r="EAJ32" s="65"/>
      <c r="EAK32" s="65"/>
      <c r="EAL32" s="65"/>
      <c r="EAM32" s="65"/>
      <c r="EAN32" s="65"/>
      <c r="EAO32" s="65"/>
      <c r="EAP32" s="65"/>
      <c r="EAQ32" s="65"/>
      <c r="EAR32" s="65"/>
      <c r="EAS32" s="65"/>
      <c r="EAT32" s="65"/>
      <c r="EAU32" s="65"/>
      <c r="EAV32" s="65"/>
      <c r="EAW32" s="65"/>
      <c r="EAX32" s="65"/>
      <c r="EAY32" s="65"/>
      <c r="EAZ32" s="65"/>
      <c r="EBA32" s="65"/>
      <c r="EBB32" s="65"/>
      <c r="EBC32" s="65"/>
      <c r="EBD32" s="65"/>
      <c r="EBE32" s="65"/>
      <c r="EBF32" s="65"/>
      <c r="EBG32" s="65"/>
      <c r="EBH32" s="65"/>
      <c r="EBI32" s="65"/>
      <c r="EBJ32" s="65"/>
      <c r="EBK32" s="65"/>
      <c r="EBL32" s="65"/>
      <c r="EBM32" s="65"/>
      <c r="EBN32" s="65"/>
      <c r="EBO32" s="65"/>
      <c r="EBP32" s="65"/>
      <c r="EBQ32" s="65"/>
      <c r="EBR32" s="65"/>
      <c r="EBS32" s="65"/>
      <c r="EBT32" s="65"/>
      <c r="EBU32" s="65"/>
      <c r="EBV32" s="65"/>
      <c r="EBW32" s="65"/>
      <c r="EBX32" s="65"/>
      <c r="EBY32" s="65"/>
      <c r="EBZ32" s="65"/>
      <c r="ECA32" s="65"/>
      <c r="ECB32" s="65"/>
      <c r="ECC32" s="65"/>
      <c r="ECD32" s="65"/>
      <c r="ECE32" s="65"/>
      <c r="ECF32" s="65"/>
      <c r="ECG32" s="65"/>
      <c r="ECH32" s="65"/>
      <c r="ECI32" s="65"/>
      <c r="ECJ32" s="65"/>
      <c r="ECK32" s="65"/>
      <c r="ECL32" s="65"/>
      <c r="ECM32" s="65"/>
      <c r="ECN32" s="65"/>
      <c r="ECO32" s="65"/>
      <c r="ECP32" s="65"/>
      <c r="ECQ32" s="65"/>
      <c r="ECR32" s="65"/>
      <c r="ECS32" s="65"/>
      <c r="ECT32" s="65"/>
      <c r="ECU32" s="65"/>
      <c r="ECV32" s="65"/>
      <c r="ECW32" s="65"/>
      <c r="ECX32" s="65"/>
      <c r="ECY32" s="65"/>
      <c r="ECZ32" s="65"/>
      <c r="EDA32" s="65"/>
      <c r="EDB32" s="65"/>
      <c r="EDC32" s="65"/>
      <c r="EDD32" s="65"/>
      <c r="EDE32" s="65"/>
      <c r="EDF32" s="65"/>
      <c r="EDG32" s="65"/>
      <c r="EDH32" s="65"/>
      <c r="EDI32" s="65"/>
      <c r="EDJ32" s="65"/>
      <c r="EDK32" s="65"/>
      <c r="EDL32" s="65"/>
      <c r="EDM32" s="65"/>
      <c r="EDN32" s="65"/>
      <c r="EDO32" s="65"/>
      <c r="EDP32" s="65"/>
      <c r="EDQ32" s="65"/>
      <c r="EDR32" s="65"/>
      <c r="EDS32" s="65"/>
      <c r="EDT32" s="65"/>
      <c r="EDU32" s="65"/>
      <c r="EDV32" s="65"/>
      <c r="EDW32" s="65"/>
      <c r="EDX32" s="65"/>
      <c r="EDY32" s="65"/>
      <c r="EDZ32" s="65"/>
      <c r="EEA32" s="65"/>
      <c r="EEB32" s="65"/>
      <c r="EEC32" s="65"/>
      <c r="EED32" s="65"/>
      <c r="EEE32" s="65"/>
      <c r="EEF32" s="65"/>
      <c r="EEG32" s="65"/>
      <c r="EEH32" s="65"/>
      <c r="EEI32" s="65"/>
      <c r="EEJ32" s="65"/>
      <c r="EEK32" s="65"/>
      <c r="EEL32" s="65"/>
      <c r="EEM32" s="65"/>
      <c r="EEN32" s="65"/>
      <c r="EEO32" s="65"/>
      <c r="EEP32" s="65"/>
      <c r="EEQ32" s="65"/>
      <c r="EER32" s="65"/>
      <c r="EES32" s="65"/>
      <c r="EET32" s="65"/>
      <c r="EEU32" s="65"/>
      <c r="EEV32" s="65"/>
      <c r="EEW32" s="65"/>
      <c r="EEX32" s="65"/>
      <c r="EEY32" s="65"/>
      <c r="EEZ32" s="65"/>
      <c r="EFA32" s="65"/>
      <c r="EFB32" s="65"/>
      <c r="EFC32" s="65"/>
      <c r="EFD32" s="65"/>
      <c r="EFE32" s="65"/>
      <c r="EFF32" s="65"/>
      <c r="EFG32" s="65"/>
      <c r="EFH32" s="65"/>
      <c r="EFI32" s="65"/>
      <c r="EFJ32" s="65"/>
      <c r="EFK32" s="65"/>
      <c r="EFL32" s="65"/>
      <c r="EFM32" s="65"/>
      <c r="EFN32" s="65"/>
      <c r="EFO32" s="65"/>
      <c r="EFP32" s="65"/>
      <c r="EFQ32" s="65"/>
      <c r="EFR32" s="65"/>
      <c r="EFS32" s="65"/>
      <c r="EFT32" s="65"/>
      <c r="EFU32" s="65"/>
      <c r="EFV32" s="65"/>
      <c r="EFW32" s="65"/>
      <c r="EFX32" s="65"/>
      <c r="EFY32" s="65"/>
      <c r="EFZ32" s="65"/>
      <c r="EGA32" s="65"/>
      <c r="EGB32" s="65"/>
      <c r="EGC32" s="65"/>
      <c r="EGD32" s="65"/>
      <c r="EGE32" s="65"/>
      <c r="EGF32" s="65"/>
      <c r="EGG32" s="65"/>
      <c r="EGH32" s="65"/>
      <c r="EGI32" s="65"/>
      <c r="EGJ32" s="65"/>
      <c r="EGK32" s="65"/>
      <c r="EGL32" s="65"/>
      <c r="EGM32" s="65"/>
      <c r="EGN32" s="65"/>
      <c r="EGO32" s="65"/>
      <c r="EGP32" s="65"/>
      <c r="EGQ32" s="65"/>
      <c r="EGR32" s="65"/>
      <c r="EGS32" s="65"/>
      <c r="EGT32" s="65"/>
      <c r="EGU32" s="65"/>
      <c r="EGV32" s="65"/>
      <c r="EGW32" s="65"/>
      <c r="EGX32" s="65"/>
      <c r="EGY32" s="65"/>
      <c r="EGZ32" s="65"/>
      <c r="EHA32" s="65"/>
      <c r="EHB32" s="65"/>
      <c r="EHC32" s="65"/>
      <c r="EHD32" s="65"/>
      <c r="EHE32" s="65"/>
      <c r="EHF32" s="65"/>
      <c r="EHG32" s="65"/>
      <c r="EHH32" s="65"/>
      <c r="EHI32" s="65"/>
      <c r="EHJ32" s="65"/>
      <c r="EHK32" s="65"/>
      <c r="EHL32" s="65"/>
      <c r="EHM32" s="65"/>
      <c r="EHN32" s="65"/>
      <c r="EHO32" s="65"/>
      <c r="EHP32" s="65"/>
      <c r="EHQ32" s="65"/>
      <c r="EHR32" s="65"/>
      <c r="EHS32" s="65"/>
      <c r="EHT32" s="65"/>
      <c r="EHU32" s="65"/>
      <c r="EHV32" s="65"/>
      <c r="EHW32" s="65"/>
      <c r="EHX32" s="65"/>
      <c r="EHY32" s="65"/>
      <c r="EHZ32" s="65"/>
      <c r="EIA32" s="65"/>
      <c r="EIB32" s="65"/>
      <c r="EIC32" s="65"/>
      <c r="EID32" s="65"/>
      <c r="EIE32" s="65"/>
      <c r="EIF32" s="65"/>
      <c r="EIG32" s="65"/>
      <c r="EIH32" s="65"/>
      <c r="EII32" s="65"/>
      <c r="EIJ32" s="65"/>
      <c r="EIK32" s="65"/>
      <c r="EIL32" s="65"/>
      <c r="EIM32" s="65"/>
      <c r="EIN32" s="65"/>
      <c r="EIO32" s="65"/>
      <c r="EIP32" s="65"/>
      <c r="EIQ32" s="65"/>
      <c r="EIR32" s="65"/>
      <c r="EIS32" s="65"/>
      <c r="EIT32" s="65"/>
      <c r="EIU32" s="65"/>
      <c r="EIV32" s="65"/>
      <c r="EIW32" s="65"/>
      <c r="EIX32" s="65"/>
      <c r="EIY32" s="65"/>
      <c r="EIZ32" s="65"/>
      <c r="EJA32" s="65"/>
      <c r="EJB32" s="65"/>
      <c r="EJC32" s="65"/>
      <c r="EJD32" s="65"/>
      <c r="EJE32" s="65"/>
      <c r="EJF32" s="65"/>
      <c r="EJG32" s="65"/>
      <c r="EJH32" s="65"/>
      <c r="EJI32" s="65"/>
      <c r="EJJ32" s="65"/>
      <c r="EJK32" s="65"/>
      <c r="EJL32" s="65"/>
      <c r="EJM32" s="65"/>
      <c r="EJN32" s="65"/>
      <c r="EJO32" s="65"/>
      <c r="EJP32" s="65"/>
      <c r="EJQ32" s="65"/>
      <c r="EJR32" s="65"/>
      <c r="EJS32" s="65"/>
      <c r="EJT32" s="65"/>
      <c r="EJU32" s="65"/>
      <c r="EJV32" s="65"/>
      <c r="EJW32" s="65"/>
      <c r="EJX32" s="65"/>
      <c r="EJY32" s="65"/>
      <c r="EJZ32" s="65"/>
      <c r="EKA32" s="65"/>
      <c r="EKB32" s="65"/>
      <c r="EKC32" s="65"/>
      <c r="EKD32" s="65"/>
      <c r="EKE32" s="65"/>
      <c r="EKF32" s="65"/>
      <c r="EKG32" s="65"/>
      <c r="EKH32" s="65"/>
      <c r="EKI32" s="65"/>
      <c r="EKJ32" s="65"/>
      <c r="EKK32" s="65"/>
      <c r="EKL32" s="65"/>
      <c r="EKM32" s="65"/>
      <c r="EKN32" s="65"/>
      <c r="EKO32" s="65"/>
      <c r="EKP32" s="65"/>
      <c r="EKQ32" s="65"/>
      <c r="EKR32" s="65"/>
      <c r="EKS32" s="65"/>
      <c r="EKT32" s="65"/>
      <c r="EKU32" s="65"/>
      <c r="EKV32" s="65"/>
      <c r="EKW32" s="65"/>
      <c r="EKX32" s="65"/>
      <c r="EKY32" s="65"/>
      <c r="EKZ32" s="65"/>
      <c r="ELA32" s="65"/>
      <c r="ELB32" s="65"/>
      <c r="ELC32" s="65"/>
      <c r="ELD32" s="65"/>
      <c r="ELE32" s="65"/>
      <c r="ELF32" s="65"/>
      <c r="ELG32" s="65"/>
      <c r="ELH32" s="65"/>
      <c r="ELI32" s="65"/>
      <c r="ELJ32" s="65"/>
      <c r="ELK32" s="65"/>
      <c r="ELL32" s="65"/>
      <c r="ELM32" s="65"/>
      <c r="ELN32" s="65"/>
      <c r="ELO32" s="65"/>
      <c r="ELP32" s="65"/>
      <c r="ELQ32" s="65"/>
      <c r="ELR32" s="65"/>
      <c r="ELS32" s="65"/>
      <c r="ELT32" s="65"/>
      <c r="ELU32" s="65"/>
      <c r="ELV32" s="65"/>
      <c r="ELW32" s="65"/>
      <c r="ELX32" s="65"/>
      <c r="ELY32" s="65"/>
      <c r="ELZ32" s="65"/>
      <c r="EMA32" s="65"/>
      <c r="EMB32" s="65"/>
      <c r="EMC32" s="65"/>
      <c r="EMD32" s="65"/>
      <c r="EME32" s="65"/>
      <c r="EMF32" s="65"/>
      <c r="EMG32" s="65"/>
      <c r="EMH32" s="65"/>
      <c r="EMI32" s="65"/>
      <c r="EMJ32" s="65"/>
      <c r="EMK32" s="65"/>
      <c r="EML32" s="65"/>
      <c r="EMM32" s="65"/>
      <c r="EMN32" s="65"/>
      <c r="EMO32" s="65"/>
      <c r="EMP32" s="65"/>
      <c r="EMQ32" s="65"/>
      <c r="EMR32" s="65"/>
      <c r="EMS32" s="65"/>
      <c r="EMT32" s="65"/>
      <c r="EMU32" s="65"/>
      <c r="EMV32" s="65"/>
      <c r="EMW32" s="65"/>
      <c r="EMX32" s="65"/>
      <c r="EMY32" s="65"/>
      <c r="EMZ32" s="65"/>
      <c r="ENA32" s="65"/>
      <c r="ENB32" s="65"/>
      <c r="ENC32" s="65"/>
      <c r="END32" s="65"/>
      <c r="ENE32" s="65"/>
      <c r="ENF32" s="65"/>
      <c r="ENG32" s="65"/>
      <c r="ENH32" s="65"/>
      <c r="ENI32" s="65"/>
      <c r="ENJ32" s="65"/>
      <c r="ENK32" s="65"/>
      <c r="ENL32" s="65"/>
      <c r="ENM32" s="65"/>
      <c r="ENN32" s="65"/>
      <c r="ENO32" s="65"/>
      <c r="ENP32" s="65"/>
      <c r="ENQ32" s="65"/>
      <c r="ENR32" s="65"/>
      <c r="ENS32" s="65"/>
      <c r="ENT32" s="65"/>
      <c r="ENU32" s="65"/>
      <c r="ENV32" s="65"/>
      <c r="ENW32" s="65"/>
      <c r="ENX32" s="65"/>
      <c r="ENY32" s="65"/>
      <c r="ENZ32" s="65"/>
      <c r="EOA32" s="65"/>
      <c r="EOB32" s="65"/>
      <c r="EOC32" s="65"/>
      <c r="EOD32" s="65"/>
      <c r="EOE32" s="65"/>
      <c r="EOF32" s="65"/>
      <c r="EOG32" s="65"/>
      <c r="EOH32" s="65"/>
      <c r="EOI32" s="65"/>
      <c r="EOJ32" s="65"/>
      <c r="EOK32" s="65"/>
      <c r="EOL32" s="65"/>
      <c r="EOM32" s="65"/>
      <c r="EON32" s="65"/>
      <c r="EOO32" s="65"/>
      <c r="EOP32" s="65"/>
      <c r="EOQ32" s="65"/>
      <c r="EOR32" s="65"/>
      <c r="EOS32" s="65"/>
      <c r="EOT32" s="65"/>
      <c r="EOU32" s="65"/>
      <c r="EOV32" s="65"/>
      <c r="EOW32" s="65"/>
      <c r="EOX32" s="65"/>
      <c r="EOY32" s="65"/>
      <c r="EOZ32" s="65"/>
      <c r="EPA32" s="65"/>
      <c r="EPB32" s="65"/>
      <c r="EPC32" s="65"/>
      <c r="EPD32" s="65"/>
      <c r="EPE32" s="65"/>
      <c r="EPF32" s="65"/>
      <c r="EPG32" s="65"/>
      <c r="EPH32" s="65"/>
      <c r="EPI32" s="65"/>
      <c r="EPJ32" s="65"/>
      <c r="EPK32" s="65"/>
      <c r="EPL32" s="65"/>
      <c r="EPM32" s="65"/>
      <c r="EPN32" s="65"/>
      <c r="EPO32" s="65"/>
      <c r="EPP32" s="65"/>
      <c r="EPQ32" s="65"/>
      <c r="EPR32" s="65"/>
      <c r="EPS32" s="65"/>
      <c r="EPT32" s="65"/>
      <c r="EPU32" s="65"/>
      <c r="EPV32" s="65"/>
      <c r="EPW32" s="65"/>
      <c r="EPX32" s="65"/>
      <c r="EPY32" s="65"/>
      <c r="EPZ32" s="65"/>
      <c r="EQA32" s="65"/>
      <c r="EQB32" s="65"/>
      <c r="EQC32" s="65"/>
      <c r="EQD32" s="65"/>
      <c r="EQE32" s="65"/>
      <c r="EQF32" s="65"/>
      <c r="EQG32" s="65"/>
      <c r="EQH32" s="65"/>
      <c r="EQI32" s="65"/>
      <c r="EQJ32" s="65"/>
      <c r="EQK32" s="65"/>
      <c r="EQL32" s="65"/>
      <c r="EQM32" s="65"/>
      <c r="EQN32" s="65"/>
      <c r="EQO32" s="65"/>
      <c r="EQP32" s="65"/>
      <c r="EQQ32" s="65"/>
      <c r="EQR32" s="65"/>
      <c r="EQS32" s="65"/>
      <c r="EQT32" s="65"/>
      <c r="EQU32" s="65"/>
      <c r="EQV32" s="65"/>
      <c r="EQW32" s="65"/>
      <c r="EQX32" s="65"/>
      <c r="EQY32" s="65"/>
      <c r="EQZ32" s="65"/>
      <c r="ERA32" s="65"/>
      <c r="ERB32" s="65"/>
      <c r="ERC32" s="65"/>
      <c r="ERD32" s="65"/>
      <c r="ERE32" s="65"/>
      <c r="ERF32" s="65"/>
      <c r="ERG32" s="65"/>
      <c r="ERH32" s="65"/>
      <c r="ERI32" s="65"/>
      <c r="ERJ32" s="65"/>
      <c r="ERK32" s="65"/>
      <c r="ERL32" s="65"/>
      <c r="ERM32" s="65"/>
      <c r="ERN32" s="65"/>
      <c r="ERO32" s="65"/>
      <c r="ERP32" s="65"/>
      <c r="ERQ32" s="65"/>
      <c r="ERR32" s="65"/>
      <c r="ERS32" s="65"/>
      <c r="ERT32" s="65"/>
      <c r="ERU32" s="65"/>
      <c r="ERV32" s="65"/>
      <c r="ERW32" s="65"/>
      <c r="ERX32" s="65"/>
      <c r="ERY32" s="65"/>
      <c r="ERZ32" s="65"/>
      <c r="ESA32" s="65"/>
      <c r="ESB32" s="65"/>
      <c r="ESC32" s="65"/>
      <c r="ESD32" s="65"/>
      <c r="ESE32" s="65"/>
      <c r="ESF32" s="65"/>
      <c r="ESG32" s="65"/>
      <c r="ESH32" s="65"/>
      <c r="ESI32" s="65"/>
      <c r="ESJ32" s="65"/>
      <c r="ESK32" s="65"/>
      <c r="ESL32" s="65"/>
      <c r="ESM32" s="65"/>
      <c r="ESN32" s="65"/>
      <c r="ESO32" s="65"/>
      <c r="ESP32" s="65"/>
      <c r="ESQ32" s="65"/>
      <c r="ESR32" s="65"/>
      <c r="ESS32" s="65"/>
      <c r="EST32" s="65"/>
      <c r="ESU32" s="65"/>
      <c r="ESV32" s="65"/>
      <c r="ESW32" s="65"/>
      <c r="ESX32" s="65"/>
      <c r="ESY32" s="65"/>
      <c r="ESZ32" s="65"/>
      <c r="ETA32" s="65"/>
      <c r="ETB32" s="65"/>
      <c r="ETC32" s="65"/>
      <c r="ETD32" s="65"/>
      <c r="ETE32" s="65"/>
      <c r="ETF32" s="65"/>
      <c r="ETG32" s="65"/>
      <c r="ETH32" s="65"/>
      <c r="ETI32" s="65"/>
      <c r="ETJ32" s="65"/>
      <c r="ETK32" s="65"/>
      <c r="ETL32" s="65"/>
      <c r="ETM32" s="65"/>
      <c r="ETN32" s="65"/>
      <c r="ETO32" s="65"/>
      <c r="ETP32" s="65"/>
      <c r="ETQ32" s="65"/>
      <c r="ETR32" s="65"/>
      <c r="ETS32" s="65"/>
      <c r="ETT32" s="65"/>
      <c r="ETU32" s="65"/>
      <c r="ETV32" s="65"/>
      <c r="ETW32" s="65"/>
      <c r="ETX32" s="65"/>
      <c r="ETY32" s="65"/>
      <c r="ETZ32" s="65"/>
      <c r="EUA32" s="65"/>
      <c r="EUB32" s="65"/>
      <c r="EUC32" s="65"/>
      <c r="EUD32" s="65"/>
      <c r="EUE32" s="65"/>
      <c r="EUF32" s="65"/>
      <c r="EUG32" s="65"/>
      <c r="EUH32" s="65"/>
      <c r="EUI32" s="65"/>
      <c r="EUJ32" s="65"/>
      <c r="EUK32" s="65"/>
      <c r="EUL32" s="65"/>
      <c r="EUM32" s="65"/>
      <c r="EUN32" s="65"/>
      <c r="EUO32" s="65"/>
      <c r="EUP32" s="65"/>
      <c r="EUQ32" s="65"/>
      <c r="EUR32" s="65"/>
      <c r="EUS32" s="65"/>
      <c r="EUT32" s="65"/>
      <c r="EUU32" s="65"/>
      <c r="EUV32" s="65"/>
      <c r="EUW32" s="65"/>
      <c r="EUX32" s="65"/>
      <c r="EUY32" s="65"/>
      <c r="EUZ32" s="65"/>
      <c r="EVA32" s="65"/>
      <c r="EVB32" s="65"/>
      <c r="EVC32" s="65"/>
      <c r="EVD32" s="65"/>
      <c r="EVE32" s="65"/>
      <c r="EVF32" s="65"/>
      <c r="EVG32" s="65"/>
      <c r="EVH32" s="65"/>
      <c r="EVI32" s="65"/>
      <c r="EVJ32" s="65"/>
      <c r="EVK32" s="65"/>
      <c r="EVL32" s="65"/>
      <c r="EVM32" s="65"/>
      <c r="EVN32" s="65"/>
      <c r="EVO32" s="65"/>
      <c r="EVP32" s="65"/>
      <c r="EVQ32" s="65"/>
      <c r="EVR32" s="65"/>
      <c r="EVS32" s="65"/>
      <c r="EVT32" s="65"/>
      <c r="EVU32" s="65"/>
      <c r="EVV32" s="65"/>
      <c r="EVW32" s="65"/>
      <c r="EVX32" s="65"/>
      <c r="EVY32" s="65"/>
      <c r="EVZ32" s="65"/>
      <c r="EWA32" s="65"/>
      <c r="EWB32" s="65"/>
      <c r="EWC32" s="65"/>
      <c r="EWD32" s="65"/>
      <c r="EWE32" s="65"/>
      <c r="EWF32" s="65"/>
      <c r="EWG32" s="65"/>
      <c r="EWH32" s="65"/>
      <c r="EWI32" s="65"/>
      <c r="EWJ32" s="65"/>
      <c r="EWK32" s="65"/>
      <c r="EWL32" s="65"/>
      <c r="EWM32" s="65"/>
      <c r="EWN32" s="65"/>
      <c r="EWO32" s="65"/>
      <c r="EWP32" s="65"/>
      <c r="EWQ32" s="65"/>
      <c r="EWR32" s="65"/>
      <c r="EWS32" s="65"/>
      <c r="EWT32" s="65"/>
      <c r="EWU32" s="65"/>
      <c r="EWV32" s="65"/>
      <c r="EWW32" s="65"/>
      <c r="EWX32" s="65"/>
      <c r="EWY32" s="65"/>
      <c r="EWZ32" s="65"/>
      <c r="EXA32" s="65"/>
      <c r="EXB32" s="65"/>
      <c r="EXC32" s="65"/>
      <c r="EXD32" s="65"/>
      <c r="EXE32" s="65"/>
      <c r="EXF32" s="65"/>
      <c r="EXG32" s="65"/>
      <c r="EXH32" s="65"/>
      <c r="EXI32" s="65"/>
      <c r="EXJ32" s="65"/>
      <c r="EXK32" s="65"/>
      <c r="EXL32" s="65"/>
      <c r="EXM32" s="65"/>
      <c r="EXN32" s="65"/>
      <c r="EXO32" s="65"/>
      <c r="EXP32" s="65"/>
      <c r="EXQ32" s="65"/>
      <c r="EXR32" s="65"/>
      <c r="EXS32" s="65"/>
      <c r="EXT32" s="65"/>
      <c r="EXU32" s="65"/>
      <c r="EXV32" s="65"/>
      <c r="EXW32" s="65"/>
      <c r="EXX32" s="65"/>
      <c r="EXY32" s="65"/>
      <c r="EXZ32" s="65"/>
      <c r="EYA32" s="65"/>
      <c r="EYB32" s="65"/>
      <c r="EYC32" s="65"/>
      <c r="EYD32" s="65"/>
      <c r="EYE32" s="65"/>
      <c r="EYF32" s="65"/>
      <c r="EYG32" s="65"/>
      <c r="EYH32" s="65"/>
      <c r="EYI32" s="65"/>
      <c r="EYJ32" s="65"/>
      <c r="EYK32" s="65"/>
      <c r="EYL32" s="65"/>
      <c r="EYM32" s="65"/>
      <c r="EYN32" s="65"/>
      <c r="EYO32" s="65"/>
      <c r="EYP32" s="65"/>
      <c r="EYQ32" s="65"/>
      <c r="EYR32" s="65"/>
      <c r="EYS32" s="65"/>
      <c r="EYT32" s="65"/>
      <c r="EYU32" s="65"/>
      <c r="EYV32" s="65"/>
      <c r="EYW32" s="65"/>
      <c r="EYX32" s="65"/>
      <c r="EYY32" s="65"/>
      <c r="EYZ32" s="65"/>
      <c r="EZA32" s="65"/>
      <c r="EZB32" s="65"/>
      <c r="EZC32" s="65"/>
      <c r="EZD32" s="65"/>
      <c r="EZE32" s="65"/>
      <c r="EZF32" s="65"/>
      <c r="EZG32" s="65"/>
      <c r="EZH32" s="65"/>
      <c r="EZI32" s="65"/>
      <c r="EZJ32" s="65"/>
      <c r="EZK32" s="65"/>
      <c r="EZL32" s="65"/>
      <c r="EZM32" s="65"/>
      <c r="EZN32" s="65"/>
      <c r="EZO32" s="65"/>
      <c r="EZP32" s="65"/>
      <c r="EZQ32" s="65"/>
      <c r="EZR32" s="65"/>
      <c r="EZS32" s="65"/>
      <c r="EZT32" s="65"/>
      <c r="EZU32" s="65"/>
      <c r="EZV32" s="65"/>
      <c r="EZW32" s="65"/>
      <c r="EZX32" s="65"/>
      <c r="EZY32" s="65"/>
      <c r="EZZ32" s="65"/>
      <c r="FAA32" s="65"/>
      <c r="FAB32" s="65"/>
      <c r="FAC32" s="65"/>
      <c r="FAD32" s="65"/>
      <c r="FAE32" s="65"/>
      <c r="FAF32" s="65"/>
      <c r="FAG32" s="65"/>
      <c r="FAH32" s="65"/>
      <c r="FAI32" s="65"/>
      <c r="FAJ32" s="65"/>
      <c r="FAK32" s="65"/>
      <c r="FAL32" s="65"/>
      <c r="FAM32" s="65"/>
      <c r="FAN32" s="65"/>
      <c r="FAO32" s="65"/>
      <c r="FAP32" s="65"/>
      <c r="FAQ32" s="65"/>
      <c r="FAR32" s="65"/>
      <c r="FAS32" s="65"/>
      <c r="FAT32" s="65"/>
      <c r="FAU32" s="65"/>
      <c r="FAV32" s="65"/>
      <c r="FAW32" s="65"/>
      <c r="FAX32" s="65"/>
      <c r="FAY32" s="65"/>
      <c r="FAZ32" s="65"/>
      <c r="FBA32" s="65"/>
      <c r="FBB32" s="65"/>
      <c r="FBC32" s="65"/>
      <c r="FBD32" s="65"/>
      <c r="FBE32" s="65"/>
      <c r="FBF32" s="65"/>
      <c r="FBG32" s="65"/>
      <c r="FBH32" s="65"/>
      <c r="FBI32" s="65"/>
      <c r="FBJ32" s="65"/>
      <c r="FBK32" s="65"/>
      <c r="FBL32" s="65"/>
      <c r="FBM32" s="65"/>
      <c r="FBN32" s="65"/>
      <c r="FBO32" s="65"/>
      <c r="FBP32" s="65"/>
      <c r="FBQ32" s="65"/>
      <c r="FBR32" s="65"/>
      <c r="FBS32" s="65"/>
      <c r="FBT32" s="65"/>
      <c r="FBU32" s="65"/>
      <c r="FBV32" s="65"/>
      <c r="FBW32" s="65"/>
      <c r="FBX32" s="65"/>
      <c r="FBY32" s="65"/>
      <c r="FBZ32" s="65"/>
      <c r="FCA32" s="65"/>
      <c r="FCB32" s="65"/>
      <c r="FCC32" s="65"/>
      <c r="FCD32" s="65"/>
      <c r="FCE32" s="65"/>
      <c r="FCF32" s="65"/>
      <c r="FCG32" s="65"/>
      <c r="FCH32" s="65"/>
      <c r="FCI32" s="65"/>
      <c r="FCJ32" s="65"/>
      <c r="FCK32" s="65"/>
      <c r="FCL32" s="65"/>
      <c r="FCM32" s="65"/>
      <c r="FCN32" s="65"/>
      <c r="FCO32" s="65"/>
      <c r="FCP32" s="65"/>
      <c r="FCQ32" s="65"/>
      <c r="FCR32" s="65"/>
      <c r="FCS32" s="65"/>
      <c r="FCT32" s="65"/>
      <c r="FCU32" s="65"/>
      <c r="FCV32" s="65"/>
      <c r="FCW32" s="65"/>
      <c r="FCX32" s="65"/>
      <c r="FCY32" s="65"/>
      <c r="FCZ32" s="65"/>
      <c r="FDA32" s="65"/>
      <c r="FDB32" s="65"/>
      <c r="FDC32" s="65"/>
      <c r="FDD32" s="65"/>
      <c r="FDE32" s="65"/>
      <c r="FDF32" s="65"/>
      <c r="FDG32" s="65"/>
      <c r="FDH32" s="65"/>
      <c r="FDI32" s="65"/>
      <c r="FDJ32" s="65"/>
      <c r="FDK32" s="65"/>
      <c r="FDL32" s="65"/>
      <c r="FDM32" s="65"/>
      <c r="FDN32" s="65"/>
      <c r="FDO32" s="65"/>
      <c r="FDP32" s="65"/>
      <c r="FDQ32" s="65"/>
      <c r="FDR32" s="65"/>
      <c r="FDS32" s="65"/>
      <c r="FDT32" s="65"/>
      <c r="FDU32" s="65"/>
      <c r="FDV32" s="65"/>
      <c r="FDW32" s="65"/>
      <c r="FDX32" s="65"/>
      <c r="FDY32" s="65"/>
      <c r="FDZ32" s="65"/>
      <c r="FEA32" s="65"/>
      <c r="FEB32" s="65"/>
      <c r="FEC32" s="65"/>
      <c r="FED32" s="65"/>
      <c r="FEE32" s="65"/>
      <c r="FEF32" s="65"/>
      <c r="FEG32" s="65"/>
      <c r="FEH32" s="65"/>
      <c r="FEI32" s="65"/>
      <c r="FEJ32" s="65"/>
      <c r="FEK32" s="65"/>
      <c r="FEL32" s="65"/>
      <c r="FEM32" s="65"/>
      <c r="FEN32" s="65"/>
      <c r="FEO32" s="65"/>
      <c r="FEP32" s="65"/>
      <c r="FEQ32" s="65"/>
      <c r="FER32" s="65"/>
      <c r="FES32" s="65"/>
      <c r="FET32" s="65"/>
      <c r="FEU32" s="65"/>
      <c r="FEV32" s="65"/>
      <c r="FEW32" s="65"/>
      <c r="FEX32" s="65"/>
      <c r="FEY32" s="65"/>
      <c r="FEZ32" s="65"/>
      <c r="FFA32" s="65"/>
      <c r="FFB32" s="65"/>
      <c r="FFC32" s="65"/>
      <c r="FFD32" s="65"/>
      <c r="FFE32" s="65"/>
      <c r="FFF32" s="65"/>
      <c r="FFG32" s="65"/>
      <c r="FFH32" s="65"/>
      <c r="FFI32" s="65"/>
      <c r="FFJ32" s="65"/>
      <c r="FFK32" s="65"/>
      <c r="FFL32" s="65"/>
      <c r="FFM32" s="65"/>
      <c r="FFN32" s="65"/>
      <c r="FFO32" s="65"/>
      <c r="FFP32" s="65"/>
      <c r="FFQ32" s="65"/>
      <c r="FFR32" s="65"/>
      <c r="FFS32" s="65"/>
      <c r="FFT32" s="65"/>
      <c r="FFU32" s="65"/>
      <c r="FFV32" s="65"/>
      <c r="FFW32" s="65"/>
      <c r="FFX32" s="65"/>
      <c r="FFY32" s="65"/>
      <c r="FFZ32" s="65"/>
      <c r="FGA32" s="65"/>
      <c r="FGB32" s="65"/>
      <c r="FGC32" s="65"/>
      <c r="FGD32" s="65"/>
      <c r="FGE32" s="65"/>
      <c r="FGF32" s="65"/>
      <c r="FGG32" s="65"/>
      <c r="FGH32" s="65"/>
      <c r="FGI32" s="65"/>
      <c r="FGJ32" s="65"/>
      <c r="FGK32" s="65"/>
      <c r="FGL32" s="65"/>
      <c r="FGM32" s="65"/>
      <c r="FGN32" s="65"/>
      <c r="FGO32" s="65"/>
      <c r="FGP32" s="65"/>
      <c r="FGQ32" s="65"/>
      <c r="FGR32" s="65"/>
      <c r="FGS32" s="65"/>
      <c r="FGT32" s="65"/>
      <c r="FGU32" s="65"/>
      <c r="FGV32" s="65"/>
      <c r="FGW32" s="65"/>
      <c r="FGX32" s="65"/>
      <c r="FGY32" s="65"/>
      <c r="FGZ32" s="65"/>
      <c r="FHA32" s="65"/>
      <c r="FHB32" s="65"/>
      <c r="FHC32" s="65"/>
      <c r="FHD32" s="65"/>
      <c r="FHE32" s="65"/>
      <c r="FHF32" s="65"/>
      <c r="FHG32" s="65"/>
      <c r="FHH32" s="65"/>
      <c r="FHI32" s="65"/>
      <c r="FHJ32" s="65"/>
      <c r="FHK32" s="65"/>
      <c r="FHL32" s="65"/>
      <c r="FHM32" s="65"/>
      <c r="FHN32" s="65"/>
      <c r="FHO32" s="65"/>
      <c r="FHP32" s="65"/>
      <c r="FHQ32" s="65"/>
      <c r="FHR32" s="65"/>
      <c r="FHS32" s="65"/>
      <c r="FHT32" s="65"/>
      <c r="FHU32" s="65"/>
      <c r="FHV32" s="65"/>
      <c r="FHW32" s="65"/>
      <c r="FHX32" s="65"/>
      <c r="FHY32" s="65"/>
      <c r="FHZ32" s="65"/>
      <c r="FIA32" s="65"/>
      <c r="FIB32" s="65"/>
      <c r="FIC32" s="65"/>
      <c r="FID32" s="65"/>
      <c r="FIE32" s="65"/>
      <c r="FIF32" s="65"/>
      <c r="FIG32" s="65"/>
      <c r="FIH32" s="65"/>
      <c r="FII32" s="65"/>
      <c r="FIJ32" s="65"/>
      <c r="FIK32" s="65"/>
      <c r="FIL32" s="65"/>
      <c r="FIM32" s="65"/>
      <c r="FIN32" s="65"/>
      <c r="FIO32" s="65"/>
      <c r="FIP32" s="65"/>
      <c r="FIQ32" s="65"/>
      <c r="FIR32" s="65"/>
      <c r="FIS32" s="65"/>
      <c r="FIT32" s="65"/>
      <c r="FIU32" s="65"/>
      <c r="FIV32" s="65"/>
      <c r="FIW32" s="65"/>
      <c r="FIX32" s="65"/>
      <c r="FIY32" s="65"/>
      <c r="FIZ32" s="65"/>
      <c r="FJA32" s="65"/>
      <c r="FJB32" s="65"/>
      <c r="FJC32" s="65"/>
      <c r="FJD32" s="65"/>
      <c r="FJE32" s="65"/>
      <c r="FJF32" s="65"/>
      <c r="FJG32" s="65"/>
      <c r="FJH32" s="65"/>
      <c r="FJI32" s="65"/>
      <c r="FJJ32" s="65"/>
      <c r="FJK32" s="65"/>
      <c r="FJL32" s="65"/>
      <c r="FJM32" s="65"/>
      <c r="FJN32" s="65"/>
      <c r="FJO32" s="65"/>
      <c r="FJP32" s="65"/>
      <c r="FJQ32" s="65"/>
      <c r="FJR32" s="65"/>
      <c r="FJS32" s="65"/>
      <c r="FJT32" s="65"/>
      <c r="FJU32" s="65"/>
      <c r="FJV32" s="65"/>
      <c r="FJW32" s="65"/>
      <c r="FJX32" s="65"/>
      <c r="FJY32" s="65"/>
      <c r="FJZ32" s="65"/>
      <c r="FKA32" s="65"/>
      <c r="FKB32" s="65"/>
      <c r="FKC32" s="65"/>
      <c r="FKD32" s="65"/>
      <c r="FKE32" s="65"/>
      <c r="FKF32" s="65"/>
      <c r="FKG32" s="65"/>
      <c r="FKH32" s="65"/>
      <c r="FKI32" s="65"/>
      <c r="FKJ32" s="65"/>
      <c r="FKK32" s="65"/>
      <c r="FKL32" s="65"/>
      <c r="FKM32" s="65"/>
      <c r="FKN32" s="65"/>
      <c r="FKO32" s="65"/>
      <c r="FKP32" s="65"/>
      <c r="FKQ32" s="65"/>
      <c r="FKR32" s="65"/>
      <c r="FKS32" s="65"/>
      <c r="FKT32" s="65"/>
      <c r="FKU32" s="65"/>
      <c r="FKV32" s="65"/>
      <c r="FKW32" s="65"/>
      <c r="FKX32" s="65"/>
      <c r="FKY32" s="65"/>
      <c r="FKZ32" s="65"/>
      <c r="FLA32" s="65"/>
      <c r="FLB32" s="65"/>
      <c r="FLC32" s="65"/>
      <c r="FLD32" s="65"/>
      <c r="FLE32" s="65"/>
      <c r="FLF32" s="65"/>
      <c r="FLG32" s="65"/>
      <c r="FLH32" s="65"/>
      <c r="FLI32" s="65"/>
      <c r="FLJ32" s="65"/>
      <c r="FLK32" s="65"/>
      <c r="FLL32" s="65"/>
      <c r="FLM32" s="65"/>
      <c r="FLN32" s="65"/>
      <c r="FLO32" s="65"/>
      <c r="FLP32" s="65"/>
      <c r="FLQ32" s="65"/>
      <c r="FLR32" s="65"/>
      <c r="FLS32" s="65"/>
      <c r="FLT32" s="65"/>
      <c r="FLU32" s="65"/>
      <c r="FLV32" s="65"/>
      <c r="FLW32" s="65"/>
      <c r="FLX32" s="65"/>
      <c r="FLY32" s="65"/>
      <c r="FLZ32" s="65"/>
      <c r="FMA32" s="65"/>
      <c r="FMB32" s="65"/>
      <c r="FMC32" s="65"/>
      <c r="FMD32" s="65"/>
      <c r="FME32" s="65"/>
      <c r="FMF32" s="65"/>
      <c r="FMG32" s="65"/>
      <c r="FMH32" s="65"/>
      <c r="FMI32" s="65"/>
      <c r="FMJ32" s="65"/>
      <c r="FMK32" s="65"/>
      <c r="FML32" s="65"/>
      <c r="FMM32" s="65"/>
      <c r="FMN32" s="65"/>
      <c r="FMO32" s="65"/>
      <c r="FMP32" s="65"/>
      <c r="FMQ32" s="65"/>
      <c r="FMR32" s="65"/>
      <c r="FMS32" s="65"/>
      <c r="FMT32" s="65"/>
      <c r="FMU32" s="65"/>
      <c r="FMV32" s="65"/>
      <c r="FMW32" s="65"/>
      <c r="FMX32" s="65"/>
      <c r="FMY32" s="65"/>
      <c r="FMZ32" s="65"/>
      <c r="FNA32" s="65"/>
      <c r="FNB32" s="65"/>
      <c r="FNC32" s="65"/>
      <c r="FND32" s="65"/>
      <c r="FNE32" s="65"/>
      <c r="FNF32" s="65"/>
      <c r="FNG32" s="65"/>
      <c r="FNH32" s="65"/>
      <c r="FNI32" s="65"/>
      <c r="FNJ32" s="65"/>
      <c r="FNK32" s="65"/>
      <c r="FNL32" s="65"/>
      <c r="FNM32" s="65"/>
      <c r="FNN32" s="65"/>
      <c r="FNO32" s="65"/>
      <c r="FNP32" s="65"/>
      <c r="FNQ32" s="65"/>
      <c r="FNR32" s="65"/>
      <c r="FNS32" s="65"/>
      <c r="FNT32" s="65"/>
      <c r="FNU32" s="65"/>
      <c r="FNV32" s="65"/>
      <c r="FNW32" s="65"/>
      <c r="FNX32" s="65"/>
      <c r="FNY32" s="65"/>
      <c r="FNZ32" s="65"/>
      <c r="FOA32" s="65"/>
      <c r="FOB32" s="65"/>
      <c r="FOC32" s="65"/>
      <c r="FOD32" s="65"/>
      <c r="FOE32" s="65"/>
      <c r="FOF32" s="65"/>
      <c r="FOG32" s="65"/>
      <c r="FOH32" s="65"/>
      <c r="FOI32" s="65"/>
      <c r="FOJ32" s="65"/>
      <c r="FOK32" s="65"/>
      <c r="FOL32" s="65"/>
      <c r="FOM32" s="65"/>
      <c r="FON32" s="65"/>
      <c r="FOO32" s="65"/>
      <c r="FOP32" s="65"/>
      <c r="FOQ32" s="65"/>
      <c r="FOR32" s="65"/>
      <c r="FOS32" s="65"/>
      <c r="FOT32" s="65"/>
      <c r="FOU32" s="65"/>
      <c r="FOV32" s="65"/>
      <c r="FOW32" s="65"/>
      <c r="FOX32" s="65"/>
      <c r="FOY32" s="65"/>
      <c r="FOZ32" s="65"/>
      <c r="FPA32" s="65"/>
      <c r="FPB32" s="65"/>
      <c r="FPC32" s="65"/>
      <c r="FPD32" s="65"/>
      <c r="FPE32" s="65"/>
      <c r="FPF32" s="65"/>
      <c r="FPG32" s="65"/>
      <c r="FPH32" s="65"/>
      <c r="FPI32" s="65"/>
      <c r="FPJ32" s="65"/>
      <c r="FPK32" s="65"/>
      <c r="FPL32" s="65"/>
      <c r="FPM32" s="65"/>
      <c r="FPN32" s="65"/>
      <c r="FPO32" s="65"/>
      <c r="FPP32" s="65"/>
      <c r="FPQ32" s="65"/>
      <c r="FPR32" s="65"/>
      <c r="FPS32" s="65"/>
      <c r="FPT32" s="65"/>
      <c r="FPU32" s="65"/>
      <c r="FPV32" s="65"/>
      <c r="FPW32" s="65"/>
      <c r="FPX32" s="65"/>
      <c r="FPY32" s="65"/>
      <c r="FPZ32" s="65"/>
      <c r="FQA32" s="65"/>
      <c r="FQB32" s="65"/>
      <c r="FQC32" s="65"/>
      <c r="FQD32" s="65"/>
      <c r="FQE32" s="65"/>
      <c r="FQF32" s="65"/>
      <c r="FQG32" s="65"/>
      <c r="FQH32" s="65"/>
      <c r="FQI32" s="65"/>
      <c r="FQJ32" s="65"/>
      <c r="FQK32" s="65"/>
      <c r="FQL32" s="65"/>
      <c r="FQM32" s="65"/>
      <c r="FQN32" s="65"/>
      <c r="FQO32" s="65"/>
      <c r="FQP32" s="65"/>
      <c r="FQQ32" s="65"/>
      <c r="FQR32" s="65"/>
      <c r="FQS32" s="65"/>
      <c r="FQT32" s="65"/>
      <c r="FQU32" s="65"/>
      <c r="FQV32" s="65"/>
      <c r="FQW32" s="65"/>
      <c r="FQX32" s="65"/>
      <c r="FQY32" s="65"/>
      <c r="FQZ32" s="65"/>
      <c r="FRA32" s="65"/>
      <c r="FRB32" s="65"/>
      <c r="FRC32" s="65"/>
      <c r="FRD32" s="65"/>
      <c r="FRE32" s="65"/>
      <c r="FRF32" s="65"/>
      <c r="FRG32" s="65"/>
      <c r="FRH32" s="65"/>
      <c r="FRI32" s="65"/>
      <c r="FRJ32" s="65"/>
      <c r="FRK32" s="65"/>
      <c r="FRL32" s="65"/>
      <c r="FRM32" s="65"/>
      <c r="FRN32" s="65"/>
      <c r="FRO32" s="65"/>
      <c r="FRP32" s="65"/>
      <c r="FRQ32" s="65"/>
      <c r="FRR32" s="65"/>
      <c r="FRS32" s="65"/>
      <c r="FRT32" s="65"/>
      <c r="FRU32" s="65"/>
      <c r="FRV32" s="65"/>
      <c r="FRW32" s="65"/>
      <c r="FRX32" s="65"/>
      <c r="FRY32" s="65"/>
      <c r="FRZ32" s="65"/>
      <c r="FSA32" s="65"/>
      <c r="FSB32" s="65"/>
      <c r="FSC32" s="65"/>
      <c r="FSD32" s="65"/>
      <c r="FSE32" s="65"/>
      <c r="FSF32" s="65"/>
      <c r="FSG32" s="65"/>
      <c r="FSH32" s="65"/>
      <c r="FSI32" s="65"/>
      <c r="FSJ32" s="65"/>
      <c r="FSK32" s="65"/>
      <c r="FSL32" s="65"/>
      <c r="FSM32" s="65"/>
      <c r="FSN32" s="65"/>
      <c r="FSO32" s="65"/>
      <c r="FSP32" s="65"/>
      <c r="FSQ32" s="65"/>
      <c r="FSR32" s="65"/>
      <c r="FSS32" s="65"/>
      <c r="FST32" s="65"/>
      <c r="FSU32" s="65"/>
      <c r="FSV32" s="65"/>
      <c r="FSW32" s="65"/>
      <c r="FSX32" s="65"/>
      <c r="FSY32" s="65"/>
      <c r="FSZ32" s="65"/>
      <c r="FTA32" s="65"/>
      <c r="FTB32" s="65"/>
      <c r="FTC32" s="65"/>
      <c r="FTD32" s="65"/>
      <c r="FTE32" s="65"/>
      <c r="FTF32" s="65"/>
      <c r="FTG32" s="65"/>
      <c r="FTH32" s="65"/>
      <c r="FTI32" s="65"/>
      <c r="FTJ32" s="65"/>
      <c r="FTK32" s="65"/>
      <c r="FTL32" s="65"/>
      <c r="FTM32" s="65"/>
      <c r="FTN32" s="65"/>
      <c r="FTO32" s="65"/>
      <c r="FTP32" s="65"/>
      <c r="FTQ32" s="65"/>
      <c r="FTR32" s="65"/>
      <c r="FTS32" s="65"/>
      <c r="FTT32" s="65"/>
      <c r="FTU32" s="65"/>
      <c r="FTV32" s="65"/>
      <c r="FTW32" s="65"/>
      <c r="FTX32" s="65"/>
      <c r="FTY32" s="65"/>
      <c r="FTZ32" s="65"/>
      <c r="FUA32" s="65"/>
      <c r="FUB32" s="65"/>
      <c r="FUC32" s="65"/>
      <c r="FUD32" s="65"/>
      <c r="FUE32" s="65"/>
      <c r="FUF32" s="65"/>
      <c r="FUG32" s="65"/>
      <c r="FUH32" s="65"/>
      <c r="FUI32" s="65"/>
      <c r="FUJ32" s="65"/>
      <c r="FUK32" s="65"/>
      <c r="FUL32" s="65"/>
      <c r="FUM32" s="65"/>
      <c r="FUN32" s="65"/>
      <c r="FUO32" s="65"/>
      <c r="FUP32" s="65"/>
      <c r="FUQ32" s="65"/>
      <c r="FUR32" s="65"/>
      <c r="FUS32" s="65"/>
      <c r="FUT32" s="65"/>
      <c r="FUU32" s="65"/>
      <c r="FUV32" s="65"/>
      <c r="FUW32" s="65"/>
      <c r="FUX32" s="65"/>
      <c r="FUY32" s="65"/>
      <c r="FUZ32" s="65"/>
      <c r="FVA32" s="65"/>
      <c r="FVB32" s="65"/>
      <c r="FVC32" s="65"/>
      <c r="FVD32" s="65"/>
      <c r="FVE32" s="65"/>
      <c r="FVF32" s="65"/>
      <c r="FVG32" s="65"/>
      <c r="FVH32" s="65"/>
      <c r="FVI32" s="65"/>
      <c r="FVJ32" s="65"/>
      <c r="FVK32" s="65"/>
      <c r="FVL32" s="65"/>
      <c r="FVM32" s="65"/>
      <c r="FVN32" s="65"/>
      <c r="FVO32" s="65"/>
      <c r="FVP32" s="65"/>
      <c r="FVQ32" s="65"/>
      <c r="FVR32" s="65"/>
      <c r="FVS32" s="65"/>
      <c r="FVT32" s="65"/>
      <c r="FVU32" s="65"/>
      <c r="FVV32" s="65"/>
      <c r="FVW32" s="65"/>
      <c r="FVX32" s="65"/>
      <c r="FVY32" s="65"/>
      <c r="FVZ32" s="65"/>
      <c r="FWA32" s="65"/>
      <c r="FWB32" s="65"/>
      <c r="FWC32" s="65"/>
      <c r="FWD32" s="65"/>
      <c r="FWE32" s="65"/>
      <c r="FWF32" s="65"/>
      <c r="FWG32" s="65"/>
      <c r="FWH32" s="65"/>
      <c r="FWI32" s="65"/>
      <c r="FWJ32" s="65"/>
      <c r="FWK32" s="65"/>
      <c r="FWL32" s="65"/>
      <c r="FWM32" s="65"/>
      <c r="FWN32" s="65"/>
      <c r="FWO32" s="65"/>
      <c r="FWP32" s="65"/>
      <c r="FWQ32" s="65"/>
      <c r="FWR32" s="65"/>
      <c r="FWS32" s="65"/>
      <c r="FWT32" s="65"/>
      <c r="FWU32" s="65"/>
      <c r="FWV32" s="65"/>
      <c r="FWW32" s="65"/>
      <c r="FWX32" s="65"/>
      <c r="FWY32" s="65"/>
      <c r="FWZ32" s="65"/>
      <c r="FXA32" s="65"/>
      <c r="FXB32" s="65"/>
      <c r="FXC32" s="65"/>
      <c r="FXD32" s="65"/>
      <c r="FXE32" s="65"/>
      <c r="FXF32" s="65"/>
      <c r="FXG32" s="65"/>
      <c r="FXH32" s="65"/>
      <c r="FXI32" s="65"/>
      <c r="FXJ32" s="65"/>
      <c r="FXK32" s="65"/>
      <c r="FXL32" s="65"/>
      <c r="FXM32" s="65"/>
      <c r="FXN32" s="65"/>
      <c r="FXO32" s="65"/>
      <c r="FXP32" s="65"/>
      <c r="FXQ32" s="65"/>
      <c r="FXR32" s="65"/>
      <c r="FXS32" s="65"/>
      <c r="FXT32" s="65"/>
      <c r="FXU32" s="65"/>
      <c r="FXV32" s="65"/>
      <c r="FXW32" s="65"/>
      <c r="FXX32" s="65"/>
      <c r="FXY32" s="65"/>
      <c r="FXZ32" s="65"/>
      <c r="FYA32" s="65"/>
      <c r="FYB32" s="65"/>
      <c r="FYC32" s="65"/>
      <c r="FYD32" s="65"/>
      <c r="FYE32" s="65"/>
      <c r="FYF32" s="65"/>
      <c r="FYG32" s="65"/>
      <c r="FYH32" s="65"/>
      <c r="FYI32" s="65"/>
      <c r="FYJ32" s="65"/>
      <c r="FYK32" s="65"/>
      <c r="FYL32" s="65"/>
      <c r="FYM32" s="65"/>
      <c r="FYN32" s="65"/>
      <c r="FYO32" s="65"/>
      <c r="FYP32" s="65"/>
      <c r="FYQ32" s="65"/>
      <c r="FYR32" s="65"/>
      <c r="FYS32" s="65"/>
      <c r="FYT32" s="65"/>
      <c r="FYU32" s="65"/>
      <c r="FYV32" s="65"/>
      <c r="FYW32" s="65"/>
      <c r="FYX32" s="65"/>
      <c r="FYY32" s="65"/>
      <c r="FYZ32" s="65"/>
      <c r="FZA32" s="65"/>
      <c r="FZB32" s="65"/>
      <c r="FZC32" s="65"/>
      <c r="FZD32" s="65"/>
      <c r="FZE32" s="65"/>
      <c r="FZF32" s="65"/>
      <c r="FZG32" s="65"/>
      <c r="FZH32" s="65"/>
      <c r="FZI32" s="65"/>
      <c r="FZJ32" s="65"/>
      <c r="FZK32" s="65"/>
      <c r="FZL32" s="65"/>
      <c r="FZM32" s="65"/>
      <c r="FZN32" s="65"/>
      <c r="FZO32" s="65"/>
      <c r="FZP32" s="65"/>
      <c r="FZQ32" s="65"/>
      <c r="FZR32" s="65"/>
      <c r="FZS32" s="65"/>
      <c r="FZT32" s="65"/>
      <c r="FZU32" s="65"/>
      <c r="FZV32" s="65"/>
      <c r="FZW32" s="65"/>
      <c r="FZX32" s="65"/>
      <c r="FZY32" s="65"/>
      <c r="FZZ32" s="65"/>
      <c r="GAA32" s="65"/>
      <c r="GAB32" s="65"/>
      <c r="GAC32" s="65"/>
      <c r="GAD32" s="65"/>
      <c r="GAE32" s="65"/>
      <c r="GAF32" s="65"/>
      <c r="GAG32" s="65"/>
      <c r="GAH32" s="65"/>
      <c r="GAI32" s="65"/>
      <c r="GAJ32" s="65"/>
      <c r="GAK32" s="65"/>
      <c r="GAL32" s="65"/>
      <c r="GAM32" s="65"/>
      <c r="GAN32" s="65"/>
      <c r="GAO32" s="65"/>
      <c r="GAP32" s="65"/>
      <c r="GAQ32" s="65"/>
      <c r="GAR32" s="65"/>
      <c r="GAS32" s="65"/>
      <c r="GAT32" s="65"/>
      <c r="GAU32" s="65"/>
      <c r="GAV32" s="65"/>
      <c r="GAW32" s="65"/>
      <c r="GAX32" s="65"/>
      <c r="GAY32" s="65"/>
      <c r="GAZ32" s="65"/>
      <c r="GBA32" s="65"/>
      <c r="GBB32" s="65"/>
      <c r="GBC32" s="65"/>
      <c r="GBD32" s="65"/>
      <c r="GBE32" s="65"/>
      <c r="GBF32" s="65"/>
      <c r="GBG32" s="65"/>
      <c r="GBH32" s="65"/>
      <c r="GBI32" s="65"/>
      <c r="GBJ32" s="65"/>
      <c r="GBK32" s="65"/>
      <c r="GBL32" s="65"/>
      <c r="GBM32" s="65"/>
      <c r="GBN32" s="65"/>
      <c r="GBO32" s="65"/>
      <c r="GBP32" s="65"/>
      <c r="GBQ32" s="65"/>
      <c r="GBR32" s="65"/>
      <c r="GBS32" s="65"/>
      <c r="GBT32" s="65"/>
      <c r="GBU32" s="65"/>
      <c r="GBV32" s="65"/>
      <c r="GBW32" s="65"/>
      <c r="GBX32" s="65"/>
      <c r="GBY32" s="65"/>
      <c r="GBZ32" s="65"/>
      <c r="GCA32" s="65"/>
      <c r="GCB32" s="65"/>
      <c r="GCC32" s="65"/>
      <c r="GCD32" s="65"/>
      <c r="GCE32" s="65"/>
      <c r="GCF32" s="65"/>
      <c r="GCG32" s="65"/>
      <c r="GCH32" s="65"/>
      <c r="GCI32" s="65"/>
      <c r="GCJ32" s="65"/>
      <c r="GCK32" s="65"/>
      <c r="GCL32" s="65"/>
      <c r="GCM32" s="65"/>
      <c r="GCN32" s="65"/>
      <c r="GCO32" s="65"/>
      <c r="GCP32" s="65"/>
      <c r="GCQ32" s="65"/>
      <c r="GCR32" s="65"/>
      <c r="GCS32" s="65"/>
      <c r="GCT32" s="65"/>
      <c r="GCU32" s="65"/>
      <c r="GCV32" s="65"/>
      <c r="GCW32" s="65"/>
      <c r="GCX32" s="65"/>
      <c r="GCY32" s="65"/>
      <c r="GCZ32" s="65"/>
      <c r="GDA32" s="65"/>
      <c r="GDB32" s="65"/>
      <c r="GDC32" s="65"/>
      <c r="GDD32" s="65"/>
      <c r="GDE32" s="65"/>
      <c r="GDF32" s="65"/>
      <c r="GDG32" s="65"/>
      <c r="GDH32" s="65"/>
      <c r="GDI32" s="65"/>
      <c r="GDJ32" s="65"/>
      <c r="GDK32" s="65"/>
      <c r="GDL32" s="65"/>
      <c r="GDM32" s="65"/>
      <c r="GDN32" s="65"/>
      <c r="GDO32" s="65"/>
      <c r="GDP32" s="65"/>
      <c r="GDQ32" s="65"/>
      <c r="GDR32" s="65"/>
      <c r="GDS32" s="65"/>
      <c r="GDT32" s="65"/>
      <c r="GDU32" s="65"/>
      <c r="GDV32" s="65"/>
      <c r="GDW32" s="65"/>
      <c r="GDX32" s="65"/>
      <c r="GDY32" s="65"/>
      <c r="GDZ32" s="65"/>
      <c r="GEA32" s="65"/>
      <c r="GEB32" s="65"/>
      <c r="GEC32" s="65"/>
      <c r="GED32" s="65"/>
      <c r="GEE32" s="65"/>
      <c r="GEF32" s="65"/>
      <c r="GEG32" s="65"/>
      <c r="GEH32" s="65"/>
      <c r="GEI32" s="65"/>
      <c r="GEJ32" s="65"/>
      <c r="GEK32" s="65"/>
      <c r="GEL32" s="65"/>
      <c r="GEM32" s="65"/>
      <c r="GEN32" s="65"/>
      <c r="GEO32" s="65"/>
      <c r="GEP32" s="65"/>
      <c r="GEQ32" s="65"/>
      <c r="GER32" s="65"/>
      <c r="GES32" s="65"/>
      <c r="GET32" s="65"/>
      <c r="GEU32" s="65"/>
      <c r="GEV32" s="65"/>
      <c r="GEW32" s="65"/>
      <c r="GEX32" s="65"/>
      <c r="GEY32" s="65"/>
      <c r="GEZ32" s="65"/>
      <c r="GFA32" s="65"/>
      <c r="GFB32" s="65"/>
      <c r="GFC32" s="65"/>
      <c r="GFD32" s="65"/>
      <c r="GFE32" s="65"/>
      <c r="GFF32" s="65"/>
      <c r="GFG32" s="65"/>
      <c r="GFH32" s="65"/>
      <c r="GFI32" s="65"/>
      <c r="GFJ32" s="65"/>
      <c r="GFK32" s="65"/>
      <c r="GFL32" s="65"/>
      <c r="GFM32" s="65"/>
      <c r="GFN32" s="65"/>
      <c r="GFO32" s="65"/>
      <c r="GFP32" s="65"/>
      <c r="GFQ32" s="65"/>
      <c r="GFR32" s="65"/>
      <c r="GFS32" s="65"/>
      <c r="GFT32" s="65"/>
      <c r="GFU32" s="65"/>
      <c r="GFV32" s="65"/>
      <c r="GFW32" s="65"/>
      <c r="GFX32" s="65"/>
      <c r="GFY32" s="65"/>
      <c r="GFZ32" s="65"/>
      <c r="GGA32" s="65"/>
      <c r="GGB32" s="65"/>
      <c r="GGC32" s="65"/>
      <c r="GGD32" s="65"/>
      <c r="GGE32" s="65"/>
      <c r="GGF32" s="65"/>
      <c r="GGG32" s="65"/>
      <c r="GGH32" s="65"/>
      <c r="GGI32" s="65"/>
      <c r="GGJ32" s="65"/>
      <c r="GGK32" s="65"/>
      <c r="GGL32" s="65"/>
      <c r="GGM32" s="65"/>
      <c r="GGN32" s="65"/>
      <c r="GGO32" s="65"/>
      <c r="GGP32" s="65"/>
      <c r="GGQ32" s="65"/>
      <c r="GGR32" s="65"/>
      <c r="GGS32" s="65"/>
      <c r="GGT32" s="65"/>
      <c r="GGU32" s="65"/>
      <c r="GGV32" s="65"/>
      <c r="GGW32" s="65"/>
      <c r="GGX32" s="65"/>
      <c r="GGY32" s="65"/>
      <c r="GGZ32" s="65"/>
      <c r="GHA32" s="65"/>
      <c r="GHB32" s="65"/>
      <c r="GHC32" s="65"/>
      <c r="GHD32" s="65"/>
      <c r="GHE32" s="65"/>
      <c r="GHF32" s="65"/>
      <c r="GHG32" s="65"/>
      <c r="GHH32" s="65"/>
      <c r="GHI32" s="65"/>
      <c r="GHJ32" s="65"/>
      <c r="GHK32" s="65"/>
      <c r="GHL32" s="65"/>
      <c r="GHM32" s="65"/>
      <c r="GHN32" s="65"/>
      <c r="GHO32" s="65"/>
      <c r="GHP32" s="65"/>
      <c r="GHQ32" s="65"/>
      <c r="GHR32" s="65"/>
      <c r="GHS32" s="65"/>
      <c r="GHT32" s="65"/>
      <c r="GHU32" s="65"/>
      <c r="GHV32" s="65"/>
      <c r="GHW32" s="65"/>
      <c r="GHX32" s="65"/>
      <c r="GHY32" s="65"/>
      <c r="GHZ32" s="65"/>
      <c r="GIA32" s="65"/>
      <c r="GIB32" s="65"/>
      <c r="GIC32" s="65"/>
      <c r="GID32" s="65"/>
      <c r="GIE32" s="65"/>
      <c r="GIF32" s="65"/>
      <c r="GIG32" s="65"/>
      <c r="GIH32" s="65"/>
      <c r="GII32" s="65"/>
      <c r="GIJ32" s="65"/>
      <c r="GIK32" s="65"/>
      <c r="GIL32" s="65"/>
      <c r="GIM32" s="65"/>
      <c r="GIN32" s="65"/>
      <c r="GIO32" s="65"/>
      <c r="GIP32" s="65"/>
      <c r="GIQ32" s="65"/>
      <c r="GIR32" s="65"/>
      <c r="GIS32" s="65"/>
      <c r="GIT32" s="65"/>
      <c r="GIU32" s="65"/>
      <c r="GIV32" s="65"/>
      <c r="GIW32" s="65"/>
      <c r="GIX32" s="65"/>
      <c r="GIY32" s="65"/>
      <c r="GIZ32" s="65"/>
      <c r="GJA32" s="65"/>
      <c r="GJB32" s="65"/>
      <c r="GJC32" s="65"/>
      <c r="GJD32" s="65"/>
      <c r="GJE32" s="65"/>
      <c r="GJF32" s="65"/>
      <c r="GJG32" s="65"/>
      <c r="GJH32" s="65"/>
      <c r="GJI32" s="65"/>
      <c r="GJJ32" s="65"/>
      <c r="GJK32" s="65"/>
      <c r="GJL32" s="65"/>
      <c r="GJM32" s="65"/>
      <c r="GJN32" s="65"/>
      <c r="GJO32" s="65"/>
      <c r="GJP32" s="65"/>
      <c r="GJQ32" s="65"/>
      <c r="GJR32" s="65"/>
      <c r="GJS32" s="65"/>
      <c r="GJT32" s="65"/>
      <c r="GJU32" s="65"/>
      <c r="GJV32" s="65"/>
      <c r="GJW32" s="65"/>
      <c r="GJX32" s="65"/>
      <c r="GJY32" s="65"/>
      <c r="GJZ32" s="65"/>
      <c r="GKA32" s="65"/>
      <c r="GKB32" s="65"/>
      <c r="GKC32" s="65"/>
      <c r="GKD32" s="65"/>
      <c r="GKE32" s="65"/>
      <c r="GKF32" s="65"/>
      <c r="GKG32" s="65"/>
      <c r="GKH32" s="65"/>
      <c r="GKI32" s="65"/>
      <c r="GKJ32" s="65"/>
      <c r="GKK32" s="65"/>
      <c r="GKL32" s="65"/>
      <c r="GKM32" s="65"/>
      <c r="GKN32" s="65"/>
      <c r="GKO32" s="65"/>
      <c r="GKP32" s="65"/>
      <c r="GKQ32" s="65"/>
      <c r="GKR32" s="65"/>
      <c r="GKS32" s="65"/>
      <c r="GKT32" s="65"/>
      <c r="GKU32" s="65"/>
      <c r="GKV32" s="65"/>
      <c r="GKW32" s="65"/>
      <c r="GKX32" s="65"/>
      <c r="GKY32" s="65"/>
      <c r="GKZ32" s="65"/>
      <c r="GLA32" s="65"/>
      <c r="GLB32" s="65"/>
      <c r="GLC32" s="65"/>
      <c r="GLD32" s="65"/>
      <c r="GLE32" s="65"/>
      <c r="GLF32" s="65"/>
      <c r="GLG32" s="65"/>
      <c r="GLH32" s="65"/>
      <c r="GLI32" s="65"/>
      <c r="GLJ32" s="65"/>
      <c r="GLK32" s="65"/>
      <c r="GLL32" s="65"/>
      <c r="GLM32" s="65"/>
      <c r="GLN32" s="65"/>
      <c r="GLO32" s="65"/>
      <c r="GLP32" s="65"/>
      <c r="GLQ32" s="65"/>
      <c r="GLR32" s="65"/>
      <c r="GLS32" s="65"/>
      <c r="GLT32" s="65"/>
      <c r="GLU32" s="65"/>
      <c r="GLV32" s="65"/>
      <c r="GLW32" s="65"/>
      <c r="GLX32" s="65"/>
      <c r="GLY32" s="65"/>
      <c r="GLZ32" s="65"/>
      <c r="GMA32" s="65"/>
      <c r="GMB32" s="65"/>
      <c r="GMC32" s="65"/>
      <c r="GMD32" s="65"/>
      <c r="GME32" s="65"/>
      <c r="GMF32" s="65"/>
      <c r="GMG32" s="65"/>
      <c r="GMH32" s="65"/>
      <c r="GMI32" s="65"/>
      <c r="GMJ32" s="65"/>
      <c r="GMK32" s="65"/>
      <c r="GML32" s="65"/>
      <c r="GMM32" s="65"/>
      <c r="GMN32" s="65"/>
      <c r="GMO32" s="65"/>
      <c r="GMP32" s="65"/>
      <c r="GMQ32" s="65"/>
      <c r="GMR32" s="65"/>
      <c r="GMS32" s="65"/>
      <c r="GMT32" s="65"/>
      <c r="GMU32" s="65"/>
      <c r="GMV32" s="65"/>
      <c r="GMW32" s="65"/>
      <c r="GMX32" s="65"/>
      <c r="GMY32" s="65"/>
      <c r="GMZ32" s="65"/>
      <c r="GNA32" s="65"/>
      <c r="GNB32" s="65"/>
      <c r="GNC32" s="65"/>
      <c r="GND32" s="65"/>
      <c r="GNE32" s="65"/>
      <c r="GNF32" s="65"/>
      <c r="GNG32" s="65"/>
      <c r="GNH32" s="65"/>
      <c r="GNI32" s="65"/>
      <c r="GNJ32" s="65"/>
      <c r="GNK32" s="65"/>
      <c r="GNL32" s="65"/>
      <c r="GNM32" s="65"/>
      <c r="GNN32" s="65"/>
      <c r="GNO32" s="65"/>
      <c r="GNP32" s="65"/>
      <c r="GNQ32" s="65"/>
      <c r="GNR32" s="65"/>
      <c r="GNS32" s="65"/>
      <c r="GNT32" s="65"/>
      <c r="GNU32" s="65"/>
      <c r="GNV32" s="65"/>
      <c r="GNW32" s="65"/>
      <c r="GNX32" s="65"/>
      <c r="GNY32" s="65"/>
      <c r="GNZ32" s="65"/>
      <c r="GOA32" s="65"/>
      <c r="GOB32" s="65"/>
      <c r="GOC32" s="65"/>
      <c r="GOD32" s="65"/>
      <c r="GOE32" s="65"/>
      <c r="GOF32" s="65"/>
      <c r="GOG32" s="65"/>
      <c r="GOH32" s="65"/>
      <c r="GOI32" s="65"/>
      <c r="GOJ32" s="65"/>
      <c r="GOK32" s="65"/>
      <c r="GOL32" s="65"/>
      <c r="GOM32" s="65"/>
      <c r="GON32" s="65"/>
      <c r="GOO32" s="65"/>
      <c r="GOP32" s="65"/>
      <c r="GOQ32" s="65"/>
      <c r="GOR32" s="65"/>
      <c r="GOS32" s="65"/>
      <c r="GOT32" s="65"/>
      <c r="GOU32" s="65"/>
      <c r="GOV32" s="65"/>
      <c r="GOW32" s="65"/>
      <c r="GOX32" s="65"/>
      <c r="GOY32" s="65"/>
      <c r="GOZ32" s="65"/>
      <c r="GPA32" s="65"/>
      <c r="GPB32" s="65"/>
      <c r="GPC32" s="65"/>
      <c r="GPD32" s="65"/>
      <c r="GPE32" s="65"/>
      <c r="GPF32" s="65"/>
      <c r="GPG32" s="65"/>
      <c r="GPH32" s="65"/>
      <c r="GPI32" s="65"/>
      <c r="GPJ32" s="65"/>
      <c r="GPK32" s="65"/>
      <c r="GPL32" s="65"/>
      <c r="GPM32" s="65"/>
      <c r="GPN32" s="65"/>
      <c r="GPO32" s="65"/>
      <c r="GPP32" s="65"/>
      <c r="GPQ32" s="65"/>
      <c r="GPR32" s="65"/>
      <c r="GPS32" s="65"/>
      <c r="GPT32" s="65"/>
      <c r="GPU32" s="65"/>
      <c r="GPV32" s="65"/>
      <c r="GPW32" s="65"/>
      <c r="GPX32" s="65"/>
      <c r="GPY32" s="65"/>
      <c r="GPZ32" s="65"/>
      <c r="GQA32" s="65"/>
      <c r="GQB32" s="65"/>
      <c r="GQC32" s="65"/>
      <c r="GQD32" s="65"/>
      <c r="GQE32" s="65"/>
      <c r="GQF32" s="65"/>
      <c r="GQG32" s="65"/>
      <c r="GQH32" s="65"/>
      <c r="GQI32" s="65"/>
      <c r="GQJ32" s="65"/>
      <c r="GQK32" s="65"/>
      <c r="GQL32" s="65"/>
      <c r="GQM32" s="65"/>
      <c r="GQN32" s="65"/>
      <c r="GQO32" s="65"/>
      <c r="GQP32" s="65"/>
      <c r="GQQ32" s="65"/>
      <c r="GQR32" s="65"/>
      <c r="GQS32" s="65"/>
      <c r="GQT32" s="65"/>
      <c r="GQU32" s="65"/>
      <c r="GQV32" s="65"/>
      <c r="GQW32" s="65"/>
      <c r="GQX32" s="65"/>
      <c r="GQY32" s="65"/>
      <c r="GQZ32" s="65"/>
      <c r="GRA32" s="65"/>
      <c r="GRB32" s="65"/>
      <c r="GRC32" s="65"/>
      <c r="GRD32" s="65"/>
      <c r="GRE32" s="65"/>
      <c r="GRF32" s="65"/>
      <c r="GRG32" s="65"/>
      <c r="GRH32" s="65"/>
      <c r="GRI32" s="65"/>
      <c r="GRJ32" s="65"/>
      <c r="GRK32" s="65"/>
      <c r="GRL32" s="65"/>
      <c r="GRM32" s="65"/>
      <c r="GRN32" s="65"/>
      <c r="GRO32" s="65"/>
      <c r="GRP32" s="65"/>
      <c r="GRQ32" s="65"/>
      <c r="GRR32" s="65"/>
      <c r="GRS32" s="65"/>
      <c r="GRT32" s="65"/>
      <c r="GRU32" s="65"/>
      <c r="GRV32" s="65"/>
      <c r="GRW32" s="65"/>
      <c r="GRX32" s="65"/>
      <c r="GRY32" s="65"/>
      <c r="GRZ32" s="65"/>
      <c r="GSA32" s="65"/>
      <c r="GSB32" s="65"/>
      <c r="GSC32" s="65"/>
      <c r="GSD32" s="65"/>
      <c r="GSE32" s="65"/>
      <c r="GSF32" s="65"/>
      <c r="GSG32" s="65"/>
      <c r="GSH32" s="65"/>
      <c r="GSI32" s="65"/>
      <c r="GSJ32" s="65"/>
      <c r="GSK32" s="65"/>
      <c r="GSL32" s="65"/>
      <c r="GSM32" s="65"/>
      <c r="GSN32" s="65"/>
      <c r="GSO32" s="65"/>
      <c r="GSP32" s="65"/>
      <c r="GSQ32" s="65"/>
      <c r="GSR32" s="65"/>
      <c r="GSS32" s="65"/>
      <c r="GST32" s="65"/>
      <c r="GSU32" s="65"/>
      <c r="GSV32" s="65"/>
      <c r="GSW32" s="65"/>
      <c r="GSX32" s="65"/>
      <c r="GSY32" s="65"/>
      <c r="GSZ32" s="65"/>
      <c r="GTA32" s="65"/>
      <c r="GTB32" s="65"/>
      <c r="GTC32" s="65"/>
      <c r="GTD32" s="65"/>
      <c r="GTE32" s="65"/>
      <c r="GTF32" s="65"/>
      <c r="GTG32" s="65"/>
      <c r="GTH32" s="65"/>
      <c r="GTI32" s="65"/>
      <c r="GTJ32" s="65"/>
      <c r="GTK32" s="65"/>
      <c r="GTL32" s="65"/>
      <c r="GTM32" s="65"/>
      <c r="GTN32" s="65"/>
      <c r="GTO32" s="65"/>
      <c r="GTP32" s="65"/>
      <c r="GTQ32" s="65"/>
      <c r="GTR32" s="65"/>
      <c r="GTS32" s="65"/>
      <c r="GTT32" s="65"/>
      <c r="GTU32" s="65"/>
      <c r="GTV32" s="65"/>
      <c r="GTW32" s="65"/>
      <c r="GTX32" s="65"/>
      <c r="GTY32" s="65"/>
      <c r="GTZ32" s="65"/>
      <c r="GUA32" s="65"/>
      <c r="GUB32" s="65"/>
      <c r="GUC32" s="65"/>
      <c r="GUD32" s="65"/>
      <c r="GUE32" s="65"/>
      <c r="GUF32" s="65"/>
      <c r="GUG32" s="65"/>
      <c r="GUH32" s="65"/>
      <c r="GUI32" s="65"/>
      <c r="GUJ32" s="65"/>
      <c r="GUK32" s="65"/>
      <c r="GUL32" s="65"/>
      <c r="GUM32" s="65"/>
      <c r="GUN32" s="65"/>
      <c r="GUO32" s="65"/>
      <c r="GUP32" s="65"/>
      <c r="GUQ32" s="65"/>
      <c r="GUR32" s="65"/>
      <c r="GUS32" s="65"/>
      <c r="GUT32" s="65"/>
      <c r="GUU32" s="65"/>
      <c r="GUV32" s="65"/>
      <c r="GUW32" s="65"/>
      <c r="GUX32" s="65"/>
      <c r="GUY32" s="65"/>
      <c r="GUZ32" s="65"/>
      <c r="GVA32" s="65"/>
      <c r="GVB32" s="65"/>
      <c r="GVC32" s="65"/>
      <c r="GVD32" s="65"/>
      <c r="GVE32" s="65"/>
      <c r="GVF32" s="65"/>
      <c r="GVG32" s="65"/>
      <c r="GVH32" s="65"/>
      <c r="GVI32" s="65"/>
      <c r="GVJ32" s="65"/>
      <c r="GVK32" s="65"/>
      <c r="GVL32" s="65"/>
      <c r="GVM32" s="65"/>
      <c r="GVN32" s="65"/>
      <c r="GVO32" s="65"/>
      <c r="GVP32" s="65"/>
      <c r="GVQ32" s="65"/>
      <c r="GVR32" s="65"/>
      <c r="GVS32" s="65"/>
      <c r="GVT32" s="65"/>
      <c r="GVU32" s="65"/>
      <c r="GVV32" s="65"/>
      <c r="GVW32" s="65"/>
      <c r="GVX32" s="65"/>
      <c r="GVY32" s="65"/>
      <c r="GVZ32" s="65"/>
      <c r="GWA32" s="65"/>
      <c r="GWB32" s="65"/>
      <c r="GWC32" s="65"/>
      <c r="GWD32" s="65"/>
      <c r="GWE32" s="65"/>
      <c r="GWF32" s="65"/>
      <c r="GWG32" s="65"/>
      <c r="GWH32" s="65"/>
      <c r="GWI32" s="65"/>
      <c r="GWJ32" s="65"/>
      <c r="GWK32" s="65"/>
      <c r="GWL32" s="65"/>
      <c r="GWM32" s="65"/>
      <c r="GWN32" s="65"/>
      <c r="GWO32" s="65"/>
      <c r="GWP32" s="65"/>
      <c r="GWQ32" s="65"/>
      <c r="GWR32" s="65"/>
      <c r="GWS32" s="65"/>
      <c r="GWT32" s="65"/>
      <c r="GWU32" s="65"/>
      <c r="GWV32" s="65"/>
      <c r="GWW32" s="65"/>
      <c r="GWX32" s="65"/>
      <c r="GWY32" s="65"/>
      <c r="GWZ32" s="65"/>
      <c r="GXA32" s="65"/>
      <c r="GXB32" s="65"/>
      <c r="GXC32" s="65"/>
      <c r="GXD32" s="65"/>
      <c r="GXE32" s="65"/>
      <c r="GXF32" s="65"/>
      <c r="GXG32" s="65"/>
      <c r="GXH32" s="65"/>
      <c r="GXI32" s="65"/>
      <c r="GXJ32" s="65"/>
      <c r="GXK32" s="65"/>
      <c r="GXL32" s="65"/>
      <c r="GXM32" s="65"/>
      <c r="GXN32" s="65"/>
      <c r="GXO32" s="65"/>
      <c r="GXP32" s="65"/>
      <c r="GXQ32" s="65"/>
      <c r="GXR32" s="65"/>
      <c r="GXS32" s="65"/>
      <c r="GXT32" s="65"/>
      <c r="GXU32" s="65"/>
      <c r="GXV32" s="65"/>
      <c r="GXW32" s="65"/>
      <c r="GXX32" s="65"/>
      <c r="GXY32" s="65"/>
      <c r="GXZ32" s="65"/>
      <c r="GYA32" s="65"/>
      <c r="GYB32" s="65"/>
      <c r="GYC32" s="65"/>
      <c r="GYD32" s="65"/>
      <c r="GYE32" s="65"/>
      <c r="GYF32" s="65"/>
      <c r="GYG32" s="65"/>
      <c r="GYH32" s="65"/>
      <c r="GYI32" s="65"/>
      <c r="GYJ32" s="65"/>
      <c r="GYK32" s="65"/>
      <c r="GYL32" s="65"/>
      <c r="GYM32" s="65"/>
      <c r="GYN32" s="65"/>
      <c r="GYO32" s="65"/>
      <c r="GYP32" s="65"/>
      <c r="GYQ32" s="65"/>
      <c r="GYR32" s="65"/>
      <c r="GYS32" s="65"/>
      <c r="GYT32" s="65"/>
      <c r="GYU32" s="65"/>
      <c r="GYV32" s="65"/>
      <c r="GYW32" s="65"/>
      <c r="GYX32" s="65"/>
      <c r="GYY32" s="65"/>
      <c r="GYZ32" s="65"/>
      <c r="GZA32" s="65"/>
      <c r="GZB32" s="65"/>
      <c r="GZC32" s="65"/>
      <c r="GZD32" s="65"/>
      <c r="GZE32" s="65"/>
      <c r="GZF32" s="65"/>
      <c r="GZG32" s="65"/>
      <c r="GZH32" s="65"/>
      <c r="GZI32" s="65"/>
      <c r="GZJ32" s="65"/>
      <c r="GZK32" s="65"/>
      <c r="GZL32" s="65"/>
      <c r="GZM32" s="65"/>
      <c r="GZN32" s="65"/>
      <c r="GZO32" s="65"/>
      <c r="GZP32" s="65"/>
      <c r="GZQ32" s="65"/>
      <c r="GZR32" s="65"/>
      <c r="GZS32" s="65"/>
      <c r="GZT32" s="65"/>
      <c r="GZU32" s="65"/>
      <c r="GZV32" s="65"/>
      <c r="GZW32" s="65"/>
      <c r="GZX32" s="65"/>
      <c r="GZY32" s="65"/>
      <c r="GZZ32" s="65"/>
      <c r="HAA32" s="65"/>
      <c r="HAB32" s="65"/>
      <c r="HAC32" s="65"/>
      <c r="HAD32" s="65"/>
      <c r="HAE32" s="65"/>
      <c r="HAF32" s="65"/>
      <c r="HAG32" s="65"/>
      <c r="HAH32" s="65"/>
      <c r="HAI32" s="65"/>
      <c r="HAJ32" s="65"/>
      <c r="HAK32" s="65"/>
      <c r="HAL32" s="65"/>
      <c r="HAM32" s="65"/>
      <c r="HAN32" s="65"/>
      <c r="HAO32" s="65"/>
      <c r="HAP32" s="65"/>
      <c r="HAQ32" s="65"/>
      <c r="HAR32" s="65"/>
      <c r="HAS32" s="65"/>
      <c r="HAT32" s="65"/>
      <c r="HAU32" s="65"/>
      <c r="HAV32" s="65"/>
      <c r="HAW32" s="65"/>
      <c r="HAX32" s="65"/>
      <c r="HAY32" s="65"/>
      <c r="HAZ32" s="65"/>
      <c r="HBA32" s="65"/>
      <c r="HBB32" s="65"/>
      <c r="HBC32" s="65"/>
      <c r="HBD32" s="65"/>
      <c r="HBE32" s="65"/>
      <c r="HBF32" s="65"/>
      <c r="HBG32" s="65"/>
      <c r="HBH32" s="65"/>
      <c r="HBI32" s="65"/>
      <c r="HBJ32" s="65"/>
      <c r="HBK32" s="65"/>
      <c r="HBL32" s="65"/>
      <c r="HBM32" s="65"/>
      <c r="HBN32" s="65"/>
      <c r="HBO32" s="65"/>
      <c r="HBP32" s="65"/>
      <c r="HBQ32" s="65"/>
      <c r="HBR32" s="65"/>
      <c r="HBS32" s="65"/>
      <c r="HBT32" s="65"/>
      <c r="HBU32" s="65"/>
      <c r="HBV32" s="65"/>
      <c r="HBW32" s="65"/>
      <c r="HBX32" s="65"/>
      <c r="HBY32" s="65"/>
      <c r="HBZ32" s="65"/>
      <c r="HCA32" s="65"/>
      <c r="HCB32" s="65"/>
      <c r="HCC32" s="65"/>
      <c r="HCD32" s="65"/>
      <c r="HCE32" s="65"/>
      <c r="HCF32" s="65"/>
      <c r="HCG32" s="65"/>
      <c r="HCH32" s="65"/>
      <c r="HCI32" s="65"/>
      <c r="HCJ32" s="65"/>
      <c r="HCK32" s="65"/>
      <c r="HCL32" s="65"/>
      <c r="HCM32" s="65"/>
      <c r="HCN32" s="65"/>
      <c r="HCO32" s="65"/>
      <c r="HCP32" s="65"/>
      <c r="HCQ32" s="65"/>
      <c r="HCR32" s="65"/>
      <c r="HCS32" s="65"/>
      <c r="HCT32" s="65"/>
      <c r="HCU32" s="65"/>
      <c r="HCV32" s="65"/>
      <c r="HCW32" s="65"/>
      <c r="HCX32" s="65"/>
      <c r="HCY32" s="65"/>
      <c r="HCZ32" s="65"/>
      <c r="HDA32" s="65"/>
      <c r="HDB32" s="65"/>
      <c r="HDC32" s="65"/>
      <c r="HDD32" s="65"/>
      <c r="HDE32" s="65"/>
      <c r="HDF32" s="65"/>
      <c r="HDG32" s="65"/>
      <c r="HDH32" s="65"/>
      <c r="HDI32" s="65"/>
      <c r="HDJ32" s="65"/>
      <c r="HDK32" s="65"/>
      <c r="HDL32" s="65"/>
      <c r="HDM32" s="65"/>
      <c r="HDN32" s="65"/>
      <c r="HDO32" s="65"/>
      <c r="HDP32" s="65"/>
      <c r="HDQ32" s="65"/>
      <c r="HDR32" s="65"/>
      <c r="HDS32" s="65"/>
      <c r="HDT32" s="65"/>
      <c r="HDU32" s="65"/>
      <c r="HDV32" s="65"/>
      <c r="HDW32" s="65"/>
      <c r="HDX32" s="65"/>
      <c r="HDY32" s="65"/>
      <c r="HDZ32" s="65"/>
      <c r="HEA32" s="65"/>
      <c r="HEB32" s="65"/>
      <c r="HEC32" s="65"/>
      <c r="HED32" s="65"/>
      <c r="HEE32" s="65"/>
      <c r="HEF32" s="65"/>
      <c r="HEG32" s="65"/>
      <c r="HEH32" s="65"/>
      <c r="HEI32" s="65"/>
      <c r="HEJ32" s="65"/>
      <c r="HEK32" s="65"/>
      <c r="HEL32" s="65"/>
      <c r="HEM32" s="65"/>
      <c r="HEN32" s="65"/>
      <c r="HEO32" s="65"/>
      <c r="HEP32" s="65"/>
      <c r="HEQ32" s="65"/>
      <c r="HER32" s="65"/>
      <c r="HES32" s="65"/>
      <c r="HET32" s="65"/>
      <c r="HEU32" s="65"/>
      <c r="HEV32" s="65"/>
      <c r="HEW32" s="65"/>
      <c r="HEX32" s="65"/>
      <c r="HEY32" s="65"/>
      <c r="HEZ32" s="65"/>
      <c r="HFA32" s="65"/>
      <c r="HFB32" s="65"/>
      <c r="HFC32" s="65"/>
      <c r="HFD32" s="65"/>
      <c r="HFE32" s="65"/>
      <c r="HFF32" s="65"/>
      <c r="HFG32" s="65"/>
      <c r="HFH32" s="65"/>
      <c r="HFI32" s="65"/>
      <c r="HFJ32" s="65"/>
      <c r="HFK32" s="65"/>
      <c r="HFL32" s="65"/>
      <c r="HFM32" s="65"/>
      <c r="HFN32" s="65"/>
      <c r="HFO32" s="65"/>
      <c r="HFP32" s="65"/>
      <c r="HFQ32" s="65"/>
      <c r="HFR32" s="65"/>
      <c r="HFS32" s="65"/>
      <c r="HFT32" s="65"/>
      <c r="HFU32" s="65"/>
      <c r="HFV32" s="65"/>
      <c r="HFW32" s="65"/>
      <c r="HFX32" s="65"/>
      <c r="HFY32" s="65"/>
      <c r="HFZ32" s="65"/>
      <c r="HGA32" s="65"/>
      <c r="HGB32" s="65"/>
      <c r="HGC32" s="65"/>
      <c r="HGD32" s="65"/>
      <c r="HGE32" s="65"/>
      <c r="HGF32" s="65"/>
      <c r="HGG32" s="65"/>
      <c r="HGH32" s="65"/>
      <c r="HGI32" s="65"/>
      <c r="HGJ32" s="65"/>
      <c r="HGK32" s="65"/>
      <c r="HGL32" s="65"/>
      <c r="HGM32" s="65"/>
      <c r="HGN32" s="65"/>
      <c r="HGO32" s="65"/>
      <c r="HGP32" s="65"/>
      <c r="HGQ32" s="65"/>
      <c r="HGR32" s="65"/>
      <c r="HGS32" s="65"/>
      <c r="HGT32" s="65"/>
      <c r="HGU32" s="65"/>
      <c r="HGV32" s="65"/>
      <c r="HGW32" s="65"/>
      <c r="HGX32" s="65"/>
      <c r="HGY32" s="65"/>
      <c r="HGZ32" s="65"/>
      <c r="HHA32" s="65"/>
      <c r="HHB32" s="65"/>
      <c r="HHC32" s="65"/>
      <c r="HHD32" s="65"/>
      <c r="HHE32" s="65"/>
      <c r="HHF32" s="65"/>
      <c r="HHG32" s="65"/>
      <c r="HHH32" s="65"/>
      <c r="HHI32" s="65"/>
      <c r="HHJ32" s="65"/>
      <c r="HHK32" s="65"/>
      <c r="HHL32" s="65"/>
      <c r="HHM32" s="65"/>
      <c r="HHN32" s="65"/>
      <c r="HHO32" s="65"/>
      <c r="HHP32" s="65"/>
      <c r="HHQ32" s="65"/>
      <c r="HHR32" s="65"/>
      <c r="HHS32" s="65"/>
      <c r="HHT32" s="65"/>
      <c r="HHU32" s="65"/>
      <c r="HHV32" s="65"/>
      <c r="HHW32" s="65"/>
      <c r="HHX32" s="65"/>
      <c r="HHY32" s="65"/>
      <c r="HHZ32" s="65"/>
      <c r="HIA32" s="65"/>
      <c r="HIB32" s="65"/>
      <c r="HIC32" s="65"/>
      <c r="HID32" s="65"/>
      <c r="HIE32" s="65"/>
      <c r="HIF32" s="65"/>
      <c r="HIG32" s="65"/>
      <c r="HIH32" s="65"/>
      <c r="HII32" s="65"/>
      <c r="HIJ32" s="65"/>
      <c r="HIK32" s="65"/>
      <c r="HIL32" s="65"/>
      <c r="HIM32" s="65"/>
      <c r="HIN32" s="65"/>
      <c r="HIO32" s="65"/>
      <c r="HIP32" s="65"/>
      <c r="HIQ32" s="65"/>
      <c r="HIR32" s="65"/>
      <c r="HIS32" s="65"/>
      <c r="HIT32" s="65"/>
      <c r="HIU32" s="65"/>
      <c r="HIV32" s="65"/>
      <c r="HIW32" s="65"/>
      <c r="HIX32" s="65"/>
      <c r="HIY32" s="65"/>
      <c r="HIZ32" s="65"/>
      <c r="HJA32" s="65"/>
      <c r="HJB32" s="65"/>
      <c r="HJC32" s="65"/>
      <c r="HJD32" s="65"/>
      <c r="HJE32" s="65"/>
      <c r="HJF32" s="65"/>
      <c r="HJG32" s="65"/>
      <c r="HJH32" s="65"/>
      <c r="HJI32" s="65"/>
      <c r="HJJ32" s="65"/>
      <c r="HJK32" s="65"/>
      <c r="HJL32" s="65"/>
      <c r="HJM32" s="65"/>
      <c r="HJN32" s="65"/>
      <c r="HJO32" s="65"/>
      <c r="HJP32" s="65"/>
      <c r="HJQ32" s="65"/>
      <c r="HJR32" s="65"/>
      <c r="HJS32" s="65"/>
      <c r="HJT32" s="65"/>
      <c r="HJU32" s="65"/>
      <c r="HJV32" s="65"/>
      <c r="HJW32" s="65"/>
      <c r="HJX32" s="65"/>
      <c r="HJY32" s="65"/>
      <c r="HJZ32" s="65"/>
      <c r="HKA32" s="65"/>
      <c r="HKB32" s="65"/>
      <c r="HKC32" s="65"/>
      <c r="HKD32" s="65"/>
      <c r="HKE32" s="65"/>
      <c r="HKF32" s="65"/>
      <c r="HKG32" s="65"/>
      <c r="HKH32" s="65"/>
      <c r="HKI32" s="65"/>
      <c r="HKJ32" s="65"/>
      <c r="HKK32" s="65"/>
      <c r="HKL32" s="65"/>
      <c r="HKM32" s="65"/>
      <c r="HKN32" s="65"/>
      <c r="HKO32" s="65"/>
      <c r="HKP32" s="65"/>
      <c r="HKQ32" s="65"/>
      <c r="HKR32" s="65"/>
      <c r="HKS32" s="65"/>
      <c r="HKT32" s="65"/>
      <c r="HKU32" s="65"/>
      <c r="HKV32" s="65"/>
      <c r="HKW32" s="65"/>
      <c r="HKX32" s="65"/>
      <c r="HKY32" s="65"/>
      <c r="HKZ32" s="65"/>
      <c r="HLA32" s="65"/>
      <c r="HLB32" s="65"/>
      <c r="HLC32" s="65"/>
      <c r="HLD32" s="65"/>
      <c r="HLE32" s="65"/>
      <c r="HLF32" s="65"/>
      <c r="HLG32" s="65"/>
      <c r="HLH32" s="65"/>
      <c r="HLI32" s="65"/>
      <c r="HLJ32" s="65"/>
      <c r="HLK32" s="65"/>
      <c r="HLL32" s="65"/>
      <c r="HLM32" s="65"/>
      <c r="HLN32" s="65"/>
      <c r="HLO32" s="65"/>
      <c r="HLP32" s="65"/>
      <c r="HLQ32" s="65"/>
      <c r="HLR32" s="65"/>
      <c r="HLS32" s="65"/>
      <c r="HLT32" s="65"/>
      <c r="HLU32" s="65"/>
      <c r="HLV32" s="65"/>
      <c r="HLW32" s="65"/>
      <c r="HLX32" s="65"/>
      <c r="HLY32" s="65"/>
      <c r="HLZ32" s="65"/>
      <c r="HMA32" s="65"/>
      <c r="HMB32" s="65"/>
      <c r="HMC32" s="65"/>
      <c r="HMD32" s="65"/>
      <c r="HME32" s="65"/>
      <c r="HMF32" s="65"/>
      <c r="HMG32" s="65"/>
      <c r="HMH32" s="65"/>
      <c r="HMI32" s="65"/>
      <c r="HMJ32" s="65"/>
      <c r="HMK32" s="65"/>
      <c r="HML32" s="65"/>
      <c r="HMM32" s="65"/>
      <c r="HMN32" s="65"/>
      <c r="HMO32" s="65"/>
      <c r="HMP32" s="65"/>
      <c r="HMQ32" s="65"/>
      <c r="HMR32" s="65"/>
      <c r="HMS32" s="65"/>
      <c r="HMT32" s="65"/>
      <c r="HMU32" s="65"/>
      <c r="HMV32" s="65"/>
      <c r="HMW32" s="65"/>
      <c r="HMX32" s="65"/>
      <c r="HMY32" s="65"/>
      <c r="HMZ32" s="65"/>
      <c r="HNA32" s="65"/>
      <c r="HNB32" s="65"/>
      <c r="HNC32" s="65"/>
      <c r="HND32" s="65"/>
      <c r="HNE32" s="65"/>
      <c r="HNF32" s="65"/>
      <c r="HNG32" s="65"/>
      <c r="HNH32" s="65"/>
      <c r="HNI32" s="65"/>
      <c r="HNJ32" s="65"/>
      <c r="HNK32" s="65"/>
      <c r="HNL32" s="65"/>
      <c r="HNM32" s="65"/>
      <c r="HNN32" s="65"/>
      <c r="HNO32" s="65"/>
      <c r="HNP32" s="65"/>
      <c r="HNQ32" s="65"/>
      <c r="HNR32" s="65"/>
      <c r="HNS32" s="65"/>
      <c r="HNT32" s="65"/>
      <c r="HNU32" s="65"/>
      <c r="HNV32" s="65"/>
      <c r="HNW32" s="65"/>
      <c r="HNX32" s="65"/>
      <c r="HNY32" s="65"/>
      <c r="HNZ32" s="65"/>
      <c r="HOA32" s="65"/>
      <c r="HOB32" s="65"/>
      <c r="HOC32" s="65"/>
      <c r="HOD32" s="65"/>
      <c r="HOE32" s="65"/>
      <c r="HOF32" s="65"/>
      <c r="HOG32" s="65"/>
      <c r="HOH32" s="65"/>
      <c r="HOI32" s="65"/>
      <c r="HOJ32" s="65"/>
      <c r="HOK32" s="65"/>
      <c r="HOL32" s="65"/>
      <c r="HOM32" s="65"/>
      <c r="HON32" s="65"/>
      <c r="HOO32" s="65"/>
      <c r="HOP32" s="65"/>
      <c r="HOQ32" s="65"/>
      <c r="HOR32" s="65"/>
      <c r="HOS32" s="65"/>
      <c r="HOT32" s="65"/>
      <c r="HOU32" s="65"/>
      <c r="HOV32" s="65"/>
      <c r="HOW32" s="65"/>
      <c r="HOX32" s="65"/>
      <c r="HOY32" s="65"/>
      <c r="HOZ32" s="65"/>
      <c r="HPA32" s="65"/>
      <c r="HPB32" s="65"/>
      <c r="HPC32" s="65"/>
      <c r="HPD32" s="65"/>
      <c r="HPE32" s="65"/>
      <c r="HPF32" s="65"/>
      <c r="HPG32" s="65"/>
      <c r="HPH32" s="65"/>
      <c r="HPI32" s="65"/>
      <c r="HPJ32" s="65"/>
      <c r="HPK32" s="65"/>
      <c r="HPL32" s="65"/>
      <c r="HPM32" s="65"/>
      <c r="HPN32" s="65"/>
      <c r="HPO32" s="65"/>
      <c r="HPP32" s="65"/>
      <c r="HPQ32" s="65"/>
      <c r="HPR32" s="65"/>
      <c r="HPS32" s="65"/>
      <c r="HPT32" s="65"/>
      <c r="HPU32" s="65"/>
      <c r="HPV32" s="65"/>
      <c r="HPW32" s="65"/>
      <c r="HPX32" s="65"/>
      <c r="HPY32" s="65"/>
      <c r="HPZ32" s="65"/>
      <c r="HQA32" s="65"/>
      <c r="HQB32" s="65"/>
      <c r="HQC32" s="65"/>
      <c r="HQD32" s="65"/>
      <c r="HQE32" s="65"/>
      <c r="HQF32" s="65"/>
      <c r="HQG32" s="65"/>
      <c r="HQH32" s="65"/>
      <c r="HQI32" s="65"/>
      <c r="HQJ32" s="65"/>
      <c r="HQK32" s="65"/>
      <c r="HQL32" s="65"/>
      <c r="HQM32" s="65"/>
      <c r="HQN32" s="65"/>
      <c r="HQO32" s="65"/>
      <c r="HQP32" s="65"/>
      <c r="HQQ32" s="65"/>
      <c r="HQR32" s="65"/>
      <c r="HQS32" s="65"/>
      <c r="HQT32" s="65"/>
      <c r="HQU32" s="65"/>
      <c r="HQV32" s="65"/>
      <c r="HQW32" s="65"/>
      <c r="HQX32" s="65"/>
      <c r="HQY32" s="65"/>
      <c r="HQZ32" s="65"/>
      <c r="HRA32" s="65"/>
      <c r="HRB32" s="65"/>
      <c r="HRC32" s="65"/>
      <c r="HRD32" s="65"/>
      <c r="HRE32" s="65"/>
      <c r="HRF32" s="65"/>
      <c r="HRG32" s="65"/>
      <c r="HRH32" s="65"/>
      <c r="HRI32" s="65"/>
      <c r="HRJ32" s="65"/>
      <c r="HRK32" s="65"/>
      <c r="HRL32" s="65"/>
      <c r="HRM32" s="65"/>
      <c r="HRN32" s="65"/>
      <c r="HRO32" s="65"/>
      <c r="HRP32" s="65"/>
      <c r="HRQ32" s="65"/>
      <c r="HRR32" s="65"/>
      <c r="HRS32" s="65"/>
      <c r="HRT32" s="65"/>
      <c r="HRU32" s="65"/>
      <c r="HRV32" s="65"/>
      <c r="HRW32" s="65"/>
      <c r="HRX32" s="65"/>
      <c r="HRY32" s="65"/>
      <c r="HRZ32" s="65"/>
      <c r="HSA32" s="65"/>
      <c r="HSB32" s="65"/>
      <c r="HSC32" s="65"/>
      <c r="HSD32" s="65"/>
      <c r="HSE32" s="65"/>
      <c r="HSF32" s="65"/>
      <c r="HSG32" s="65"/>
      <c r="HSH32" s="65"/>
      <c r="HSI32" s="65"/>
      <c r="HSJ32" s="65"/>
      <c r="HSK32" s="65"/>
      <c r="HSL32" s="65"/>
      <c r="HSM32" s="65"/>
      <c r="HSN32" s="65"/>
      <c r="HSO32" s="65"/>
      <c r="HSP32" s="65"/>
      <c r="HSQ32" s="65"/>
      <c r="HSR32" s="65"/>
      <c r="HSS32" s="65"/>
      <c r="HST32" s="65"/>
      <c r="HSU32" s="65"/>
      <c r="HSV32" s="65"/>
      <c r="HSW32" s="65"/>
      <c r="HSX32" s="65"/>
      <c r="HSY32" s="65"/>
      <c r="HSZ32" s="65"/>
      <c r="HTA32" s="65"/>
      <c r="HTB32" s="65"/>
      <c r="HTC32" s="65"/>
      <c r="HTD32" s="65"/>
      <c r="HTE32" s="65"/>
      <c r="HTF32" s="65"/>
      <c r="HTG32" s="65"/>
      <c r="HTH32" s="65"/>
      <c r="HTI32" s="65"/>
      <c r="HTJ32" s="65"/>
      <c r="HTK32" s="65"/>
      <c r="HTL32" s="65"/>
      <c r="HTM32" s="65"/>
      <c r="HTN32" s="65"/>
      <c r="HTO32" s="65"/>
      <c r="HTP32" s="65"/>
      <c r="HTQ32" s="65"/>
      <c r="HTR32" s="65"/>
      <c r="HTS32" s="65"/>
      <c r="HTT32" s="65"/>
      <c r="HTU32" s="65"/>
      <c r="HTV32" s="65"/>
      <c r="HTW32" s="65"/>
      <c r="HTX32" s="65"/>
      <c r="HTY32" s="65"/>
      <c r="HTZ32" s="65"/>
      <c r="HUA32" s="65"/>
      <c r="HUB32" s="65"/>
      <c r="HUC32" s="65"/>
      <c r="HUD32" s="65"/>
      <c r="HUE32" s="65"/>
      <c r="HUF32" s="65"/>
      <c r="HUG32" s="65"/>
      <c r="HUH32" s="65"/>
      <c r="HUI32" s="65"/>
      <c r="HUJ32" s="65"/>
      <c r="HUK32" s="65"/>
      <c r="HUL32" s="65"/>
      <c r="HUM32" s="65"/>
      <c r="HUN32" s="65"/>
      <c r="HUO32" s="65"/>
      <c r="HUP32" s="65"/>
      <c r="HUQ32" s="65"/>
      <c r="HUR32" s="65"/>
      <c r="HUS32" s="65"/>
      <c r="HUT32" s="65"/>
      <c r="HUU32" s="65"/>
      <c r="HUV32" s="65"/>
      <c r="HUW32" s="65"/>
      <c r="HUX32" s="65"/>
      <c r="HUY32" s="65"/>
      <c r="HUZ32" s="65"/>
      <c r="HVA32" s="65"/>
      <c r="HVB32" s="65"/>
      <c r="HVC32" s="65"/>
      <c r="HVD32" s="65"/>
      <c r="HVE32" s="65"/>
      <c r="HVF32" s="65"/>
      <c r="HVG32" s="65"/>
      <c r="HVH32" s="65"/>
      <c r="HVI32" s="65"/>
      <c r="HVJ32" s="65"/>
      <c r="HVK32" s="65"/>
      <c r="HVL32" s="65"/>
      <c r="HVM32" s="65"/>
      <c r="HVN32" s="65"/>
      <c r="HVO32" s="65"/>
      <c r="HVP32" s="65"/>
      <c r="HVQ32" s="65"/>
      <c r="HVR32" s="65"/>
      <c r="HVS32" s="65"/>
      <c r="HVT32" s="65"/>
      <c r="HVU32" s="65"/>
      <c r="HVV32" s="65"/>
      <c r="HVW32" s="65"/>
      <c r="HVX32" s="65"/>
      <c r="HVY32" s="65"/>
      <c r="HVZ32" s="65"/>
      <c r="HWA32" s="65"/>
      <c r="HWB32" s="65"/>
      <c r="HWC32" s="65"/>
      <c r="HWD32" s="65"/>
      <c r="HWE32" s="65"/>
      <c r="HWF32" s="65"/>
      <c r="HWG32" s="65"/>
      <c r="HWH32" s="65"/>
      <c r="HWI32" s="65"/>
      <c r="HWJ32" s="65"/>
      <c r="HWK32" s="65"/>
      <c r="HWL32" s="65"/>
      <c r="HWM32" s="65"/>
      <c r="HWN32" s="65"/>
      <c r="HWO32" s="65"/>
      <c r="HWP32" s="65"/>
      <c r="HWQ32" s="65"/>
      <c r="HWR32" s="65"/>
      <c r="HWS32" s="65"/>
      <c r="HWT32" s="65"/>
      <c r="HWU32" s="65"/>
      <c r="HWV32" s="65"/>
      <c r="HWW32" s="65"/>
      <c r="HWX32" s="65"/>
      <c r="HWY32" s="65"/>
      <c r="HWZ32" s="65"/>
      <c r="HXA32" s="65"/>
      <c r="HXB32" s="65"/>
      <c r="HXC32" s="65"/>
      <c r="HXD32" s="65"/>
      <c r="HXE32" s="65"/>
      <c r="HXF32" s="65"/>
      <c r="HXG32" s="65"/>
      <c r="HXH32" s="65"/>
      <c r="HXI32" s="65"/>
      <c r="HXJ32" s="65"/>
      <c r="HXK32" s="65"/>
      <c r="HXL32" s="65"/>
      <c r="HXM32" s="65"/>
      <c r="HXN32" s="65"/>
      <c r="HXO32" s="65"/>
      <c r="HXP32" s="65"/>
      <c r="HXQ32" s="65"/>
      <c r="HXR32" s="65"/>
      <c r="HXS32" s="65"/>
      <c r="HXT32" s="65"/>
      <c r="HXU32" s="65"/>
      <c r="HXV32" s="65"/>
      <c r="HXW32" s="65"/>
      <c r="HXX32" s="65"/>
      <c r="HXY32" s="65"/>
      <c r="HXZ32" s="65"/>
      <c r="HYA32" s="65"/>
      <c r="HYB32" s="65"/>
      <c r="HYC32" s="65"/>
      <c r="HYD32" s="65"/>
      <c r="HYE32" s="65"/>
      <c r="HYF32" s="65"/>
      <c r="HYG32" s="65"/>
      <c r="HYH32" s="65"/>
      <c r="HYI32" s="65"/>
      <c r="HYJ32" s="65"/>
      <c r="HYK32" s="65"/>
      <c r="HYL32" s="65"/>
      <c r="HYM32" s="65"/>
      <c r="HYN32" s="65"/>
      <c r="HYO32" s="65"/>
      <c r="HYP32" s="65"/>
      <c r="HYQ32" s="65"/>
      <c r="HYR32" s="65"/>
      <c r="HYS32" s="65"/>
      <c r="HYT32" s="65"/>
      <c r="HYU32" s="65"/>
      <c r="HYV32" s="65"/>
      <c r="HYW32" s="65"/>
      <c r="HYX32" s="65"/>
      <c r="HYY32" s="65"/>
      <c r="HYZ32" s="65"/>
      <c r="HZA32" s="65"/>
      <c r="HZB32" s="65"/>
      <c r="HZC32" s="65"/>
      <c r="HZD32" s="65"/>
      <c r="HZE32" s="65"/>
      <c r="HZF32" s="65"/>
      <c r="HZG32" s="65"/>
      <c r="HZH32" s="65"/>
      <c r="HZI32" s="65"/>
      <c r="HZJ32" s="65"/>
      <c r="HZK32" s="65"/>
      <c r="HZL32" s="65"/>
      <c r="HZM32" s="65"/>
      <c r="HZN32" s="65"/>
      <c r="HZO32" s="65"/>
      <c r="HZP32" s="65"/>
      <c r="HZQ32" s="65"/>
      <c r="HZR32" s="65"/>
      <c r="HZS32" s="65"/>
      <c r="HZT32" s="65"/>
      <c r="HZU32" s="65"/>
      <c r="HZV32" s="65"/>
      <c r="HZW32" s="65"/>
      <c r="HZX32" s="65"/>
      <c r="HZY32" s="65"/>
      <c r="HZZ32" s="65"/>
      <c r="IAA32" s="65"/>
      <c r="IAB32" s="65"/>
      <c r="IAC32" s="65"/>
      <c r="IAD32" s="65"/>
      <c r="IAE32" s="65"/>
      <c r="IAF32" s="65"/>
      <c r="IAG32" s="65"/>
      <c r="IAH32" s="65"/>
      <c r="IAI32" s="65"/>
      <c r="IAJ32" s="65"/>
      <c r="IAK32" s="65"/>
      <c r="IAL32" s="65"/>
      <c r="IAM32" s="65"/>
      <c r="IAN32" s="65"/>
      <c r="IAO32" s="65"/>
      <c r="IAP32" s="65"/>
      <c r="IAQ32" s="65"/>
      <c r="IAR32" s="65"/>
      <c r="IAS32" s="65"/>
      <c r="IAT32" s="65"/>
      <c r="IAU32" s="65"/>
      <c r="IAV32" s="65"/>
      <c r="IAW32" s="65"/>
      <c r="IAX32" s="65"/>
      <c r="IAY32" s="65"/>
      <c r="IAZ32" s="65"/>
      <c r="IBA32" s="65"/>
      <c r="IBB32" s="65"/>
      <c r="IBC32" s="65"/>
      <c r="IBD32" s="65"/>
      <c r="IBE32" s="65"/>
      <c r="IBF32" s="65"/>
      <c r="IBG32" s="65"/>
      <c r="IBH32" s="65"/>
      <c r="IBI32" s="65"/>
      <c r="IBJ32" s="65"/>
      <c r="IBK32" s="65"/>
      <c r="IBL32" s="65"/>
      <c r="IBM32" s="65"/>
      <c r="IBN32" s="65"/>
      <c r="IBO32" s="65"/>
      <c r="IBP32" s="65"/>
      <c r="IBQ32" s="65"/>
      <c r="IBR32" s="65"/>
      <c r="IBS32" s="65"/>
      <c r="IBT32" s="65"/>
      <c r="IBU32" s="65"/>
      <c r="IBV32" s="65"/>
      <c r="IBW32" s="65"/>
      <c r="IBX32" s="65"/>
      <c r="IBY32" s="65"/>
      <c r="IBZ32" s="65"/>
      <c r="ICA32" s="65"/>
      <c r="ICB32" s="65"/>
      <c r="ICC32" s="65"/>
      <c r="ICD32" s="65"/>
      <c r="ICE32" s="65"/>
      <c r="ICF32" s="65"/>
      <c r="ICG32" s="65"/>
      <c r="ICH32" s="65"/>
      <c r="ICI32" s="65"/>
      <c r="ICJ32" s="65"/>
      <c r="ICK32" s="65"/>
      <c r="ICL32" s="65"/>
      <c r="ICM32" s="65"/>
      <c r="ICN32" s="65"/>
      <c r="ICO32" s="65"/>
      <c r="ICP32" s="65"/>
      <c r="ICQ32" s="65"/>
      <c r="ICR32" s="65"/>
      <c r="ICS32" s="65"/>
      <c r="ICT32" s="65"/>
      <c r="ICU32" s="65"/>
      <c r="ICV32" s="65"/>
      <c r="ICW32" s="65"/>
      <c r="ICX32" s="65"/>
      <c r="ICY32" s="65"/>
      <c r="ICZ32" s="65"/>
      <c r="IDA32" s="65"/>
      <c r="IDB32" s="65"/>
      <c r="IDC32" s="65"/>
      <c r="IDD32" s="65"/>
      <c r="IDE32" s="65"/>
      <c r="IDF32" s="65"/>
      <c r="IDG32" s="65"/>
      <c r="IDH32" s="65"/>
      <c r="IDI32" s="65"/>
      <c r="IDJ32" s="65"/>
      <c r="IDK32" s="65"/>
      <c r="IDL32" s="65"/>
      <c r="IDM32" s="65"/>
      <c r="IDN32" s="65"/>
      <c r="IDO32" s="65"/>
      <c r="IDP32" s="65"/>
      <c r="IDQ32" s="65"/>
      <c r="IDR32" s="65"/>
      <c r="IDS32" s="65"/>
      <c r="IDT32" s="65"/>
      <c r="IDU32" s="65"/>
      <c r="IDV32" s="65"/>
      <c r="IDW32" s="65"/>
      <c r="IDX32" s="65"/>
      <c r="IDY32" s="65"/>
      <c r="IDZ32" s="65"/>
      <c r="IEA32" s="65"/>
      <c r="IEB32" s="65"/>
      <c r="IEC32" s="65"/>
      <c r="IED32" s="65"/>
      <c r="IEE32" s="65"/>
      <c r="IEF32" s="65"/>
      <c r="IEG32" s="65"/>
      <c r="IEH32" s="65"/>
      <c r="IEI32" s="65"/>
      <c r="IEJ32" s="65"/>
      <c r="IEK32" s="65"/>
      <c r="IEL32" s="65"/>
      <c r="IEM32" s="65"/>
      <c r="IEN32" s="65"/>
      <c r="IEO32" s="65"/>
      <c r="IEP32" s="65"/>
      <c r="IEQ32" s="65"/>
      <c r="IER32" s="65"/>
      <c r="IES32" s="65"/>
      <c r="IET32" s="65"/>
      <c r="IEU32" s="65"/>
      <c r="IEV32" s="65"/>
      <c r="IEW32" s="65"/>
      <c r="IEX32" s="65"/>
      <c r="IEY32" s="65"/>
      <c r="IEZ32" s="65"/>
      <c r="IFA32" s="65"/>
      <c r="IFB32" s="65"/>
      <c r="IFC32" s="65"/>
      <c r="IFD32" s="65"/>
      <c r="IFE32" s="65"/>
      <c r="IFF32" s="65"/>
      <c r="IFG32" s="65"/>
      <c r="IFH32" s="65"/>
      <c r="IFI32" s="65"/>
      <c r="IFJ32" s="65"/>
      <c r="IFK32" s="65"/>
      <c r="IFL32" s="65"/>
      <c r="IFM32" s="65"/>
      <c r="IFN32" s="65"/>
      <c r="IFO32" s="65"/>
      <c r="IFP32" s="65"/>
      <c r="IFQ32" s="65"/>
      <c r="IFR32" s="65"/>
      <c r="IFS32" s="65"/>
      <c r="IFT32" s="65"/>
      <c r="IFU32" s="65"/>
      <c r="IFV32" s="65"/>
      <c r="IFW32" s="65"/>
      <c r="IFX32" s="65"/>
      <c r="IFY32" s="65"/>
      <c r="IFZ32" s="65"/>
      <c r="IGA32" s="65"/>
      <c r="IGB32" s="65"/>
      <c r="IGC32" s="65"/>
      <c r="IGD32" s="65"/>
      <c r="IGE32" s="65"/>
      <c r="IGF32" s="65"/>
      <c r="IGG32" s="65"/>
      <c r="IGH32" s="65"/>
      <c r="IGI32" s="65"/>
      <c r="IGJ32" s="65"/>
      <c r="IGK32" s="65"/>
      <c r="IGL32" s="65"/>
      <c r="IGM32" s="65"/>
      <c r="IGN32" s="65"/>
      <c r="IGO32" s="65"/>
      <c r="IGP32" s="65"/>
      <c r="IGQ32" s="65"/>
      <c r="IGR32" s="65"/>
      <c r="IGS32" s="65"/>
      <c r="IGT32" s="65"/>
      <c r="IGU32" s="65"/>
      <c r="IGV32" s="65"/>
      <c r="IGW32" s="65"/>
      <c r="IGX32" s="65"/>
      <c r="IGY32" s="65"/>
      <c r="IGZ32" s="65"/>
      <c r="IHA32" s="65"/>
      <c r="IHB32" s="65"/>
      <c r="IHC32" s="65"/>
      <c r="IHD32" s="65"/>
      <c r="IHE32" s="65"/>
      <c r="IHF32" s="65"/>
      <c r="IHG32" s="65"/>
      <c r="IHH32" s="65"/>
      <c r="IHI32" s="65"/>
      <c r="IHJ32" s="65"/>
      <c r="IHK32" s="65"/>
      <c r="IHL32" s="65"/>
      <c r="IHM32" s="65"/>
      <c r="IHN32" s="65"/>
      <c r="IHO32" s="65"/>
      <c r="IHP32" s="65"/>
      <c r="IHQ32" s="65"/>
      <c r="IHR32" s="65"/>
      <c r="IHS32" s="65"/>
      <c r="IHT32" s="65"/>
      <c r="IHU32" s="65"/>
      <c r="IHV32" s="65"/>
      <c r="IHW32" s="65"/>
      <c r="IHX32" s="65"/>
      <c r="IHY32" s="65"/>
      <c r="IHZ32" s="65"/>
      <c r="IIA32" s="65"/>
      <c r="IIB32" s="65"/>
      <c r="IIC32" s="65"/>
      <c r="IID32" s="65"/>
      <c r="IIE32" s="65"/>
      <c r="IIF32" s="65"/>
      <c r="IIG32" s="65"/>
      <c r="IIH32" s="65"/>
      <c r="III32" s="65"/>
      <c r="IIJ32" s="65"/>
      <c r="IIK32" s="65"/>
      <c r="IIL32" s="65"/>
      <c r="IIM32" s="65"/>
      <c r="IIN32" s="65"/>
      <c r="IIO32" s="65"/>
      <c r="IIP32" s="65"/>
      <c r="IIQ32" s="65"/>
      <c r="IIR32" s="65"/>
      <c r="IIS32" s="65"/>
      <c r="IIT32" s="65"/>
      <c r="IIU32" s="65"/>
      <c r="IIV32" s="65"/>
      <c r="IIW32" s="65"/>
      <c r="IIX32" s="65"/>
      <c r="IIY32" s="65"/>
      <c r="IIZ32" s="65"/>
      <c r="IJA32" s="65"/>
      <c r="IJB32" s="65"/>
      <c r="IJC32" s="65"/>
      <c r="IJD32" s="65"/>
      <c r="IJE32" s="65"/>
      <c r="IJF32" s="65"/>
      <c r="IJG32" s="65"/>
      <c r="IJH32" s="65"/>
      <c r="IJI32" s="65"/>
      <c r="IJJ32" s="65"/>
      <c r="IJK32" s="65"/>
      <c r="IJL32" s="65"/>
      <c r="IJM32" s="65"/>
      <c r="IJN32" s="65"/>
      <c r="IJO32" s="65"/>
      <c r="IJP32" s="65"/>
      <c r="IJQ32" s="65"/>
      <c r="IJR32" s="65"/>
      <c r="IJS32" s="65"/>
      <c r="IJT32" s="65"/>
      <c r="IJU32" s="65"/>
      <c r="IJV32" s="65"/>
      <c r="IJW32" s="65"/>
      <c r="IJX32" s="65"/>
      <c r="IJY32" s="65"/>
      <c r="IJZ32" s="65"/>
      <c r="IKA32" s="65"/>
      <c r="IKB32" s="65"/>
      <c r="IKC32" s="65"/>
      <c r="IKD32" s="65"/>
      <c r="IKE32" s="65"/>
      <c r="IKF32" s="65"/>
      <c r="IKG32" s="65"/>
      <c r="IKH32" s="65"/>
      <c r="IKI32" s="65"/>
      <c r="IKJ32" s="65"/>
      <c r="IKK32" s="65"/>
      <c r="IKL32" s="65"/>
      <c r="IKM32" s="65"/>
      <c r="IKN32" s="65"/>
      <c r="IKO32" s="65"/>
      <c r="IKP32" s="65"/>
      <c r="IKQ32" s="65"/>
      <c r="IKR32" s="65"/>
      <c r="IKS32" s="65"/>
      <c r="IKT32" s="65"/>
      <c r="IKU32" s="65"/>
      <c r="IKV32" s="65"/>
      <c r="IKW32" s="65"/>
      <c r="IKX32" s="65"/>
      <c r="IKY32" s="65"/>
      <c r="IKZ32" s="65"/>
      <c r="ILA32" s="65"/>
      <c r="ILB32" s="65"/>
      <c r="ILC32" s="65"/>
      <c r="ILD32" s="65"/>
      <c r="ILE32" s="65"/>
      <c r="ILF32" s="65"/>
      <c r="ILG32" s="65"/>
      <c r="ILH32" s="65"/>
      <c r="ILI32" s="65"/>
      <c r="ILJ32" s="65"/>
      <c r="ILK32" s="65"/>
      <c r="ILL32" s="65"/>
      <c r="ILM32" s="65"/>
      <c r="ILN32" s="65"/>
      <c r="ILO32" s="65"/>
      <c r="ILP32" s="65"/>
      <c r="ILQ32" s="65"/>
      <c r="ILR32" s="65"/>
      <c r="ILS32" s="65"/>
      <c r="ILT32" s="65"/>
      <c r="ILU32" s="65"/>
      <c r="ILV32" s="65"/>
      <c r="ILW32" s="65"/>
      <c r="ILX32" s="65"/>
      <c r="ILY32" s="65"/>
      <c r="ILZ32" s="65"/>
      <c r="IMA32" s="65"/>
      <c r="IMB32" s="65"/>
      <c r="IMC32" s="65"/>
      <c r="IMD32" s="65"/>
      <c r="IME32" s="65"/>
      <c r="IMF32" s="65"/>
      <c r="IMG32" s="65"/>
      <c r="IMH32" s="65"/>
      <c r="IMI32" s="65"/>
      <c r="IMJ32" s="65"/>
      <c r="IMK32" s="65"/>
      <c r="IML32" s="65"/>
      <c r="IMM32" s="65"/>
      <c r="IMN32" s="65"/>
      <c r="IMO32" s="65"/>
      <c r="IMP32" s="65"/>
      <c r="IMQ32" s="65"/>
      <c r="IMR32" s="65"/>
      <c r="IMS32" s="65"/>
      <c r="IMT32" s="65"/>
      <c r="IMU32" s="65"/>
      <c r="IMV32" s="65"/>
      <c r="IMW32" s="65"/>
      <c r="IMX32" s="65"/>
      <c r="IMY32" s="65"/>
      <c r="IMZ32" s="65"/>
      <c r="INA32" s="65"/>
      <c r="INB32" s="65"/>
      <c r="INC32" s="65"/>
      <c r="IND32" s="65"/>
      <c r="INE32" s="65"/>
      <c r="INF32" s="65"/>
      <c r="ING32" s="65"/>
      <c r="INH32" s="65"/>
      <c r="INI32" s="65"/>
      <c r="INJ32" s="65"/>
      <c r="INK32" s="65"/>
      <c r="INL32" s="65"/>
      <c r="INM32" s="65"/>
      <c r="INN32" s="65"/>
      <c r="INO32" s="65"/>
      <c r="INP32" s="65"/>
      <c r="INQ32" s="65"/>
      <c r="INR32" s="65"/>
      <c r="INS32" s="65"/>
      <c r="INT32" s="65"/>
      <c r="INU32" s="65"/>
      <c r="INV32" s="65"/>
      <c r="INW32" s="65"/>
      <c r="INX32" s="65"/>
      <c r="INY32" s="65"/>
      <c r="INZ32" s="65"/>
      <c r="IOA32" s="65"/>
      <c r="IOB32" s="65"/>
      <c r="IOC32" s="65"/>
      <c r="IOD32" s="65"/>
      <c r="IOE32" s="65"/>
      <c r="IOF32" s="65"/>
      <c r="IOG32" s="65"/>
      <c r="IOH32" s="65"/>
      <c r="IOI32" s="65"/>
      <c r="IOJ32" s="65"/>
      <c r="IOK32" s="65"/>
      <c r="IOL32" s="65"/>
      <c r="IOM32" s="65"/>
      <c r="ION32" s="65"/>
      <c r="IOO32" s="65"/>
      <c r="IOP32" s="65"/>
      <c r="IOQ32" s="65"/>
      <c r="IOR32" s="65"/>
      <c r="IOS32" s="65"/>
      <c r="IOT32" s="65"/>
      <c r="IOU32" s="65"/>
      <c r="IOV32" s="65"/>
      <c r="IOW32" s="65"/>
      <c r="IOX32" s="65"/>
      <c r="IOY32" s="65"/>
      <c r="IOZ32" s="65"/>
      <c r="IPA32" s="65"/>
      <c r="IPB32" s="65"/>
      <c r="IPC32" s="65"/>
      <c r="IPD32" s="65"/>
      <c r="IPE32" s="65"/>
      <c r="IPF32" s="65"/>
      <c r="IPG32" s="65"/>
      <c r="IPH32" s="65"/>
      <c r="IPI32" s="65"/>
      <c r="IPJ32" s="65"/>
      <c r="IPK32" s="65"/>
      <c r="IPL32" s="65"/>
      <c r="IPM32" s="65"/>
      <c r="IPN32" s="65"/>
      <c r="IPO32" s="65"/>
      <c r="IPP32" s="65"/>
      <c r="IPQ32" s="65"/>
      <c r="IPR32" s="65"/>
      <c r="IPS32" s="65"/>
      <c r="IPT32" s="65"/>
      <c r="IPU32" s="65"/>
      <c r="IPV32" s="65"/>
      <c r="IPW32" s="65"/>
      <c r="IPX32" s="65"/>
      <c r="IPY32" s="65"/>
      <c r="IPZ32" s="65"/>
      <c r="IQA32" s="65"/>
      <c r="IQB32" s="65"/>
      <c r="IQC32" s="65"/>
      <c r="IQD32" s="65"/>
      <c r="IQE32" s="65"/>
      <c r="IQF32" s="65"/>
      <c r="IQG32" s="65"/>
      <c r="IQH32" s="65"/>
      <c r="IQI32" s="65"/>
      <c r="IQJ32" s="65"/>
      <c r="IQK32" s="65"/>
      <c r="IQL32" s="65"/>
      <c r="IQM32" s="65"/>
      <c r="IQN32" s="65"/>
      <c r="IQO32" s="65"/>
      <c r="IQP32" s="65"/>
      <c r="IQQ32" s="65"/>
      <c r="IQR32" s="65"/>
      <c r="IQS32" s="65"/>
      <c r="IQT32" s="65"/>
      <c r="IQU32" s="65"/>
      <c r="IQV32" s="65"/>
      <c r="IQW32" s="65"/>
      <c r="IQX32" s="65"/>
      <c r="IQY32" s="65"/>
      <c r="IQZ32" s="65"/>
      <c r="IRA32" s="65"/>
      <c r="IRB32" s="65"/>
      <c r="IRC32" s="65"/>
      <c r="IRD32" s="65"/>
      <c r="IRE32" s="65"/>
      <c r="IRF32" s="65"/>
      <c r="IRG32" s="65"/>
      <c r="IRH32" s="65"/>
      <c r="IRI32" s="65"/>
      <c r="IRJ32" s="65"/>
      <c r="IRK32" s="65"/>
      <c r="IRL32" s="65"/>
      <c r="IRM32" s="65"/>
      <c r="IRN32" s="65"/>
      <c r="IRO32" s="65"/>
      <c r="IRP32" s="65"/>
      <c r="IRQ32" s="65"/>
      <c r="IRR32" s="65"/>
      <c r="IRS32" s="65"/>
      <c r="IRT32" s="65"/>
      <c r="IRU32" s="65"/>
      <c r="IRV32" s="65"/>
      <c r="IRW32" s="65"/>
      <c r="IRX32" s="65"/>
      <c r="IRY32" s="65"/>
      <c r="IRZ32" s="65"/>
      <c r="ISA32" s="65"/>
      <c r="ISB32" s="65"/>
      <c r="ISC32" s="65"/>
      <c r="ISD32" s="65"/>
      <c r="ISE32" s="65"/>
      <c r="ISF32" s="65"/>
      <c r="ISG32" s="65"/>
      <c r="ISH32" s="65"/>
      <c r="ISI32" s="65"/>
      <c r="ISJ32" s="65"/>
      <c r="ISK32" s="65"/>
      <c r="ISL32" s="65"/>
      <c r="ISM32" s="65"/>
      <c r="ISN32" s="65"/>
      <c r="ISO32" s="65"/>
      <c r="ISP32" s="65"/>
      <c r="ISQ32" s="65"/>
      <c r="ISR32" s="65"/>
      <c r="ISS32" s="65"/>
      <c r="IST32" s="65"/>
      <c r="ISU32" s="65"/>
      <c r="ISV32" s="65"/>
      <c r="ISW32" s="65"/>
      <c r="ISX32" s="65"/>
      <c r="ISY32" s="65"/>
      <c r="ISZ32" s="65"/>
      <c r="ITA32" s="65"/>
      <c r="ITB32" s="65"/>
      <c r="ITC32" s="65"/>
      <c r="ITD32" s="65"/>
      <c r="ITE32" s="65"/>
      <c r="ITF32" s="65"/>
      <c r="ITG32" s="65"/>
      <c r="ITH32" s="65"/>
      <c r="ITI32" s="65"/>
      <c r="ITJ32" s="65"/>
      <c r="ITK32" s="65"/>
      <c r="ITL32" s="65"/>
      <c r="ITM32" s="65"/>
      <c r="ITN32" s="65"/>
      <c r="ITO32" s="65"/>
      <c r="ITP32" s="65"/>
      <c r="ITQ32" s="65"/>
      <c r="ITR32" s="65"/>
      <c r="ITS32" s="65"/>
      <c r="ITT32" s="65"/>
      <c r="ITU32" s="65"/>
      <c r="ITV32" s="65"/>
      <c r="ITW32" s="65"/>
      <c r="ITX32" s="65"/>
      <c r="ITY32" s="65"/>
      <c r="ITZ32" s="65"/>
      <c r="IUA32" s="65"/>
      <c r="IUB32" s="65"/>
      <c r="IUC32" s="65"/>
      <c r="IUD32" s="65"/>
      <c r="IUE32" s="65"/>
      <c r="IUF32" s="65"/>
      <c r="IUG32" s="65"/>
      <c r="IUH32" s="65"/>
      <c r="IUI32" s="65"/>
      <c r="IUJ32" s="65"/>
      <c r="IUK32" s="65"/>
      <c r="IUL32" s="65"/>
      <c r="IUM32" s="65"/>
      <c r="IUN32" s="65"/>
      <c r="IUO32" s="65"/>
      <c r="IUP32" s="65"/>
      <c r="IUQ32" s="65"/>
      <c r="IUR32" s="65"/>
      <c r="IUS32" s="65"/>
      <c r="IUT32" s="65"/>
      <c r="IUU32" s="65"/>
      <c r="IUV32" s="65"/>
      <c r="IUW32" s="65"/>
      <c r="IUX32" s="65"/>
      <c r="IUY32" s="65"/>
      <c r="IUZ32" s="65"/>
      <c r="IVA32" s="65"/>
      <c r="IVB32" s="65"/>
      <c r="IVC32" s="65"/>
      <c r="IVD32" s="65"/>
      <c r="IVE32" s="65"/>
      <c r="IVF32" s="65"/>
      <c r="IVG32" s="65"/>
      <c r="IVH32" s="65"/>
      <c r="IVI32" s="65"/>
      <c r="IVJ32" s="65"/>
      <c r="IVK32" s="65"/>
      <c r="IVL32" s="65"/>
      <c r="IVM32" s="65"/>
      <c r="IVN32" s="65"/>
      <c r="IVO32" s="65"/>
      <c r="IVP32" s="65"/>
      <c r="IVQ32" s="65"/>
      <c r="IVR32" s="65"/>
      <c r="IVS32" s="65"/>
      <c r="IVT32" s="65"/>
      <c r="IVU32" s="65"/>
      <c r="IVV32" s="65"/>
      <c r="IVW32" s="65"/>
      <c r="IVX32" s="65"/>
      <c r="IVY32" s="65"/>
      <c r="IVZ32" s="65"/>
      <c r="IWA32" s="65"/>
      <c r="IWB32" s="65"/>
      <c r="IWC32" s="65"/>
      <c r="IWD32" s="65"/>
      <c r="IWE32" s="65"/>
      <c r="IWF32" s="65"/>
      <c r="IWG32" s="65"/>
      <c r="IWH32" s="65"/>
      <c r="IWI32" s="65"/>
      <c r="IWJ32" s="65"/>
      <c r="IWK32" s="65"/>
      <c r="IWL32" s="65"/>
      <c r="IWM32" s="65"/>
      <c r="IWN32" s="65"/>
      <c r="IWO32" s="65"/>
      <c r="IWP32" s="65"/>
      <c r="IWQ32" s="65"/>
      <c r="IWR32" s="65"/>
      <c r="IWS32" s="65"/>
      <c r="IWT32" s="65"/>
      <c r="IWU32" s="65"/>
      <c r="IWV32" s="65"/>
      <c r="IWW32" s="65"/>
      <c r="IWX32" s="65"/>
      <c r="IWY32" s="65"/>
      <c r="IWZ32" s="65"/>
      <c r="IXA32" s="65"/>
      <c r="IXB32" s="65"/>
      <c r="IXC32" s="65"/>
      <c r="IXD32" s="65"/>
      <c r="IXE32" s="65"/>
      <c r="IXF32" s="65"/>
      <c r="IXG32" s="65"/>
      <c r="IXH32" s="65"/>
      <c r="IXI32" s="65"/>
      <c r="IXJ32" s="65"/>
      <c r="IXK32" s="65"/>
      <c r="IXL32" s="65"/>
      <c r="IXM32" s="65"/>
      <c r="IXN32" s="65"/>
      <c r="IXO32" s="65"/>
      <c r="IXP32" s="65"/>
      <c r="IXQ32" s="65"/>
      <c r="IXR32" s="65"/>
      <c r="IXS32" s="65"/>
      <c r="IXT32" s="65"/>
      <c r="IXU32" s="65"/>
      <c r="IXV32" s="65"/>
      <c r="IXW32" s="65"/>
      <c r="IXX32" s="65"/>
      <c r="IXY32" s="65"/>
      <c r="IXZ32" s="65"/>
      <c r="IYA32" s="65"/>
      <c r="IYB32" s="65"/>
      <c r="IYC32" s="65"/>
      <c r="IYD32" s="65"/>
      <c r="IYE32" s="65"/>
      <c r="IYF32" s="65"/>
      <c r="IYG32" s="65"/>
      <c r="IYH32" s="65"/>
      <c r="IYI32" s="65"/>
      <c r="IYJ32" s="65"/>
      <c r="IYK32" s="65"/>
      <c r="IYL32" s="65"/>
      <c r="IYM32" s="65"/>
      <c r="IYN32" s="65"/>
      <c r="IYO32" s="65"/>
      <c r="IYP32" s="65"/>
      <c r="IYQ32" s="65"/>
      <c r="IYR32" s="65"/>
      <c r="IYS32" s="65"/>
      <c r="IYT32" s="65"/>
      <c r="IYU32" s="65"/>
      <c r="IYV32" s="65"/>
      <c r="IYW32" s="65"/>
      <c r="IYX32" s="65"/>
      <c r="IYY32" s="65"/>
      <c r="IYZ32" s="65"/>
      <c r="IZA32" s="65"/>
      <c r="IZB32" s="65"/>
      <c r="IZC32" s="65"/>
      <c r="IZD32" s="65"/>
      <c r="IZE32" s="65"/>
      <c r="IZF32" s="65"/>
      <c r="IZG32" s="65"/>
      <c r="IZH32" s="65"/>
      <c r="IZI32" s="65"/>
      <c r="IZJ32" s="65"/>
      <c r="IZK32" s="65"/>
      <c r="IZL32" s="65"/>
      <c r="IZM32" s="65"/>
      <c r="IZN32" s="65"/>
      <c r="IZO32" s="65"/>
      <c r="IZP32" s="65"/>
      <c r="IZQ32" s="65"/>
      <c r="IZR32" s="65"/>
      <c r="IZS32" s="65"/>
      <c r="IZT32" s="65"/>
      <c r="IZU32" s="65"/>
      <c r="IZV32" s="65"/>
      <c r="IZW32" s="65"/>
      <c r="IZX32" s="65"/>
      <c r="IZY32" s="65"/>
      <c r="IZZ32" s="65"/>
      <c r="JAA32" s="65"/>
      <c r="JAB32" s="65"/>
      <c r="JAC32" s="65"/>
      <c r="JAD32" s="65"/>
      <c r="JAE32" s="65"/>
      <c r="JAF32" s="65"/>
      <c r="JAG32" s="65"/>
      <c r="JAH32" s="65"/>
      <c r="JAI32" s="65"/>
      <c r="JAJ32" s="65"/>
      <c r="JAK32" s="65"/>
      <c r="JAL32" s="65"/>
      <c r="JAM32" s="65"/>
      <c r="JAN32" s="65"/>
      <c r="JAO32" s="65"/>
      <c r="JAP32" s="65"/>
      <c r="JAQ32" s="65"/>
      <c r="JAR32" s="65"/>
      <c r="JAS32" s="65"/>
      <c r="JAT32" s="65"/>
      <c r="JAU32" s="65"/>
      <c r="JAV32" s="65"/>
      <c r="JAW32" s="65"/>
      <c r="JAX32" s="65"/>
      <c r="JAY32" s="65"/>
      <c r="JAZ32" s="65"/>
      <c r="JBA32" s="65"/>
      <c r="JBB32" s="65"/>
      <c r="JBC32" s="65"/>
      <c r="JBD32" s="65"/>
      <c r="JBE32" s="65"/>
      <c r="JBF32" s="65"/>
      <c r="JBG32" s="65"/>
      <c r="JBH32" s="65"/>
      <c r="JBI32" s="65"/>
      <c r="JBJ32" s="65"/>
      <c r="JBK32" s="65"/>
      <c r="JBL32" s="65"/>
      <c r="JBM32" s="65"/>
      <c r="JBN32" s="65"/>
      <c r="JBO32" s="65"/>
      <c r="JBP32" s="65"/>
      <c r="JBQ32" s="65"/>
      <c r="JBR32" s="65"/>
      <c r="JBS32" s="65"/>
      <c r="JBT32" s="65"/>
      <c r="JBU32" s="65"/>
      <c r="JBV32" s="65"/>
      <c r="JBW32" s="65"/>
      <c r="JBX32" s="65"/>
      <c r="JBY32" s="65"/>
      <c r="JBZ32" s="65"/>
      <c r="JCA32" s="65"/>
      <c r="JCB32" s="65"/>
      <c r="JCC32" s="65"/>
      <c r="JCD32" s="65"/>
      <c r="JCE32" s="65"/>
      <c r="JCF32" s="65"/>
      <c r="JCG32" s="65"/>
      <c r="JCH32" s="65"/>
      <c r="JCI32" s="65"/>
      <c r="JCJ32" s="65"/>
      <c r="JCK32" s="65"/>
      <c r="JCL32" s="65"/>
      <c r="JCM32" s="65"/>
      <c r="JCN32" s="65"/>
      <c r="JCO32" s="65"/>
      <c r="JCP32" s="65"/>
      <c r="JCQ32" s="65"/>
      <c r="JCR32" s="65"/>
      <c r="JCS32" s="65"/>
      <c r="JCT32" s="65"/>
      <c r="JCU32" s="65"/>
      <c r="JCV32" s="65"/>
      <c r="JCW32" s="65"/>
      <c r="JCX32" s="65"/>
      <c r="JCY32" s="65"/>
      <c r="JCZ32" s="65"/>
      <c r="JDA32" s="65"/>
      <c r="JDB32" s="65"/>
      <c r="JDC32" s="65"/>
      <c r="JDD32" s="65"/>
      <c r="JDE32" s="65"/>
      <c r="JDF32" s="65"/>
      <c r="JDG32" s="65"/>
      <c r="JDH32" s="65"/>
      <c r="JDI32" s="65"/>
      <c r="JDJ32" s="65"/>
      <c r="JDK32" s="65"/>
      <c r="JDL32" s="65"/>
      <c r="JDM32" s="65"/>
      <c r="JDN32" s="65"/>
      <c r="JDO32" s="65"/>
      <c r="JDP32" s="65"/>
      <c r="JDQ32" s="65"/>
      <c r="JDR32" s="65"/>
      <c r="JDS32" s="65"/>
      <c r="JDT32" s="65"/>
      <c r="JDU32" s="65"/>
      <c r="JDV32" s="65"/>
      <c r="JDW32" s="65"/>
      <c r="JDX32" s="65"/>
      <c r="JDY32" s="65"/>
      <c r="JDZ32" s="65"/>
      <c r="JEA32" s="65"/>
      <c r="JEB32" s="65"/>
      <c r="JEC32" s="65"/>
      <c r="JED32" s="65"/>
      <c r="JEE32" s="65"/>
      <c r="JEF32" s="65"/>
      <c r="JEG32" s="65"/>
      <c r="JEH32" s="65"/>
      <c r="JEI32" s="65"/>
      <c r="JEJ32" s="65"/>
      <c r="JEK32" s="65"/>
      <c r="JEL32" s="65"/>
      <c r="JEM32" s="65"/>
      <c r="JEN32" s="65"/>
      <c r="JEO32" s="65"/>
      <c r="JEP32" s="65"/>
      <c r="JEQ32" s="65"/>
      <c r="JER32" s="65"/>
      <c r="JES32" s="65"/>
      <c r="JET32" s="65"/>
      <c r="JEU32" s="65"/>
      <c r="JEV32" s="65"/>
      <c r="JEW32" s="65"/>
      <c r="JEX32" s="65"/>
      <c r="JEY32" s="65"/>
      <c r="JEZ32" s="65"/>
      <c r="JFA32" s="65"/>
      <c r="JFB32" s="65"/>
      <c r="JFC32" s="65"/>
      <c r="JFD32" s="65"/>
      <c r="JFE32" s="65"/>
      <c r="JFF32" s="65"/>
      <c r="JFG32" s="65"/>
      <c r="JFH32" s="65"/>
      <c r="JFI32" s="65"/>
      <c r="JFJ32" s="65"/>
      <c r="JFK32" s="65"/>
      <c r="JFL32" s="65"/>
      <c r="JFM32" s="65"/>
      <c r="JFN32" s="65"/>
      <c r="JFO32" s="65"/>
      <c r="JFP32" s="65"/>
      <c r="JFQ32" s="65"/>
      <c r="JFR32" s="65"/>
      <c r="JFS32" s="65"/>
      <c r="JFT32" s="65"/>
      <c r="JFU32" s="65"/>
      <c r="JFV32" s="65"/>
      <c r="JFW32" s="65"/>
      <c r="JFX32" s="65"/>
      <c r="JFY32" s="65"/>
      <c r="JFZ32" s="65"/>
      <c r="JGA32" s="65"/>
      <c r="JGB32" s="65"/>
      <c r="JGC32" s="65"/>
      <c r="JGD32" s="65"/>
      <c r="JGE32" s="65"/>
      <c r="JGF32" s="65"/>
      <c r="JGG32" s="65"/>
      <c r="JGH32" s="65"/>
      <c r="JGI32" s="65"/>
      <c r="JGJ32" s="65"/>
      <c r="JGK32" s="65"/>
      <c r="JGL32" s="65"/>
      <c r="JGM32" s="65"/>
      <c r="JGN32" s="65"/>
      <c r="JGO32" s="65"/>
      <c r="JGP32" s="65"/>
      <c r="JGQ32" s="65"/>
      <c r="JGR32" s="65"/>
      <c r="JGS32" s="65"/>
      <c r="JGT32" s="65"/>
      <c r="JGU32" s="65"/>
      <c r="JGV32" s="65"/>
      <c r="JGW32" s="65"/>
      <c r="JGX32" s="65"/>
      <c r="JGY32" s="65"/>
      <c r="JGZ32" s="65"/>
      <c r="JHA32" s="65"/>
      <c r="JHB32" s="65"/>
      <c r="JHC32" s="65"/>
      <c r="JHD32" s="65"/>
      <c r="JHE32" s="65"/>
      <c r="JHF32" s="65"/>
      <c r="JHG32" s="65"/>
      <c r="JHH32" s="65"/>
      <c r="JHI32" s="65"/>
      <c r="JHJ32" s="65"/>
      <c r="JHK32" s="65"/>
      <c r="JHL32" s="65"/>
      <c r="JHM32" s="65"/>
      <c r="JHN32" s="65"/>
      <c r="JHO32" s="65"/>
      <c r="JHP32" s="65"/>
      <c r="JHQ32" s="65"/>
      <c r="JHR32" s="65"/>
      <c r="JHS32" s="65"/>
      <c r="JHT32" s="65"/>
      <c r="JHU32" s="65"/>
      <c r="JHV32" s="65"/>
      <c r="JHW32" s="65"/>
      <c r="JHX32" s="65"/>
      <c r="JHY32" s="65"/>
      <c r="JHZ32" s="65"/>
      <c r="JIA32" s="65"/>
      <c r="JIB32" s="65"/>
      <c r="JIC32" s="65"/>
      <c r="JID32" s="65"/>
      <c r="JIE32" s="65"/>
      <c r="JIF32" s="65"/>
      <c r="JIG32" s="65"/>
      <c r="JIH32" s="65"/>
      <c r="JII32" s="65"/>
      <c r="JIJ32" s="65"/>
      <c r="JIK32" s="65"/>
      <c r="JIL32" s="65"/>
      <c r="JIM32" s="65"/>
      <c r="JIN32" s="65"/>
      <c r="JIO32" s="65"/>
      <c r="JIP32" s="65"/>
      <c r="JIQ32" s="65"/>
      <c r="JIR32" s="65"/>
      <c r="JIS32" s="65"/>
      <c r="JIT32" s="65"/>
      <c r="JIU32" s="65"/>
      <c r="JIV32" s="65"/>
      <c r="JIW32" s="65"/>
      <c r="JIX32" s="65"/>
      <c r="JIY32" s="65"/>
      <c r="JIZ32" s="65"/>
      <c r="JJA32" s="65"/>
      <c r="JJB32" s="65"/>
      <c r="JJC32" s="65"/>
      <c r="JJD32" s="65"/>
      <c r="JJE32" s="65"/>
      <c r="JJF32" s="65"/>
      <c r="JJG32" s="65"/>
      <c r="JJH32" s="65"/>
      <c r="JJI32" s="65"/>
      <c r="JJJ32" s="65"/>
      <c r="JJK32" s="65"/>
      <c r="JJL32" s="65"/>
      <c r="JJM32" s="65"/>
      <c r="JJN32" s="65"/>
      <c r="JJO32" s="65"/>
      <c r="JJP32" s="65"/>
      <c r="JJQ32" s="65"/>
      <c r="JJR32" s="65"/>
      <c r="JJS32" s="65"/>
      <c r="JJT32" s="65"/>
      <c r="JJU32" s="65"/>
      <c r="JJV32" s="65"/>
      <c r="JJW32" s="65"/>
      <c r="JJX32" s="65"/>
      <c r="JJY32" s="65"/>
      <c r="JJZ32" s="65"/>
      <c r="JKA32" s="65"/>
      <c r="JKB32" s="65"/>
      <c r="JKC32" s="65"/>
      <c r="JKD32" s="65"/>
      <c r="JKE32" s="65"/>
      <c r="JKF32" s="65"/>
      <c r="JKG32" s="65"/>
      <c r="JKH32" s="65"/>
      <c r="JKI32" s="65"/>
      <c r="JKJ32" s="65"/>
      <c r="JKK32" s="65"/>
      <c r="JKL32" s="65"/>
      <c r="JKM32" s="65"/>
      <c r="JKN32" s="65"/>
      <c r="JKO32" s="65"/>
      <c r="JKP32" s="65"/>
      <c r="JKQ32" s="65"/>
      <c r="JKR32" s="65"/>
      <c r="JKS32" s="65"/>
      <c r="JKT32" s="65"/>
      <c r="JKU32" s="65"/>
      <c r="JKV32" s="65"/>
      <c r="JKW32" s="65"/>
      <c r="JKX32" s="65"/>
      <c r="JKY32" s="65"/>
      <c r="JKZ32" s="65"/>
      <c r="JLA32" s="65"/>
      <c r="JLB32" s="65"/>
      <c r="JLC32" s="65"/>
      <c r="JLD32" s="65"/>
      <c r="JLE32" s="65"/>
      <c r="JLF32" s="65"/>
      <c r="JLG32" s="65"/>
      <c r="JLH32" s="65"/>
      <c r="JLI32" s="65"/>
      <c r="JLJ32" s="65"/>
      <c r="JLK32" s="65"/>
      <c r="JLL32" s="65"/>
      <c r="JLM32" s="65"/>
      <c r="JLN32" s="65"/>
      <c r="JLO32" s="65"/>
      <c r="JLP32" s="65"/>
      <c r="JLQ32" s="65"/>
      <c r="JLR32" s="65"/>
      <c r="JLS32" s="65"/>
      <c r="JLT32" s="65"/>
      <c r="JLU32" s="65"/>
      <c r="JLV32" s="65"/>
      <c r="JLW32" s="65"/>
      <c r="JLX32" s="65"/>
      <c r="JLY32" s="65"/>
      <c r="JLZ32" s="65"/>
      <c r="JMA32" s="65"/>
      <c r="JMB32" s="65"/>
      <c r="JMC32" s="65"/>
      <c r="JMD32" s="65"/>
      <c r="JME32" s="65"/>
      <c r="JMF32" s="65"/>
      <c r="JMG32" s="65"/>
      <c r="JMH32" s="65"/>
      <c r="JMI32" s="65"/>
      <c r="JMJ32" s="65"/>
      <c r="JMK32" s="65"/>
      <c r="JML32" s="65"/>
      <c r="JMM32" s="65"/>
      <c r="JMN32" s="65"/>
      <c r="JMO32" s="65"/>
      <c r="JMP32" s="65"/>
      <c r="JMQ32" s="65"/>
      <c r="JMR32" s="65"/>
      <c r="JMS32" s="65"/>
      <c r="JMT32" s="65"/>
      <c r="JMU32" s="65"/>
      <c r="JMV32" s="65"/>
      <c r="JMW32" s="65"/>
      <c r="JMX32" s="65"/>
      <c r="JMY32" s="65"/>
      <c r="JMZ32" s="65"/>
      <c r="JNA32" s="65"/>
      <c r="JNB32" s="65"/>
      <c r="JNC32" s="65"/>
      <c r="JND32" s="65"/>
      <c r="JNE32" s="65"/>
      <c r="JNF32" s="65"/>
      <c r="JNG32" s="65"/>
      <c r="JNH32" s="65"/>
      <c r="JNI32" s="65"/>
      <c r="JNJ32" s="65"/>
      <c r="JNK32" s="65"/>
      <c r="JNL32" s="65"/>
      <c r="JNM32" s="65"/>
      <c r="JNN32" s="65"/>
      <c r="JNO32" s="65"/>
      <c r="JNP32" s="65"/>
      <c r="JNQ32" s="65"/>
      <c r="JNR32" s="65"/>
      <c r="JNS32" s="65"/>
      <c r="JNT32" s="65"/>
      <c r="JNU32" s="65"/>
      <c r="JNV32" s="65"/>
      <c r="JNW32" s="65"/>
      <c r="JNX32" s="65"/>
      <c r="JNY32" s="65"/>
      <c r="JNZ32" s="65"/>
      <c r="JOA32" s="65"/>
      <c r="JOB32" s="65"/>
      <c r="JOC32" s="65"/>
      <c r="JOD32" s="65"/>
      <c r="JOE32" s="65"/>
      <c r="JOF32" s="65"/>
      <c r="JOG32" s="65"/>
      <c r="JOH32" s="65"/>
      <c r="JOI32" s="65"/>
      <c r="JOJ32" s="65"/>
      <c r="JOK32" s="65"/>
      <c r="JOL32" s="65"/>
      <c r="JOM32" s="65"/>
      <c r="JON32" s="65"/>
      <c r="JOO32" s="65"/>
      <c r="JOP32" s="65"/>
      <c r="JOQ32" s="65"/>
      <c r="JOR32" s="65"/>
      <c r="JOS32" s="65"/>
      <c r="JOT32" s="65"/>
      <c r="JOU32" s="65"/>
      <c r="JOV32" s="65"/>
      <c r="JOW32" s="65"/>
      <c r="JOX32" s="65"/>
      <c r="JOY32" s="65"/>
      <c r="JOZ32" s="65"/>
      <c r="JPA32" s="65"/>
      <c r="JPB32" s="65"/>
      <c r="JPC32" s="65"/>
      <c r="JPD32" s="65"/>
      <c r="JPE32" s="65"/>
      <c r="JPF32" s="65"/>
      <c r="JPG32" s="65"/>
      <c r="JPH32" s="65"/>
      <c r="JPI32" s="65"/>
      <c r="JPJ32" s="65"/>
      <c r="JPK32" s="65"/>
      <c r="JPL32" s="65"/>
      <c r="JPM32" s="65"/>
      <c r="JPN32" s="65"/>
      <c r="JPO32" s="65"/>
      <c r="JPP32" s="65"/>
      <c r="JPQ32" s="65"/>
      <c r="JPR32" s="65"/>
      <c r="JPS32" s="65"/>
      <c r="JPT32" s="65"/>
      <c r="JPU32" s="65"/>
      <c r="JPV32" s="65"/>
      <c r="JPW32" s="65"/>
      <c r="JPX32" s="65"/>
      <c r="JPY32" s="65"/>
      <c r="JPZ32" s="65"/>
      <c r="JQA32" s="65"/>
      <c r="JQB32" s="65"/>
      <c r="JQC32" s="65"/>
      <c r="JQD32" s="65"/>
      <c r="JQE32" s="65"/>
      <c r="JQF32" s="65"/>
      <c r="JQG32" s="65"/>
      <c r="JQH32" s="65"/>
      <c r="JQI32" s="65"/>
      <c r="JQJ32" s="65"/>
      <c r="JQK32" s="65"/>
      <c r="JQL32" s="65"/>
      <c r="JQM32" s="65"/>
      <c r="JQN32" s="65"/>
      <c r="JQO32" s="65"/>
      <c r="JQP32" s="65"/>
      <c r="JQQ32" s="65"/>
      <c r="JQR32" s="65"/>
      <c r="JQS32" s="65"/>
      <c r="JQT32" s="65"/>
      <c r="JQU32" s="65"/>
      <c r="JQV32" s="65"/>
      <c r="JQW32" s="65"/>
      <c r="JQX32" s="65"/>
      <c r="JQY32" s="65"/>
      <c r="JQZ32" s="65"/>
      <c r="JRA32" s="65"/>
      <c r="JRB32" s="65"/>
      <c r="JRC32" s="65"/>
      <c r="JRD32" s="65"/>
      <c r="JRE32" s="65"/>
      <c r="JRF32" s="65"/>
      <c r="JRG32" s="65"/>
      <c r="JRH32" s="65"/>
      <c r="JRI32" s="65"/>
      <c r="JRJ32" s="65"/>
      <c r="JRK32" s="65"/>
      <c r="JRL32" s="65"/>
      <c r="JRM32" s="65"/>
      <c r="JRN32" s="65"/>
      <c r="JRO32" s="65"/>
      <c r="JRP32" s="65"/>
      <c r="JRQ32" s="65"/>
      <c r="JRR32" s="65"/>
      <c r="JRS32" s="65"/>
      <c r="JRT32" s="65"/>
      <c r="JRU32" s="65"/>
      <c r="JRV32" s="65"/>
      <c r="JRW32" s="65"/>
      <c r="JRX32" s="65"/>
      <c r="JRY32" s="65"/>
      <c r="JRZ32" s="65"/>
      <c r="JSA32" s="65"/>
      <c r="JSB32" s="65"/>
      <c r="JSC32" s="65"/>
      <c r="JSD32" s="65"/>
      <c r="JSE32" s="65"/>
      <c r="JSF32" s="65"/>
      <c r="JSG32" s="65"/>
      <c r="JSH32" s="65"/>
      <c r="JSI32" s="65"/>
      <c r="JSJ32" s="65"/>
      <c r="JSK32" s="65"/>
      <c r="JSL32" s="65"/>
      <c r="JSM32" s="65"/>
      <c r="JSN32" s="65"/>
      <c r="JSO32" s="65"/>
      <c r="JSP32" s="65"/>
      <c r="JSQ32" s="65"/>
      <c r="JSR32" s="65"/>
      <c r="JSS32" s="65"/>
      <c r="JST32" s="65"/>
      <c r="JSU32" s="65"/>
      <c r="JSV32" s="65"/>
      <c r="JSW32" s="65"/>
      <c r="JSX32" s="65"/>
      <c r="JSY32" s="65"/>
      <c r="JSZ32" s="65"/>
      <c r="JTA32" s="65"/>
      <c r="JTB32" s="65"/>
      <c r="JTC32" s="65"/>
      <c r="JTD32" s="65"/>
      <c r="JTE32" s="65"/>
      <c r="JTF32" s="65"/>
      <c r="JTG32" s="65"/>
      <c r="JTH32" s="65"/>
      <c r="JTI32" s="65"/>
      <c r="JTJ32" s="65"/>
      <c r="JTK32" s="65"/>
      <c r="JTL32" s="65"/>
      <c r="JTM32" s="65"/>
      <c r="JTN32" s="65"/>
      <c r="JTO32" s="65"/>
      <c r="JTP32" s="65"/>
      <c r="JTQ32" s="65"/>
      <c r="JTR32" s="65"/>
      <c r="JTS32" s="65"/>
      <c r="JTT32" s="65"/>
      <c r="JTU32" s="65"/>
      <c r="JTV32" s="65"/>
      <c r="JTW32" s="65"/>
      <c r="JTX32" s="65"/>
      <c r="JTY32" s="65"/>
      <c r="JTZ32" s="65"/>
      <c r="JUA32" s="65"/>
      <c r="JUB32" s="65"/>
      <c r="JUC32" s="65"/>
      <c r="JUD32" s="65"/>
      <c r="JUE32" s="65"/>
      <c r="JUF32" s="65"/>
      <c r="JUG32" s="65"/>
      <c r="JUH32" s="65"/>
      <c r="JUI32" s="65"/>
      <c r="JUJ32" s="65"/>
      <c r="JUK32" s="65"/>
      <c r="JUL32" s="65"/>
      <c r="JUM32" s="65"/>
      <c r="JUN32" s="65"/>
      <c r="JUO32" s="65"/>
      <c r="JUP32" s="65"/>
      <c r="JUQ32" s="65"/>
      <c r="JUR32" s="65"/>
      <c r="JUS32" s="65"/>
      <c r="JUT32" s="65"/>
      <c r="JUU32" s="65"/>
      <c r="JUV32" s="65"/>
      <c r="JUW32" s="65"/>
      <c r="JUX32" s="65"/>
      <c r="JUY32" s="65"/>
      <c r="JUZ32" s="65"/>
      <c r="JVA32" s="65"/>
      <c r="JVB32" s="65"/>
      <c r="JVC32" s="65"/>
      <c r="JVD32" s="65"/>
      <c r="JVE32" s="65"/>
      <c r="JVF32" s="65"/>
      <c r="JVG32" s="65"/>
      <c r="JVH32" s="65"/>
      <c r="JVI32" s="65"/>
      <c r="JVJ32" s="65"/>
      <c r="JVK32" s="65"/>
      <c r="JVL32" s="65"/>
      <c r="JVM32" s="65"/>
      <c r="JVN32" s="65"/>
      <c r="JVO32" s="65"/>
      <c r="JVP32" s="65"/>
      <c r="JVQ32" s="65"/>
      <c r="JVR32" s="65"/>
      <c r="JVS32" s="65"/>
      <c r="JVT32" s="65"/>
      <c r="JVU32" s="65"/>
      <c r="JVV32" s="65"/>
      <c r="JVW32" s="65"/>
      <c r="JVX32" s="65"/>
      <c r="JVY32" s="65"/>
      <c r="JVZ32" s="65"/>
      <c r="JWA32" s="65"/>
      <c r="JWB32" s="65"/>
      <c r="JWC32" s="65"/>
      <c r="JWD32" s="65"/>
      <c r="JWE32" s="65"/>
      <c r="JWF32" s="65"/>
      <c r="JWG32" s="65"/>
      <c r="JWH32" s="65"/>
      <c r="JWI32" s="65"/>
      <c r="JWJ32" s="65"/>
      <c r="JWK32" s="65"/>
      <c r="JWL32" s="65"/>
      <c r="JWM32" s="65"/>
      <c r="JWN32" s="65"/>
      <c r="JWO32" s="65"/>
      <c r="JWP32" s="65"/>
      <c r="JWQ32" s="65"/>
      <c r="JWR32" s="65"/>
      <c r="JWS32" s="65"/>
      <c r="JWT32" s="65"/>
      <c r="JWU32" s="65"/>
      <c r="JWV32" s="65"/>
      <c r="JWW32" s="65"/>
      <c r="JWX32" s="65"/>
      <c r="JWY32" s="65"/>
      <c r="JWZ32" s="65"/>
      <c r="JXA32" s="65"/>
      <c r="JXB32" s="65"/>
      <c r="JXC32" s="65"/>
      <c r="JXD32" s="65"/>
      <c r="JXE32" s="65"/>
      <c r="JXF32" s="65"/>
      <c r="JXG32" s="65"/>
      <c r="JXH32" s="65"/>
      <c r="JXI32" s="65"/>
      <c r="JXJ32" s="65"/>
      <c r="JXK32" s="65"/>
      <c r="JXL32" s="65"/>
      <c r="JXM32" s="65"/>
      <c r="JXN32" s="65"/>
      <c r="JXO32" s="65"/>
      <c r="JXP32" s="65"/>
      <c r="JXQ32" s="65"/>
      <c r="JXR32" s="65"/>
      <c r="JXS32" s="65"/>
      <c r="JXT32" s="65"/>
      <c r="JXU32" s="65"/>
      <c r="JXV32" s="65"/>
      <c r="JXW32" s="65"/>
      <c r="JXX32" s="65"/>
      <c r="JXY32" s="65"/>
      <c r="JXZ32" s="65"/>
      <c r="JYA32" s="65"/>
      <c r="JYB32" s="65"/>
      <c r="JYC32" s="65"/>
      <c r="JYD32" s="65"/>
      <c r="JYE32" s="65"/>
      <c r="JYF32" s="65"/>
      <c r="JYG32" s="65"/>
      <c r="JYH32" s="65"/>
      <c r="JYI32" s="65"/>
      <c r="JYJ32" s="65"/>
      <c r="JYK32" s="65"/>
      <c r="JYL32" s="65"/>
      <c r="JYM32" s="65"/>
      <c r="JYN32" s="65"/>
      <c r="JYO32" s="65"/>
      <c r="JYP32" s="65"/>
      <c r="JYQ32" s="65"/>
      <c r="JYR32" s="65"/>
      <c r="JYS32" s="65"/>
      <c r="JYT32" s="65"/>
      <c r="JYU32" s="65"/>
      <c r="JYV32" s="65"/>
      <c r="JYW32" s="65"/>
      <c r="JYX32" s="65"/>
      <c r="JYY32" s="65"/>
      <c r="JYZ32" s="65"/>
      <c r="JZA32" s="65"/>
      <c r="JZB32" s="65"/>
      <c r="JZC32" s="65"/>
      <c r="JZD32" s="65"/>
      <c r="JZE32" s="65"/>
      <c r="JZF32" s="65"/>
      <c r="JZG32" s="65"/>
      <c r="JZH32" s="65"/>
      <c r="JZI32" s="65"/>
      <c r="JZJ32" s="65"/>
      <c r="JZK32" s="65"/>
      <c r="JZL32" s="65"/>
      <c r="JZM32" s="65"/>
      <c r="JZN32" s="65"/>
      <c r="JZO32" s="65"/>
      <c r="JZP32" s="65"/>
      <c r="JZQ32" s="65"/>
      <c r="JZR32" s="65"/>
      <c r="JZS32" s="65"/>
      <c r="JZT32" s="65"/>
      <c r="JZU32" s="65"/>
      <c r="JZV32" s="65"/>
      <c r="JZW32" s="65"/>
      <c r="JZX32" s="65"/>
      <c r="JZY32" s="65"/>
      <c r="JZZ32" s="65"/>
      <c r="KAA32" s="65"/>
      <c r="KAB32" s="65"/>
      <c r="KAC32" s="65"/>
      <c r="KAD32" s="65"/>
      <c r="KAE32" s="65"/>
      <c r="KAF32" s="65"/>
      <c r="KAG32" s="65"/>
      <c r="KAH32" s="65"/>
      <c r="KAI32" s="65"/>
      <c r="KAJ32" s="65"/>
      <c r="KAK32" s="65"/>
      <c r="KAL32" s="65"/>
      <c r="KAM32" s="65"/>
      <c r="KAN32" s="65"/>
      <c r="KAO32" s="65"/>
      <c r="KAP32" s="65"/>
      <c r="KAQ32" s="65"/>
      <c r="KAR32" s="65"/>
      <c r="KAS32" s="65"/>
      <c r="KAT32" s="65"/>
      <c r="KAU32" s="65"/>
      <c r="KAV32" s="65"/>
      <c r="KAW32" s="65"/>
      <c r="KAX32" s="65"/>
      <c r="KAY32" s="65"/>
      <c r="KAZ32" s="65"/>
      <c r="KBA32" s="65"/>
      <c r="KBB32" s="65"/>
      <c r="KBC32" s="65"/>
      <c r="KBD32" s="65"/>
      <c r="KBE32" s="65"/>
      <c r="KBF32" s="65"/>
      <c r="KBG32" s="65"/>
      <c r="KBH32" s="65"/>
      <c r="KBI32" s="65"/>
      <c r="KBJ32" s="65"/>
      <c r="KBK32" s="65"/>
      <c r="KBL32" s="65"/>
      <c r="KBM32" s="65"/>
      <c r="KBN32" s="65"/>
      <c r="KBO32" s="65"/>
      <c r="KBP32" s="65"/>
      <c r="KBQ32" s="65"/>
      <c r="KBR32" s="65"/>
      <c r="KBS32" s="65"/>
      <c r="KBT32" s="65"/>
      <c r="KBU32" s="65"/>
      <c r="KBV32" s="65"/>
      <c r="KBW32" s="65"/>
      <c r="KBX32" s="65"/>
      <c r="KBY32" s="65"/>
      <c r="KBZ32" s="65"/>
      <c r="KCA32" s="65"/>
      <c r="KCB32" s="65"/>
      <c r="KCC32" s="65"/>
      <c r="KCD32" s="65"/>
      <c r="KCE32" s="65"/>
      <c r="KCF32" s="65"/>
      <c r="KCG32" s="65"/>
      <c r="KCH32" s="65"/>
      <c r="KCI32" s="65"/>
      <c r="KCJ32" s="65"/>
      <c r="KCK32" s="65"/>
      <c r="KCL32" s="65"/>
      <c r="KCM32" s="65"/>
      <c r="KCN32" s="65"/>
      <c r="KCO32" s="65"/>
      <c r="KCP32" s="65"/>
      <c r="KCQ32" s="65"/>
      <c r="KCR32" s="65"/>
      <c r="KCS32" s="65"/>
      <c r="KCT32" s="65"/>
      <c r="KCU32" s="65"/>
      <c r="KCV32" s="65"/>
      <c r="KCW32" s="65"/>
      <c r="KCX32" s="65"/>
      <c r="KCY32" s="65"/>
      <c r="KCZ32" s="65"/>
      <c r="KDA32" s="65"/>
      <c r="KDB32" s="65"/>
      <c r="KDC32" s="65"/>
      <c r="KDD32" s="65"/>
      <c r="KDE32" s="65"/>
      <c r="KDF32" s="65"/>
      <c r="KDG32" s="65"/>
      <c r="KDH32" s="65"/>
      <c r="KDI32" s="65"/>
      <c r="KDJ32" s="65"/>
      <c r="KDK32" s="65"/>
      <c r="KDL32" s="65"/>
      <c r="KDM32" s="65"/>
      <c r="KDN32" s="65"/>
      <c r="KDO32" s="65"/>
      <c r="KDP32" s="65"/>
      <c r="KDQ32" s="65"/>
      <c r="KDR32" s="65"/>
      <c r="KDS32" s="65"/>
      <c r="KDT32" s="65"/>
      <c r="KDU32" s="65"/>
      <c r="KDV32" s="65"/>
      <c r="KDW32" s="65"/>
      <c r="KDX32" s="65"/>
      <c r="KDY32" s="65"/>
      <c r="KDZ32" s="65"/>
      <c r="KEA32" s="65"/>
      <c r="KEB32" s="65"/>
      <c r="KEC32" s="65"/>
      <c r="KED32" s="65"/>
      <c r="KEE32" s="65"/>
      <c r="KEF32" s="65"/>
      <c r="KEG32" s="65"/>
      <c r="KEH32" s="65"/>
      <c r="KEI32" s="65"/>
      <c r="KEJ32" s="65"/>
      <c r="KEK32" s="65"/>
      <c r="KEL32" s="65"/>
      <c r="KEM32" s="65"/>
      <c r="KEN32" s="65"/>
      <c r="KEO32" s="65"/>
      <c r="KEP32" s="65"/>
      <c r="KEQ32" s="65"/>
      <c r="KER32" s="65"/>
      <c r="KES32" s="65"/>
      <c r="KET32" s="65"/>
      <c r="KEU32" s="65"/>
      <c r="KEV32" s="65"/>
      <c r="KEW32" s="65"/>
      <c r="KEX32" s="65"/>
      <c r="KEY32" s="65"/>
      <c r="KEZ32" s="65"/>
      <c r="KFA32" s="65"/>
      <c r="KFB32" s="65"/>
      <c r="KFC32" s="65"/>
      <c r="KFD32" s="65"/>
      <c r="KFE32" s="65"/>
      <c r="KFF32" s="65"/>
      <c r="KFG32" s="65"/>
      <c r="KFH32" s="65"/>
      <c r="KFI32" s="65"/>
      <c r="KFJ32" s="65"/>
      <c r="KFK32" s="65"/>
      <c r="KFL32" s="65"/>
      <c r="KFM32" s="65"/>
      <c r="KFN32" s="65"/>
      <c r="KFO32" s="65"/>
      <c r="KFP32" s="65"/>
      <c r="KFQ32" s="65"/>
      <c r="KFR32" s="65"/>
      <c r="KFS32" s="65"/>
      <c r="KFT32" s="65"/>
      <c r="KFU32" s="65"/>
      <c r="KFV32" s="65"/>
      <c r="KFW32" s="65"/>
      <c r="KFX32" s="65"/>
      <c r="KFY32" s="65"/>
      <c r="KFZ32" s="65"/>
      <c r="KGA32" s="65"/>
      <c r="KGB32" s="65"/>
      <c r="KGC32" s="65"/>
      <c r="KGD32" s="65"/>
      <c r="KGE32" s="65"/>
      <c r="KGF32" s="65"/>
      <c r="KGG32" s="65"/>
      <c r="KGH32" s="65"/>
      <c r="KGI32" s="65"/>
      <c r="KGJ32" s="65"/>
      <c r="KGK32" s="65"/>
      <c r="KGL32" s="65"/>
      <c r="KGM32" s="65"/>
      <c r="KGN32" s="65"/>
      <c r="KGO32" s="65"/>
      <c r="KGP32" s="65"/>
      <c r="KGQ32" s="65"/>
      <c r="KGR32" s="65"/>
      <c r="KGS32" s="65"/>
      <c r="KGT32" s="65"/>
      <c r="KGU32" s="65"/>
      <c r="KGV32" s="65"/>
      <c r="KGW32" s="65"/>
      <c r="KGX32" s="65"/>
      <c r="KGY32" s="65"/>
      <c r="KGZ32" s="65"/>
      <c r="KHA32" s="65"/>
      <c r="KHB32" s="65"/>
      <c r="KHC32" s="65"/>
      <c r="KHD32" s="65"/>
      <c r="KHE32" s="65"/>
      <c r="KHF32" s="65"/>
      <c r="KHG32" s="65"/>
      <c r="KHH32" s="65"/>
      <c r="KHI32" s="65"/>
      <c r="KHJ32" s="65"/>
      <c r="KHK32" s="65"/>
      <c r="KHL32" s="65"/>
      <c r="KHM32" s="65"/>
      <c r="KHN32" s="65"/>
      <c r="KHO32" s="65"/>
      <c r="KHP32" s="65"/>
      <c r="KHQ32" s="65"/>
      <c r="KHR32" s="65"/>
      <c r="KHS32" s="65"/>
      <c r="KHT32" s="65"/>
      <c r="KHU32" s="65"/>
      <c r="KHV32" s="65"/>
      <c r="KHW32" s="65"/>
      <c r="KHX32" s="65"/>
      <c r="KHY32" s="65"/>
      <c r="KHZ32" s="65"/>
      <c r="KIA32" s="65"/>
      <c r="KIB32" s="65"/>
      <c r="KIC32" s="65"/>
      <c r="KID32" s="65"/>
      <c r="KIE32" s="65"/>
      <c r="KIF32" s="65"/>
      <c r="KIG32" s="65"/>
      <c r="KIH32" s="65"/>
      <c r="KII32" s="65"/>
      <c r="KIJ32" s="65"/>
      <c r="KIK32" s="65"/>
      <c r="KIL32" s="65"/>
      <c r="KIM32" s="65"/>
      <c r="KIN32" s="65"/>
      <c r="KIO32" s="65"/>
      <c r="KIP32" s="65"/>
      <c r="KIQ32" s="65"/>
      <c r="KIR32" s="65"/>
      <c r="KIS32" s="65"/>
      <c r="KIT32" s="65"/>
      <c r="KIU32" s="65"/>
      <c r="KIV32" s="65"/>
      <c r="KIW32" s="65"/>
      <c r="KIX32" s="65"/>
      <c r="KIY32" s="65"/>
      <c r="KIZ32" s="65"/>
      <c r="KJA32" s="65"/>
      <c r="KJB32" s="65"/>
      <c r="KJC32" s="65"/>
      <c r="KJD32" s="65"/>
      <c r="KJE32" s="65"/>
      <c r="KJF32" s="65"/>
      <c r="KJG32" s="65"/>
      <c r="KJH32" s="65"/>
      <c r="KJI32" s="65"/>
      <c r="KJJ32" s="65"/>
      <c r="KJK32" s="65"/>
      <c r="KJL32" s="65"/>
      <c r="KJM32" s="65"/>
      <c r="KJN32" s="65"/>
      <c r="KJO32" s="65"/>
      <c r="KJP32" s="65"/>
      <c r="KJQ32" s="65"/>
      <c r="KJR32" s="65"/>
      <c r="KJS32" s="65"/>
      <c r="KJT32" s="65"/>
      <c r="KJU32" s="65"/>
      <c r="KJV32" s="65"/>
      <c r="KJW32" s="65"/>
      <c r="KJX32" s="65"/>
      <c r="KJY32" s="65"/>
      <c r="KJZ32" s="65"/>
      <c r="KKA32" s="65"/>
      <c r="KKB32" s="65"/>
      <c r="KKC32" s="65"/>
      <c r="KKD32" s="65"/>
      <c r="KKE32" s="65"/>
      <c r="KKF32" s="65"/>
      <c r="KKG32" s="65"/>
      <c r="KKH32" s="65"/>
      <c r="KKI32" s="65"/>
      <c r="KKJ32" s="65"/>
      <c r="KKK32" s="65"/>
      <c r="KKL32" s="65"/>
      <c r="KKM32" s="65"/>
      <c r="KKN32" s="65"/>
      <c r="KKO32" s="65"/>
      <c r="KKP32" s="65"/>
      <c r="KKQ32" s="65"/>
      <c r="KKR32" s="65"/>
      <c r="KKS32" s="65"/>
      <c r="KKT32" s="65"/>
      <c r="KKU32" s="65"/>
      <c r="KKV32" s="65"/>
      <c r="KKW32" s="65"/>
      <c r="KKX32" s="65"/>
      <c r="KKY32" s="65"/>
      <c r="KKZ32" s="65"/>
      <c r="KLA32" s="65"/>
      <c r="KLB32" s="65"/>
      <c r="KLC32" s="65"/>
      <c r="KLD32" s="65"/>
      <c r="KLE32" s="65"/>
      <c r="KLF32" s="65"/>
      <c r="KLG32" s="65"/>
      <c r="KLH32" s="65"/>
      <c r="KLI32" s="65"/>
      <c r="KLJ32" s="65"/>
      <c r="KLK32" s="65"/>
      <c r="KLL32" s="65"/>
      <c r="KLM32" s="65"/>
      <c r="KLN32" s="65"/>
      <c r="KLO32" s="65"/>
      <c r="KLP32" s="65"/>
      <c r="KLQ32" s="65"/>
      <c r="KLR32" s="65"/>
      <c r="KLS32" s="65"/>
      <c r="KLT32" s="65"/>
      <c r="KLU32" s="65"/>
      <c r="KLV32" s="65"/>
      <c r="KLW32" s="65"/>
      <c r="KLX32" s="65"/>
      <c r="KLY32" s="65"/>
      <c r="KLZ32" s="65"/>
      <c r="KMA32" s="65"/>
      <c r="KMB32" s="65"/>
      <c r="KMC32" s="65"/>
      <c r="KMD32" s="65"/>
      <c r="KME32" s="65"/>
      <c r="KMF32" s="65"/>
      <c r="KMG32" s="65"/>
      <c r="KMH32" s="65"/>
      <c r="KMI32" s="65"/>
      <c r="KMJ32" s="65"/>
      <c r="KMK32" s="65"/>
      <c r="KML32" s="65"/>
      <c r="KMM32" s="65"/>
      <c r="KMN32" s="65"/>
      <c r="KMO32" s="65"/>
      <c r="KMP32" s="65"/>
      <c r="KMQ32" s="65"/>
      <c r="KMR32" s="65"/>
      <c r="KMS32" s="65"/>
      <c r="KMT32" s="65"/>
      <c r="KMU32" s="65"/>
      <c r="KMV32" s="65"/>
      <c r="KMW32" s="65"/>
      <c r="KMX32" s="65"/>
      <c r="KMY32" s="65"/>
      <c r="KMZ32" s="65"/>
      <c r="KNA32" s="65"/>
      <c r="KNB32" s="65"/>
      <c r="KNC32" s="65"/>
      <c r="KND32" s="65"/>
      <c r="KNE32" s="65"/>
      <c r="KNF32" s="65"/>
      <c r="KNG32" s="65"/>
      <c r="KNH32" s="65"/>
      <c r="KNI32" s="65"/>
      <c r="KNJ32" s="65"/>
      <c r="KNK32" s="65"/>
      <c r="KNL32" s="65"/>
      <c r="KNM32" s="65"/>
      <c r="KNN32" s="65"/>
      <c r="KNO32" s="65"/>
      <c r="KNP32" s="65"/>
      <c r="KNQ32" s="65"/>
      <c r="KNR32" s="65"/>
      <c r="KNS32" s="65"/>
      <c r="KNT32" s="65"/>
      <c r="KNU32" s="65"/>
      <c r="KNV32" s="65"/>
      <c r="KNW32" s="65"/>
      <c r="KNX32" s="65"/>
      <c r="KNY32" s="65"/>
      <c r="KNZ32" s="65"/>
      <c r="KOA32" s="65"/>
      <c r="KOB32" s="65"/>
      <c r="KOC32" s="65"/>
      <c r="KOD32" s="65"/>
      <c r="KOE32" s="65"/>
      <c r="KOF32" s="65"/>
      <c r="KOG32" s="65"/>
      <c r="KOH32" s="65"/>
      <c r="KOI32" s="65"/>
      <c r="KOJ32" s="65"/>
      <c r="KOK32" s="65"/>
      <c r="KOL32" s="65"/>
      <c r="KOM32" s="65"/>
      <c r="KON32" s="65"/>
      <c r="KOO32" s="65"/>
      <c r="KOP32" s="65"/>
      <c r="KOQ32" s="65"/>
      <c r="KOR32" s="65"/>
      <c r="KOS32" s="65"/>
      <c r="KOT32" s="65"/>
      <c r="KOU32" s="65"/>
      <c r="KOV32" s="65"/>
      <c r="KOW32" s="65"/>
      <c r="KOX32" s="65"/>
      <c r="KOY32" s="65"/>
      <c r="KOZ32" s="65"/>
      <c r="KPA32" s="65"/>
      <c r="KPB32" s="65"/>
      <c r="KPC32" s="65"/>
      <c r="KPD32" s="65"/>
      <c r="KPE32" s="65"/>
      <c r="KPF32" s="65"/>
      <c r="KPG32" s="65"/>
      <c r="KPH32" s="65"/>
      <c r="KPI32" s="65"/>
      <c r="KPJ32" s="65"/>
      <c r="KPK32" s="65"/>
      <c r="KPL32" s="65"/>
      <c r="KPM32" s="65"/>
      <c r="KPN32" s="65"/>
      <c r="KPO32" s="65"/>
      <c r="KPP32" s="65"/>
      <c r="KPQ32" s="65"/>
      <c r="KPR32" s="65"/>
      <c r="KPS32" s="65"/>
      <c r="KPT32" s="65"/>
      <c r="KPU32" s="65"/>
      <c r="KPV32" s="65"/>
      <c r="KPW32" s="65"/>
      <c r="KPX32" s="65"/>
      <c r="KPY32" s="65"/>
      <c r="KPZ32" s="65"/>
      <c r="KQA32" s="65"/>
      <c r="KQB32" s="65"/>
      <c r="KQC32" s="65"/>
      <c r="KQD32" s="65"/>
      <c r="KQE32" s="65"/>
      <c r="KQF32" s="65"/>
      <c r="KQG32" s="65"/>
      <c r="KQH32" s="65"/>
      <c r="KQI32" s="65"/>
      <c r="KQJ32" s="65"/>
      <c r="KQK32" s="65"/>
      <c r="KQL32" s="65"/>
      <c r="KQM32" s="65"/>
      <c r="KQN32" s="65"/>
      <c r="KQO32" s="65"/>
      <c r="KQP32" s="65"/>
      <c r="KQQ32" s="65"/>
      <c r="KQR32" s="65"/>
      <c r="KQS32" s="65"/>
      <c r="KQT32" s="65"/>
      <c r="KQU32" s="65"/>
      <c r="KQV32" s="65"/>
      <c r="KQW32" s="65"/>
      <c r="KQX32" s="65"/>
      <c r="KQY32" s="65"/>
      <c r="KQZ32" s="65"/>
      <c r="KRA32" s="65"/>
      <c r="KRB32" s="65"/>
      <c r="KRC32" s="65"/>
      <c r="KRD32" s="65"/>
      <c r="KRE32" s="65"/>
      <c r="KRF32" s="65"/>
      <c r="KRG32" s="65"/>
      <c r="KRH32" s="65"/>
      <c r="KRI32" s="65"/>
      <c r="KRJ32" s="65"/>
      <c r="KRK32" s="65"/>
      <c r="KRL32" s="65"/>
      <c r="KRM32" s="65"/>
      <c r="KRN32" s="65"/>
      <c r="KRO32" s="65"/>
      <c r="KRP32" s="65"/>
      <c r="KRQ32" s="65"/>
      <c r="KRR32" s="65"/>
      <c r="KRS32" s="65"/>
      <c r="KRT32" s="65"/>
      <c r="KRU32" s="65"/>
      <c r="KRV32" s="65"/>
      <c r="KRW32" s="65"/>
      <c r="KRX32" s="65"/>
      <c r="KRY32" s="65"/>
      <c r="KRZ32" s="65"/>
      <c r="KSA32" s="65"/>
      <c r="KSB32" s="65"/>
      <c r="KSC32" s="65"/>
      <c r="KSD32" s="65"/>
      <c r="KSE32" s="65"/>
      <c r="KSF32" s="65"/>
      <c r="KSG32" s="65"/>
      <c r="KSH32" s="65"/>
      <c r="KSI32" s="65"/>
      <c r="KSJ32" s="65"/>
      <c r="KSK32" s="65"/>
      <c r="KSL32" s="65"/>
      <c r="KSM32" s="65"/>
      <c r="KSN32" s="65"/>
      <c r="KSO32" s="65"/>
      <c r="KSP32" s="65"/>
      <c r="KSQ32" s="65"/>
      <c r="KSR32" s="65"/>
      <c r="KSS32" s="65"/>
      <c r="KST32" s="65"/>
      <c r="KSU32" s="65"/>
      <c r="KSV32" s="65"/>
      <c r="KSW32" s="65"/>
      <c r="KSX32" s="65"/>
      <c r="KSY32" s="65"/>
      <c r="KSZ32" s="65"/>
      <c r="KTA32" s="65"/>
      <c r="KTB32" s="65"/>
      <c r="KTC32" s="65"/>
      <c r="KTD32" s="65"/>
      <c r="KTE32" s="65"/>
      <c r="KTF32" s="65"/>
      <c r="KTG32" s="65"/>
      <c r="KTH32" s="65"/>
      <c r="KTI32" s="65"/>
      <c r="KTJ32" s="65"/>
      <c r="KTK32" s="65"/>
      <c r="KTL32" s="65"/>
      <c r="KTM32" s="65"/>
      <c r="KTN32" s="65"/>
      <c r="KTO32" s="65"/>
      <c r="KTP32" s="65"/>
      <c r="KTQ32" s="65"/>
      <c r="KTR32" s="65"/>
      <c r="KTS32" s="65"/>
      <c r="KTT32" s="65"/>
      <c r="KTU32" s="65"/>
      <c r="KTV32" s="65"/>
      <c r="KTW32" s="65"/>
      <c r="KTX32" s="65"/>
      <c r="KTY32" s="65"/>
      <c r="KTZ32" s="65"/>
      <c r="KUA32" s="65"/>
      <c r="KUB32" s="65"/>
      <c r="KUC32" s="65"/>
      <c r="KUD32" s="65"/>
      <c r="KUE32" s="65"/>
      <c r="KUF32" s="65"/>
      <c r="KUG32" s="65"/>
      <c r="KUH32" s="65"/>
      <c r="KUI32" s="65"/>
      <c r="KUJ32" s="65"/>
      <c r="KUK32" s="65"/>
      <c r="KUL32" s="65"/>
      <c r="KUM32" s="65"/>
      <c r="KUN32" s="65"/>
      <c r="KUO32" s="65"/>
      <c r="KUP32" s="65"/>
      <c r="KUQ32" s="65"/>
      <c r="KUR32" s="65"/>
      <c r="KUS32" s="65"/>
      <c r="KUT32" s="65"/>
      <c r="KUU32" s="65"/>
      <c r="KUV32" s="65"/>
      <c r="KUW32" s="65"/>
      <c r="KUX32" s="65"/>
      <c r="KUY32" s="65"/>
      <c r="KUZ32" s="65"/>
      <c r="KVA32" s="65"/>
      <c r="KVB32" s="65"/>
      <c r="KVC32" s="65"/>
      <c r="KVD32" s="65"/>
      <c r="KVE32" s="65"/>
      <c r="KVF32" s="65"/>
      <c r="KVG32" s="65"/>
      <c r="KVH32" s="65"/>
      <c r="KVI32" s="65"/>
      <c r="KVJ32" s="65"/>
      <c r="KVK32" s="65"/>
      <c r="KVL32" s="65"/>
      <c r="KVM32" s="65"/>
      <c r="KVN32" s="65"/>
      <c r="KVO32" s="65"/>
      <c r="KVP32" s="65"/>
      <c r="KVQ32" s="65"/>
      <c r="KVR32" s="65"/>
      <c r="KVS32" s="65"/>
      <c r="KVT32" s="65"/>
      <c r="KVU32" s="65"/>
      <c r="KVV32" s="65"/>
      <c r="KVW32" s="65"/>
      <c r="KVX32" s="65"/>
      <c r="KVY32" s="65"/>
      <c r="KVZ32" s="65"/>
      <c r="KWA32" s="65"/>
      <c r="KWB32" s="65"/>
      <c r="KWC32" s="65"/>
      <c r="KWD32" s="65"/>
      <c r="KWE32" s="65"/>
      <c r="KWF32" s="65"/>
      <c r="KWG32" s="65"/>
      <c r="KWH32" s="65"/>
      <c r="KWI32" s="65"/>
      <c r="KWJ32" s="65"/>
      <c r="KWK32" s="65"/>
      <c r="KWL32" s="65"/>
      <c r="KWM32" s="65"/>
      <c r="KWN32" s="65"/>
      <c r="KWO32" s="65"/>
      <c r="KWP32" s="65"/>
      <c r="KWQ32" s="65"/>
      <c r="KWR32" s="65"/>
      <c r="KWS32" s="65"/>
      <c r="KWT32" s="65"/>
      <c r="KWU32" s="65"/>
      <c r="KWV32" s="65"/>
      <c r="KWW32" s="65"/>
      <c r="KWX32" s="65"/>
      <c r="KWY32" s="65"/>
      <c r="KWZ32" s="65"/>
      <c r="KXA32" s="65"/>
      <c r="KXB32" s="65"/>
      <c r="KXC32" s="65"/>
      <c r="KXD32" s="65"/>
      <c r="KXE32" s="65"/>
      <c r="KXF32" s="65"/>
      <c r="KXG32" s="65"/>
      <c r="KXH32" s="65"/>
      <c r="KXI32" s="65"/>
      <c r="KXJ32" s="65"/>
      <c r="KXK32" s="65"/>
      <c r="KXL32" s="65"/>
      <c r="KXM32" s="65"/>
      <c r="KXN32" s="65"/>
      <c r="KXO32" s="65"/>
      <c r="KXP32" s="65"/>
      <c r="KXQ32" s="65"/>
      <c r="KXR32" s="65"/>
      <c r="KXS32" s="65"/>
      <c r="KXT32" s="65"/>
      <c r="KXU32" s="65"/>
      <c r="KXV32" s="65"/>
      <c r="KXW32" s="65"/>
      <c r="KXX32" s="65"/>
      <c r="KXY32" s="65"/>
      <c r="KXZ32" s="65"/>
      <c r="KYA32" s="65"/>
      <c r="KYB32" s="65"/>
      <c r="KYC32" s="65"/>
      <c r="KYD32" s="65"/>
      <c r="KYE32" s="65"/>
      <c r="KYF32" s="65"/>
      <c r="KYG32" s="65"/>
      <c r="KYH32" s="65"/>
      <c r="KYI32" s="65"/>
      <c r="KYJ32" s="65"/>
      <c r="KYK32" s="65"/>
      <c r="KYL32" s="65"/>
      <c r="KYM32" s="65"/>
      <c r="KYN32" s="65"/>
      <c r="KYO32" s="65"/>
      <c r="KYP32" s="65"/>
      <c r="KYQ32" s="65"/>
      <c r="KYR32" s="65"/>
      <c r="KYS32" s="65"/>
      <c r="KYT32" s="65"/>
      <c r="KYU32" s="65"/>
      <c r="KYV32" s="65"/>
      <c r="KYW32" s="65"/>
      <c r="KYX32" s="65"/>
      <c r="KYY32" s="65"/>
      <c r="KYZ32" s="65"/>
      <c r="KZA32" s="65"/>
      <c r="KZB32" s="65"/>
      <c r="KZC32" s="65"/>
      <c r="KZD32" s="65"/>
      <c r="KZE32" s="65"/>
      <c r="KZF32" s="65"/>
      <c r="KZG32" s="65"/>
      <c r="KZH32" s="65"/>
      <c r="KZI32" s="65"/>
      <c r="KZJ32" s="65"/>
      <c r="KZK32" s="65"/>
      <c r="KZL32" s="65"/>
      <c r="KZM32" s="65"/>
      <c r="KZN32" s="65"/>
      <c r="KZO32" s="65"/>
      <c r="KZP32" s="65"/>
      <c r="KZQ32" s="65"/>
      <c r="KZR32" s="65"/>
      <c r="KZS32" s="65"/>
      <c r="KZT32" s="65"/>
      <c r="KZU32" s="65"/>
      <c r="KZV32" s="65"/>
      <c r="KZW32" s="65"/>
      <c r="KZX32" s="65"/>
      <c r="KZY32" s="65"/>
      <c r="KZZ32" s="65"/>
      <c r="LAA32" s="65"/>
      <c r="LAB32" s="65"/>
      <c r="LAC32" s="65"/>
      <c r="LAD32" s="65"/>
      <c r="LAE32" s="65"/>
      <c r="LAF32" s="65"/>
      <c r="LAG32" s="65"/>
      <c r="LAH32" s="65"/>
      <c r="LAI32" s="65"/>
      <c r="LAJ32" s="65"/>
      <c r="LAK32" s="65"/>
      <c r="LAL32" s="65"/>
      <c r="LAM32" s="65"/>
      <c r="LAN32" s="65"/>
      <c r="LAO32" s="65"/>
      <c r="LAP32" s="65"/>
      <c r="LAQ32" s="65"/>
      <c r="LAR32" s="65"/>
      <c r="LAS32" s="65"/>
      <c r="LAT32" s="65"/>
      <c r="LAU32" s="65"/>
      <c r="LAV32" s="65"/>
      <c r="LAW32" s="65"/>
      <c r="LAX32" s="65"/>
      <c r="LAY32" s="65"/>
      <c r="LAZ32" s="65"/>
      <c r="LBA32" s="65"/>
      <c r="LBB32" s="65"/>
      <c r="LBC32" s="65"/>
      <c r="LBD32" s="65"/>
      <c r="LBE32" s="65"/>
      <c r="LBF32" s="65"/>
      <c r="LBG32" s="65"/>
      <c r="LBH32" s="65"/>
      <c r="LBI32" s="65"/>
      <c r="LBJ32" s="65"/>
      <c r="LBK32" s="65"/>
      <c r="LBL32" s="65"/>
      <c r="LBM32" s="65"/>
      <c r="LBN32" s="65"/>
      <c r="LBO32" s="65"/>
      <c r="LBP32" s="65"/>
      <c r="LBQ32" s="65"/>
      <c r="LBR32" s="65"/>
      <c r="LBS32" s="65"/>
      <c r="LBT32" s="65"/>
      <c r="LBU32" s="65"/>
      <c r="LBV32" s="65"/>
      <c r="LBW32" s="65"/>
      <c r="LBX32" s="65"/>
      <c r="LBY32" s="65"/>
      <c r="LBZ32" s="65"/>
      <c r="LCA32" s="65"/>
      <c r="LCB32" s="65"/>
      <c r="LCC32" s="65"/>
      <c r="LCD32" s="65"/>
      <c r="LCE32" s="65"/>
      <c r="LCF32" s="65"/>
      <c r="LCG32" s="65"/>
      <c r="LCH32" s="65"/>
      <c r="LCI32" s="65"/>
      <c r="LCJ32" s="65"/>
      <c r="LCK32" s="65"/>
      <c r="LCL32" s="65"/>
      <c r="LCM32" s="65"/>
      <c r="LCN32" s="65"/>
      <c r="LCO32" s="65"/>
      <c r="LCP32" s="65"/>
      <c r="LCQ32" s="65"/>
      <c r="LCR32" s="65"/>
      <c r="LCS32" s="65"/>
      <c r="LCT32" s="65"/>
      <c r="LCU32" s="65"/>
      <c r="LCV32" s="65"/>
      <c r="LCW32" s="65"/>
      <c r="LCX32" s="65"/>
      <c r="LCY32" s="65"/>
      <c r="LCZ32" s="65"/>
      <c r="LDA32" s="65"/>
      <c r="LDB32" s="65"/>
      <c r="LDC32" s="65"/>
      <c r="LDD32" s="65"/>
      <c r="LDE32" s="65"/>
      <c r="LDF32" s="65"/>
      <c r="LDG32" s="65"/>
      <c r="LDH32" s="65"/>
      <c r="LDI32" s="65"/>
      <c r="LDJ32" s="65"/>
      <c r="LDK32" s="65"/>
      <c r="LDL32" s="65"/>
      <c r="LDM32" s="65"/>
      <c r="LDN32" s="65"/>
      <c r="LDO32" s="65"/>
      <c r="LDP32" s="65"/>
      <c r="LDQ32" s="65"/>
      <c r="LDR32" s="65"/>
      <c r="LDS32" s="65"/>
      <c r="LDT32" s="65"/>
      <c r="LDU32" s="65"/>
      <c r="LDV32" s="65"/>
      <c r="LDW32" s="65"/>
      <c r="LDX32" s="65"/>
      <c r="LDY32" s="65"/>
      <c r="LDZ32" s="65"/>
      <c r="LEA32" s="65"/>
      <c r="LEB32" s="65"/>
      <c r="LEC32" s="65"/>
      <c r="LED32" s="65"/>
      <c r="LEE32" s="65"/>
      <c r="LEF32" s="65"/>
      <c r="LEG32" s="65"/>
      <c r="LEH32" s="65"/>
      <c r="LEI32" s="65"/>
      <c r="LEJ32" s="65"/>
      <c r="LEK32" s="65"/>
      <c r="LEL32" s="65"/>
      <c r="LEM32" s="65"/>
      <c r="LEN32" s="65"/>
      <c r="LEO32" s="65"/>
      <c r="LEP32" s="65"/>
      <c r="LEQ32" s="65"/>
      <c r="LER32" s="65"/>
      <c r="LES32" s="65"/>
      <c r="LET32" s="65"/>
      <c r="LEU32" s="65"/>
      <c r="LEV32" s="65"/>
      <c r="LEW32" s="65"/>
      <c r="LEX32" s="65"/>
      <c r="LEY32" s="65"/>
      <c r="LEZ32" s="65"/>
      <c r="LFA32" s="65"/>
      <c r="LFB32" s="65"/>
      <c r="LFC32" s="65"/>
      <c r="LFD32" s="65"/>
      <c r="LFE32" s="65"/>
      <c r="LFF32" s="65"/>
      <c r="LFG32" s="65"/>
      <c r="LFH32" s="65"/>
      <c r="LFI32" s="65"/>
      <c r="LFJ32" s="65"/>
      <c r="LFK32" s="65"/>
      <c r="LFL32" s="65"/>
      <c r="LFM32" s="65"/>
      <c r="LFN32" s="65"/>
      <c r="LFO32" s="65"/>
      <c r="LFP32" s="65"/>
      <c r="LFQ32" s="65"/>
      <c r="LFR32" s="65"/>
      <c r="LFS32" s="65"/>
      <c r="LFT32" s="65"/>
      <c r="LFU32" s="65"/>
      <c r="LFV32" s="65"/>
      <c r="LFW32" s="65"/>
      <c r="LFX32" s="65"/>
      <c r="LFY32" s="65"/>
      <c r="LFZ32" s="65"/>
      <c r="LGA32" s="65"/>
      <c r="LGB32" s="65"/>
      <c r="LGC32" s="65"/>
      <c r="LGD32" s="65"/>
      <c r="LGE32" s="65"/>
      <c r="LGF32" s="65"/>
      <c r="LGG32" s="65"/>
      <c r="LGH32" s="65"/>
      <c r="LGI32" s="65"/>
      <c r="LGJ32" s="65"/>
      <c r="LGK32" s="65"/>
      <c r="LGL32" s="65"/>
      <c r="LGM32" s="65"/>
      <c r="LGN32" s="65"/>
      <c r="LGO32" s="65"/>
      <c r="LGP32" s="65"/>
      <c r="LGQ32" s="65"/>
      <c r="LGR32" s="65"/>
      <c r="LGS32" s="65"/>
      <c r="LGT32" s="65"/>
      <c r="LGU32" s="65"/>
      <c r="LGV32" s="65"/>
      <c r="LGW32" s="65"/>
      <c r="LGX32" s="65"/>
      <c r="LGY32" s="65"/>
      <c r="LGZ32" s="65"/>
      <c r="LHA32" s="65"/>
      <c r="LHB32" s="65"/>
      <c r="LHC32" s="65"/>
      <c r="LHD32" s="65"/>
      <c r="LHE32" s="65"/>
      <c r="LHF32" s="65"/>
      <c r="LHG32" s="65"/>
      <c r="LHH32" s="65"/>
      <c r="LHI32" s="65"/>
      <c r="LHJ32" s="65"/>
      <c r="LHK32" s="65"/>
      <c r="LHL32" s="65"/>
      <c r="LHM32" s="65"/>
      <c r="LHN32" s="65"/>
      <c r="LHO32" s="65"/>
      <c r="LHP32" s="65"/>
      <c r="LHQ32" s="65"/>
      <c r="LHR32" s="65"/>
      <c r="LHS32" s="65"/>
      <c r="LHT32" s="65"/>
      <c r="LHU32" s="65"/>
      <c r="LHV32" s="65"/>
      <c r="LHW32" s="65"/>
      <c r="LHX32" s="65"/>
      <c r="LHY32" s="65"/>
      <c r="LHZ32" s="65"/>
      <c r="LIA32" s="65"/>
      <c r="LIB32" s="65"/>
      <c r="LIC32" s="65"/>
      <c r="LID32" s="65"/>
      <c r="LIE32" s="65"/>
      <c r="LIF32" s="65"/>
      <c r="LIG32" s="65"/>
      <c r="LIH32" s="65"/>
      <c r="LII32" s="65"/>
      <c r="LIJ32" s="65"/>
      <c r="LIK32" s="65"/>
      <c r="LIL32" s="65"/>
      <c r="LIM32" s="65"/>
      <c r="LIN32" s="65"/>
      <c r="LIO32" s="65"/>
      <c r="LIP32" s="65"/>
      <c r="LIQ32" s="65"/>
      <c r="LIR32" s="65"/>
      <c r="LIS32" s="65"/>
      <c r="LIT32" s="65"/>
      <c r="LIU32" s="65"/>
      <c r="LIV32" s="65"/>
      <c r="LIW32" s="65"/>
      <c r="LIX32" s="65"/>
      <c r="LIY32" s="65"/>
      <c r="LIZ32" s="65"/>
      <c r="LJA32" s="65"/>
      <c r="LJB32" s="65"/>
      <c r="LJC32" s="65"/>
      <c r="LJD32" s="65"/>
      <c r="LJE32" s="65"/>
      <c r="LJF32" s="65"/>
      <c r="LJG32" s="65"/>
      <c r="LJH32" s="65"/>
      <c r="LJI32" s="65"/>
      <c r="LJJ32" s="65"/>
      <c r="LJK32" s="65"/>
      <c r="LJL32" s="65"/>
      <c r="LJM32" s="65"/>
      <c r="LJN32" s="65"/>
      <c r="LJO32" s="65"/>
      <c r="LJP32" s="65"/>
      <c r="LJQ32" s="65"/>
      <c r="LJR32" s="65"/>
      <c r="LJS32" s="65"/>
      <c r="LJT32" s="65"/>
      <c r="LJU32" s="65"/>
      <c r="LJV32" s="65"/>
      <c r="LJW32" s="65"/>
      <c r="LJX32" s="65"/>
      <c r="LJY32" s="65"/>
      <c r="LJZ32" s="65"/>
      <c r="LKA32" s="65"/>
      <c r="LKB32" s="65"/>
      <c r="LKC32" s="65"/>
      <c r="LKD32" s="65"/>
      <c r="LKE32" s="65"/>
      <c r="LKF32" s="65"/>
      <c r="LKG32" s="65"/>
      <c r="LKH32" s="65"/>
      <c r="LKI32" s="65"/>
      <c r="LKJ32" s="65"/>
      <c r="LKK32" s="65"/>
      <c r="LKL32" s="65"/>
      <c r="LKM32" s="65"/>
      <c r="LKN32" s="65"/>
      <c r="LKO32" s="65"/>
      <c r="LKP32" s="65"/>
      <c r="LKQ32" s="65"/>
      <c r="LKR32" s="65"/>
      <c r="LKS32" s="65"/>
      <c r="LKT32" s="65"/>
      <c r="LKU32" s="65"/>
      <c r="LKV32" s="65"/>
      <c r="LKW32" s="65"/>
      <c r="LKX32" s="65"/>
      <c r="LKY32" s="65"/>
      <c r="LKZ32" s="65"/>
      <c r="LLA32" s="65"/>
      <c r="LLB32" s="65"/>
      <c r="LLC32" s="65"/>
      <c r="LLD32" s="65"/>
      <c r="LLE32" s="65"/>
      <c r="LLF32" s="65"/>
      <c r="LLG32" s="65"/>
      <c r="LLH32" s="65"/>
      <c r="LLI32" s="65"/>
      <c r="LLJ32" s="65"/>
      <c r="LLK32" s="65"/>
      <c r="LLL32" s="65"/>
      <c r="LLM32" s="65"/>
      <c r="LLN32" s="65"/>
      <c r="LLO32" s="65"/>
      <c r="LLP32" s="65"/>
      <c r="LLQ32" s="65"/>
      <c r="LLR32" s="65"/>
      <c r="LLS32" s="65"/>
      <c r="LLT32" s="65"/>
      <c r="LLU32" s="65"/>
      <c r="LLV32" s="65"/>
      <c r="LLW32" s="65"/>
      <c r="LLX32" s="65"/>
      <c r="LLY32" s="65"/>
      <c r="LLZ32" s="65"/>
      <c r="LMA32" s="65"/>
      <c r="LMB32" s="65"/>
      <c r="LMC32" s="65"/>
      <c r="LMD32" s="65"/>
      <c r="LME32" s="65"/>
      <c r="LMF32" s="65"/>
      <c r="LMG32" s="65"/>
      <c r="LMH32" s="65"/>
      <c r="LMI32" s="65"/>
      <c r="LMJ32" s="65"/>
      <c r="LMK32" s="65"/>
      <c r="LML32" s="65"/>
      <c r="LMM32" s="65"/>
      <c r="LMN32" s="65"/>
      <c r="LMO32" s="65"/>
      <c r="LMP32" s="65"/>
      <c r="LMQ32" s="65"/>
      <c r="LMR32" s="65"/>
      <c r="LMS32" s="65"/>
      <c r="LMT32" s="65"/>
      <c r="LMU32" s="65"/>
      <c r="LMV32" s="65"/>
      <c r="LMW32" s="65"/>
      <c r="LMX32" s="65"/>
      <c r="LMY32" s="65"/>
      <c r="LMZ32" s="65"/>
      <c r="LNA32" s="65"/>
      <c r="LNB32" s="65"/>
      <c r="LNC32" s="65"/>
      <c r="LND32" s="65"/>
      <c r="LNE32" s="65"/>
      <c r="LNF32" s="65"/>
      <c r="LNG32" s="65"/>
      <c r="LNH32" s="65"/>
      <c r="LNI32" s="65"/>
      <c r="LNJ32" s="65"/>
      <c r="LNK32" s="65"/>
      <c r="LNL32" s="65"/>
      <c r="LNM32" s="65"/>
      <c r="LNN32" s="65"/>
      <c r="LNO32" s="65"/>
      <c r="LNP32" s="65"/>
      <c r="LNQ32" s="65"/>
      <c r="LNR32" s="65"/>
      <c r="LNS32" s="65"/>
      <c r="LNT32" s="65"/>
      <c r="LNU32" s="65"/>
      <c r="LNV32" s="65"/>
      <c r="LNW32" s="65"/>
      <c r="LNX32" s="65"/>
      <c r="LNY32" s="65"/>
      <c r="LNZ32" s="65"/>
      <c r="LOA32" s="65"/>
      <c r="LOB32" s="65"/>
      <c r="LOC32" s="65"/>
      <c r="LOD32" s="65"/>
      <c r="LOE32" s="65"/>
      <c r="LOF32" s="65"/>
      <c r="LOG32" s="65"/>
      <c r="LOH32" s="65"/>
      <c r="LOI32" s="65"/>
      <c r="LOJ32" s="65"/>
      <c r="LOK32" s="65"/>
      <c r="LOL32" s="65"/>
      <c r="LOM32" s="65"/>
      <c r="LON32" s="65"/>
      <c r="LOO32" s="65"/>
      <c r="LOP32" s="65"/>
      <c r="LOQ32" s="65"/>
      <c r="LOR32" s="65"/>
      <c r="LOS32" s="65"/>
      <c r="LOT32" s="65"/>
      <c r="LOU32" s="65"/>
      <c r="LOV32" s="65"/>
      <c r="LOW32" s="65"/>
      <c r="LOX32" s="65"/>
      <c r="LOY32" s="65"/>
      <c r="LOZ32" s="65"/>
      <c r="LPA32" s="65"/>
      <c r="LPB32" s="65"/>
      <c r="LPC32" s="65"/>
      <c r="LPD32" s="65"/>
      <c r="LPE32" s="65"/>
      <c r="LPF32" s="65"/>
      <c r="LPG32" s="65"/>
      <c r="LPH32" s="65"/>
      <c r="LPI32" s="65"/>
      <c r="LPJ32" s="65"/>
      <c r="LPK32" s="65"/>
      <c r="LPL32" s="65"/>
      <c r="LPM32" s="65"/>
      <c r="LPN32" s="65"/>
      <c r="LPO32" s="65"/>
      <c r="LPP32" s="65"/>
      <c r="LPQ32" s="65"/>
      <c r="LPR32" s="65"/>
      <c r="LPS32" s="65"/>
      <c r="LPT32" s="65"/>
      <c r="LPU32" s="65"/>
      <c r="LPV32" s="65"/>
      <c r="LPW32" s="65"/>
      <c r="LPX32" s="65"/>
      <c r="LPY32" s="65"/>
      <c r="LPZ32" s="65"/>
      <c r="LQA32" s="65"/>
      <c r="LQB32" s="65"/>
      <c r="LQC32" s="65"/>
      <c r="LQD32" s="65"/>
      <c r="LQE32" s="65"/>
      <c r="LQF32" s="65"/>
      <c r="LQG32" s="65"/>
      <c r="LQH32" s="65"/>
      <c r="LQI32" s="65"/>
      <c r="LQJ32" s="65"/>
      <c r="LQK32" s="65"/>
      <c r="LQL32" s="65"/>
      <c r="LQM32" s="65"/>
      <c r="LQN32" s="65"/>
      <c r="LQO32" s="65"/>
      <c r="LQP32" s="65"/>
      <c r="LQQ32" s="65"/>
      <c r="LQR32" s="65"/>
      <c r="LQS32" s="65"/>
      <c r="LQT32" s="65"/>
      <c r="LQU32" s="65"/>
      <c r="LQV32" s="65"/>
      <c r="LQW32" s="65"/>
      <c r="LQX32" s="65"/>
      <c r="LQY32" s="65"/>
      <c r="LQZ32" s="65"/>
      <c r="LRA32" s="65"/>
      <c r="LRB32" s="65"/>
      <c r="LRC32" s="65"/>
      <c r="LRD32" s="65"/>
      <c r="LRE32" s="65"/>
      <c r="LRF32" s="65"/>
      <c r="LRG32" s="65"/>
      <c r="LRH32" s="65"/>
      <c r="LRI32" s="65"/>
      <c r="LRJ32" s="65"/>
      <c r="LRK32" s="65"/>
      <c r="LRL32" s="65"/>
      <c r="LRM32" s="65"/>
      <c r="LRN32" s="65"/>
      <c r="LRO32" s="65"/>
      <c r="LRP32" s="65"/>
      <c r="LRQ32" s="65"/>
      <c r="LRR32" s="65"/>
      <c r="LRS32" s="65"/>
      <c r="LRT32" s="65"/>
      <c r="LRU32" s="65"/>
      <c r="LRV32" s="65"/>
      <c r="LRW32" s="65"/>
      <c r="LRX32" s="65"/>
      <c r="LRY32" s="65"/>
      <c r="LRZ32" s="65"/>
      <c r="LSA32" s="65"/>
      <c r="LSB32" s="65"/>
      <c r="LSC32" s="65"/>
      <c r="LSD32" s="65"/>
      <c r="LSE32" s="65"/>
      <c r="LSF32" s="65"/>
      <c r="LSG32" s="65"/>
      <c r="LSH32" s="65"/>
      <c r="LSI32" s="65"/>
      <c r="LSJ32" s="65"/>
      <c r="LSK32" s="65"/>
      <c r="LSL32" s="65"/>
      <c r="LSM32" s="65"/>
      <c r="LSN32" s="65"/>
      <c r="LSO32" s="65"/>
      <c r="LSP32" s="65"/>
      <c r="LSQ32" s="65"/>
      <c r="LSR32" s="65"/>
      <c r="LSS32" s="65"/>
      <c r="LST32" s="65"/>
      <c r="LSU32" s="65"/>
      <c r="LSV32" s="65"/>
      <c r="LSW32" s="65"/>
      <c r="LSX32" s="65"/>
      <c r="LSY32" s="65"/>
      <c r="LSZ32" s="65"/>
      <c r="LTA32" s="65"/>
      <c r="LTB32" s="65"/>
      <c r="LTC32" s="65"/>
      <c r="LTD32" s="65"/>
      <c r="LTE32" s="65"/>
      <c r="LTF32" s="65"/>
      <c r="LTG32" s="65"/>
      <c r="LTH32" s="65"/>
      <c r="LTI32" s="65"/>
      <c r="LTJ32" s="65"/>
      <c r="LTK32" s="65"/>
      <c r="LTL32" s="65"/>
      <c r="LTM32" s="65"/>
      <c r="LTN32" s="65"/>
      <c r="LTO32" s="65"/>
      <c r="LTP32" s="65"/>
      <c r="LTQ32" s="65"/>
      <c r="LTR32" s="65"/>
      <c r="LTS32" s="65"/>
      <c r="LTT32" s="65"/>
      <c r="LTU32" s="65"/>
      <c r="LTV32" s="65"/>
      <c r="LTW32" s="65"/>
      <c r="LTX32" s="65"/>
      <c r="LTY32" s="65"/>
      <c r="LTZ32" s="65"/>
      <c r="LUA32" s="65"/>
      <c r="LUB32" s="65"/>
      <c r="LUC32" s="65"/>
      <c r="LUD32" s="65"/>
      <c r="LUE32" s="65"/>
      <c r="LUF32" s="65"/>
      <c r="LUG32" s="65"/>
      <c r="LUH32" s="65"/>
      <c r="LUI32" s="65"/>
      <c r="LUJ32" s="65"/>
      <c r="LUK32" s="65"/>
      <c r="LUL32" s="65"/>
      <c r="LUM32" s="65"/>
      <c r="LUN32" s="65"/>
      <c r="LUO32" s="65"/>
      <c r="LUP32" s="65"/>
      <c r="LUQ32" s="65"/>
      <c r="LUR32" s="65"/>
      <c r="LUS32" s="65"/>
      <c r="LUT32" s="65"/>
      <c r="LUU32" s="65"/>
      <c r="LUV32" s="65"/>
      <c r="LUW32" s="65"/>
      <c r="LUX32" s="65"/>
      <c r="LUY32" s="65"/>
      <c r="LUZ32" s="65"/>
      <c r="LVA32" s="65"/>
      <c r="LVB32" s="65"/>
      <c r="LVC32" s="65"/>
      <c r="LVD32" s="65"/>
      <c r="LVE32" s="65"/>
      <c r="LVF32" s="65"/>
      <c r="LVG32" s="65"/>
      <c r="LVH32" s="65"/>
      <c r="LVI32" s="65"/>
      <c r="LVJ32" s="65"/>
      <c r="LVK32" s="65"/>
      <c r="LVL32" s="65"/>
      <c r="LVM32" s="65"/>
      <c r="LVN32" s="65"/>
      <c r="LVO32" s="65"/>
      <c r="LVP32" s="65"/>
      <c r="LVQ32" s="65"/>
      <c r="LVR32" s="65"/>
      <c r="LVS32" s="65"/>
      <c r="LVT32" s="65"/>
      <c r="LVU32" s="65"/>
      <c r="LVV32" s="65"/>
      <c r="LVW32" s="65"/>
      <c r="LVX32" s="65"/>
      <c r="LVY32" s="65"/>
      <c r="LVZ32" s="65"/>
      <c r="LWA32" s="65"/>
      <c r="LWB32" s="65"/>
      <c r="LWC32" s="65"/>
      <c r="LWD32" s="65"/>
      <c r="LWE32" s="65"/>
      <c r="LWF32" s="65"/>
      <c r="LWG32" s="65"/>
      <c r="LWH32" s="65"/>
      <c r="LWI32" s="65"/>
      <c r="LWJ32" s="65"/>
      <c r="LWK32" s="65"/>
      <c r="LWL32" s="65"/>
      <c r="LWM32" s="65"/>
      <c r="LWN32" s="65"/>
      <c r="LWO32" s="65"/>
      <c r="LWP32" s="65"/>
      <c r="LWQ32" s="65"/>
      <c r="LWR32" s="65"/>
      <c r="LWS32" s="65"/>
      <c r="LWT32" s="65"/>
      <c r="LWU32" s="65"/>
      <c r="LWV32" s="65"/>
      <c r="LWW32" s="65"/>
      <c r="LWX32" s="65"/>
      <c r="LWY32" s="65"/>
      <c r="LWZ32" s="65"/>
      <c r="LXA32" s="65"/>
      <c r="LXB32" s="65"/>
      <c r="LXC32" s="65"/>
      <c r="LXD32" s="65"/>
      <c r="LXE32" s="65"/>
      <c r="LXF32" s="65"/>
      <c r="LXG32" s="65"/>
      <c r="LXH32" s="65"/>
      <c r="LXI32" s="65"/>
      <c r="LXJ32" s="65"/>
      <c r="LXK32" s="65"/>
      <c r="LXL32" s="65"/>
      <c r="LXM32" s="65"/>
      <c r="LXN32" s="65"/>
      <c r="LXO32" s="65"/>
      <c r="LXP32" s="65"/>
      <c r="LXQ32" s="65"/>
      <c r="LXR32" s="65"/>
      <c r="LXS32" s="65"/>
      <c r="LXT32" s="65"/>
      <c r="LXU32" s="65"/>
      <c r="LXV32" s="65"/>
      <c r="LXW32" s="65"/>
      <c r="LXX32" s="65"/>
      <c r="LXY32" s="65"/>
      <c r="LXZ32" s="65"/>
      <c r="LYA32" s="65"/>
      <c r="LYB32" s="65"/>
      <c r="LYC32" s="65"/>
      <c r="LYD32" s="65"/>
      <c r="LYE32" s="65"/>
      <c r="LYF32" s="65"/>
      <c r="LYG32" s="65"/>
      <c r="LYH32" s="65"/>
      <c r="LYI32" s="65"/>
      <c r="LYJ32" s="65"/>
      <c r="LYK32" s="65"/>
      <c r="LYL32" s="65"/>
      <c r="LYM32" s="65"/>
      <c r="LYN32" s="65"/>
      <c r="LYO32" s="65"/>
      <c r="LYP32" s="65"/>
      <c r="LYQ32" s="65"/>
      <c r="LYR32" s="65"/>
      <c r="LYS32" s="65"/>
      <c r="LYT32" s="65"/>
      <c r="LYU32" s="65"/>
      <c r="LYV32" s="65"/>
      <c r="LYW32" s="65"/>
      <c r="LYX32" s="65"/>
      <c r="LYY32" s="65"/>
      <c r="LYZ32" s="65"/>
      <c r="LZA32" s="65"/>
      <c r="LZB32" s="65"/>
      <c r="LZC32" s="65"/>
      <c r="LZD32" s="65"/>
      <c r="LZE32" s="65"/>
      <c r="LZF32" s="65"/>
      <c r="LZG32" s="65"/>
      <c r="LZH32" s="65"/>
      <c r="LZI32" s="65"/>
      <c r="LZJ32" s="65"/>
      <c r="LZK32" s="65"/>
      <c r="LZL32" s="65"/>
      <c r="LZM32" s="65"/>
      <c r="LZN32" s="65"/>
      <c r="LZO32" s="65"/>
      <c r="LZP32" s="65"/>
      <c r="LZQ32" s="65"/>
      <c r="LZR32" s="65"/>
      <c r="LZS32" s="65"/>
      <c r="LZT32" s="65"/>
      <c r="LZU32" s="65"/>
      <c r="LZV32" s="65"/>
      <c r="LZW32" s="65"/>
      <c r="LZX32" s="65"/>
      <c r="LZY32" s="65"/>
      <c r="LZZ32" s="65"/>
      <c r="MAA32" s="65"/>
      <c r="MAB32" s="65"/>
      <c r="MAC32" s="65"/>
      <c r="MAD32" s="65"/>
      <c r="MAE32" s="65"/>
      <c r="MAF32" s="65"/>
      <c r="MAG32" s="65"/>
      <c r="MAH32" s="65"/>
      <c r="MAI32" s="65"/>
      <c r="MAJ32" s="65"/>
      <c r="MAK32" s="65"/>
      <c r="MAL32" s="65"/>
      <c r="MAM32" s="65"/>
      <c r="MAN32" s="65"/>
      <c r="MAO32" s="65"/>
      <c r="MAP32" s="65"/>
      <c r="MAQ32" s="65"/>
      <c r="MAR32" s="65"/>
      <c r="MAS32" s="65"/>
      <c r="MAT32" s="65"/>
      <c r="MAU32" s="65"/>
      <c r="MAV32" s="65"/>
      <c r="MAW32" s="65"/>
      <c r="MAX32" s="65"/>
      <c r="MAY32" s="65"/>
      <c r="MAZ32" s="65"/>
      <c r="MBA32" s="65"/>
      <c r="MBB32" s="65"/>
      <c r="MBC32" s="65"/>
      <c r="MBD32" s="65"/>
      <c r="MBE32" s="65"/>
      <c r="MBF32" s="65"/>
      <c r="MBG32" s="65"/>
      <c r="MBH32" s="65"/>
      <c r="MBI32" s="65"/>
      <c r="MBJ32" s="65"/>
      <c r="MBK32" s="65"/>
      <c r="MBL32" s="65"/>
      <c r="MBM32" s="65"/>
      <c r="MBN32" s="65"/>
      <c r="MBO32" s="65"/>
      <c r="MBP32" s="65"/>
      <c r="MBQ32" s="65"/>
      <c r="MBR32" s="65"/>
      <c r="MBS32" s="65"/>
      <c r="MBT32" s="65"/>
      <c r="MBU32" s="65"/>
      <c r="MBV32" s="65"/>
      <c r="MBW32" s="65"/>
      <c r="MBX32" s="65"/>
      <c r="MBY32" s="65"/>
      <c r="MBZ32" s="65"/>
      <c r="MCA32" s="65"/>
      <c r="MCB32" s="65"/>
      <c r="MCC32" s="65"/>
      <c r="MCD32" s="65"/>
      <c r="MCE32" s="65"/>
      <c r="MCF32" s="65"/>
      <c r="MCG32" s="65"/>
      <c r="MCH32" s="65"/>
      <c r="MCI32" s="65"/>
      <c r="MCJ32" s="65"/>
      <c r="MCK32" s="65"/>
      <c r="MCL32" s="65"/>
      <c r="MCM32" s="65"/>
      <c r="MCN32" s="65"/>
      <c r="MCO32" s="65"/>
      <c r="MCP32" s="65"/>
      <c r="MCQ32" s="65"/>
      <c r="MCR32" s="65"/>
      <c r="MCS32" s="65"/>
      <c r="MCT32" s="65"/>
      <c r="MCU32" s="65"/>
      <c r="MCV32" s="65"/>
      <c r="MCW32" s="65"/>
      <c r="MCX32" s="65"/>
      <c r="MCY32" s="65"/>
      <c r="MCZ32" s="65"/>
      <c r="MDA32" s="65"/>
      <c r="MDB32" s="65"/>
      <c r="MDC32" s="65"/>
      <c r="MDD32" s="65"/>
      <c r="MDE32" s="65"/>
      <c r="MDF32" s="65"/>
      <c r="MDG32" s="65"/>
      <c r="MDH32" s="65"/>
      <c r="MDI32" s="65"/>
      <c r="MDJ32" s="65"/>
      <c r="MDK32" s="65"/>
      <c r="MDL32" s="65"/>
      <c r="MDM32" s="65"/>
      <c r="MDN32" s="65"/>
      <c r="MDO32" s="65"/>
      <c r="MDP32" s="65"/>
      <c r="MDQ32" s="65"/>
      <c r="MDR32" s="65"/>
      <c r="MDS32" s="65"/>
      <c r="MDT32" s="65"/>
      <c r="MDU32" s="65"/>
      <c r="MDV32" s="65"/>
      <c r="MDW32" s="65"/>
      <c r="MDX32" s="65"/>
      <c r="MDY32" s="65"/>
      <c r="MDZ32" s="65"/>
      <c r="MEA32" s="65"/>
      <c r="MEB32" s="65"/>
      <c r="MEC32" s="65"/>
      <c r="MED32" s="65"/>
      <c r="MEE32" s="65"/>
      <c r="MEF32" s="65"/>
      <c r="MEG32" s="65"/>
      <c r="MEH32" s="65"/>
      <c r="MEI32" s="65"/>
      <c r="MEJ32" s="65"/>
      <c r="MEK32" s="65"/>
      <c r="MEL32" s="65"/>
      <c r="MEM32" s="65"/>
      <c r="MEN32" s="65"/>
      <c r="MEO32" s="65"/>
      <c r="MEP32" s="65"/>
      <c r="MEQ32" s="65"/>
      <c r="MER32" s="65"/>
      <c r="MES32" s="65"/>
      <c r="MET32" s="65"/>
      <c r="MEU32" s="65"/>
      <c r="MEV32" s="65"/>
      <c r="MEW32" s="65"/>
      <c r="MEX32" s="65"/>
      <c r="MEY32" s="65"/>
      <c r="MEZ32" s="65"/>
      <c r="MFA32" s="65"/>
      <c r="MFB32" s="65"/>
      <c r="MFC32" s="65"/>
      <c r="MFD32" s="65"/>
      <c r="MFE32" s="65"/>
      <c r="MFF32" s="65"/>
      <c r="MFG32" s="65"/>
      <c r="MFH32" s="65"/>
      <c r="MFI32" s="65"/>
      <c r="MFJ32" s="65"/>
      <c r="MFK32" s="65"/>
      <c r="MFL32" s="65"/>
      <c r="MFM32" s="65"/>
      <c r="MFN32" s="65"/>
      <c r="MFO32" s="65"/>
      <c r="MFP32" s="65"/>
      <c r="MFQ32" s="65"/>
      <c r="MFR32" s="65"/>
      <c r="MFS32" s="65"/>
      <c r="MFT32" s="65"/>
      <c r="MFU32" s="65"/>
      <c r="MFV32" s="65"/>
      <c r="MFW32" s="65"/>
      <c r="MFX32" s="65"/>
      <c r="MFY32" s="65"/>
      <c r="MFZ32" s="65"/>
      <c r="MGA32" s="65"/>
      <c r="MGB32" s="65"/>
      <c r="MGC32" s="65"/>
      <c r="MGD32" s="65"/>
      <c r="MGE32" s="65"/>
      <c r="MGF32" s="65"/>
      <c r="MGG32" s="65"/>
      <c r="MGH32" s="65"/>
      <c r="MGI32" s="65"/>
      <c r="MGJ32" s="65"/>
      <c r="MGK32" s="65"/>
      <c r="MGL32" s="65"/>
      <c r="MGM32" s="65"/>
      <c r="MGN32" s="65"/>
      <c r="MGO32" s="65"/>
      <c r="MGP32" s="65"/>
      <c r="MGQ32" s="65"/>
      <c r="MGR32" s="65"/>
      <c r="MGS32" s="65"/>
      <c r="MGT32" s="65"/>
      <c r="MGU32" s="65"/>
      <c r="MGV32" s="65"/>
      <c r="MGW32" s="65"/>
      <c r="MGX32" s="65"/>
      <c r="MGY32" s="65"/>
      <c r="MGZ32" s="65"/>
      <c r="MHA32" s="65"/>
      <c r="MHB32" s="65"/>
      <c r="MHC32" s="65"/>
      <c r="MHD32" s="65"/>
      <c r="MHE32" s="65"/>
      <c r="MHF32" s="65"/>
      <c r="MHG32" s="65"/>
      <c r="MHH32" s="65"/>
      <c r="MHI32" s="65"/>
      <c r="MHJ32" s="65"/>
      <c r="MHK32" s="65"/>
      <c r="MHL32" s="65"/>
      <c r="MHM32" s="65"/>
      <c r="MHN32" s="65"/>
      <c r="MHO32" s="65"/>
      <c r="MHP32" s="65"/>
      <c r="MHQ32" s="65"/>
      <c r="MHR32" s="65"/>
      <c r="MHS32" s="65"/>
      <c r="MHT32" s="65"/>
      <c r="MHU32" s="65"/>
      <c r="MHV32" s="65"/>
      <c r="MHW32" s="65"/>
      <c r="MHX32" s="65"/>
      <c r="MHY32" s="65"/>
      <c r="MHZ32" s="65"/>
      <c r="MIA32" s="65"/>
      <c r="MIB32" s="65"/>
      <c r="MIC32" s="65"/>
      <c r="MID32" s="65"/>
      <c r="MIE32" s="65"/>
      <c r="MIF32" s="65"/>
      <c r="MIG32" s="65"/>
      <c r="MIH32" s="65"/>
      <c r="MII32" s="65"/>
      <c r="MIJ32" s="65"/>
      <c r="MIK32" s="65"/>
      <c r="MIL32" s="65"/>
      <c r="MIM32" s="65"/>
      <c r="MIN32" s="65"/>
      <c r="MIO32" s="65"/>
      <c r="MIP32" s="65"/>
      <c r="MIQ32" s="65"/>
      <c r="MIR32" s="65"/>
      <c r="MIS32" s="65"/>
      <c r="MIT32" s="65"/>
      <c r="MIU32" s="65"/>
      <c r="MIV32" s="65"/>
      <c r="MIW32" s="65"/>
      <c r="MIX32" s="65"/>
      <c r="MIY32" s="65"/>
      <c r="MIZ32" s="65"/>
      <c r="MJA32" s="65"/>
      <c r="MJB32" s="65"/>
      <c r="MJC32" s="65"/>
      <c r="MJD32" s="65"/>
      <c r="MJE32" s="65"/>
      <c r="MJF32" s="65"/>
      <c r="MJG32" s="65"/>
      <c r="MJH32" s="65"/>
      <c r="MJI32" s="65"/>
      <c r="MJJ32" s="65"/>
      <c r="MJK32" s="65"/>
      <c r="MJL32" s="65"/>
      <c r="MJM32" s="65"/>
      <c r="MJN32" s="65"/>
      <c r="MJO32" s="65"/>
      <c r="MJP32" s="65"/>
      <c r="MJQ32" s="65"/>
      <c r="MJR32" s="65"/>
      <c r="MJS32" s="65"/>
      <c r="MJT32" s="65"/>
      <c r="MJU32" s="65"/>
      <c r="MJV32" s="65"/>
      <c r="MJW32" s="65"/>
      <c r="MJX32" s="65"/>
      <c r="MJY32" s="65"/>
      <c r="MJZ32" s="65"/>
      <c r="MKA32" s="65"/>
      <c r="MKB32" s="65"/>
      <c r="MKC32" s="65"/>
      <c r="MKD32" s="65"/>
      <c r="MKE32" s="65"/>
      <c r="MKF32" s="65"/>
      <c r="MKG32" s="65"/>
      <c r="MKH32" s="65"/>
      <c r="MKI32" s="65"/>
      <c r="MKJ32" s="65"/>
      <c r="MKK32" s="65"/>
      <c r="MKL32" s="65"/>
      <c r="MKM32" s="65"/>
      <c r="MKN32" s="65"/>
      <c r="MKO32" s="65"/>
      <c r="MKP32" s="65"/>
      <c r="MKQ32" s="65"/>
      <c r="MKR32" s="65"/>
      <c r="MKS32" s="65"/>
      <c r="MKT32" s="65"/>
      <c r="MKU32" s="65"/>
      <c r="MKV32" s="65"/>
      <c r="MKW32" s="65"/>
      <c r="MKX32" s="65"/>
      <c r="MKY32" s="65"/>
      <c r="MKZ32" s="65"/>
      <c r="MLA32" s="65"/>
      <c r="MLB32" s="65"/>
      <c r="MLC32" s="65"/>
      <c r="MLD32" s="65"/>
      <c r="MLE32" s="65"/>
      <c r="MLF32" s="65"/>
      <c r="MLG32" s="65"/>
      <c r="MLH32" s="65"/>
      <c r="MLI32" s="65"/>
      <c r="MLJ32" s="65"/>
      <c r="MLK32" s="65"/>
      <c r="MLL32" s="65"/>
      <c r="MLM32" s="65"/>
      <c r="MLN32" s="65"/>
      <c r="MLO32" s="65"/>
      <c r="MLP32" s="65"/>
      <c r="MLQ32" s="65"/>
      <c r="MLR32" s="65"/>
      <c r="MLS32" s="65"/>
      <c r="MLT32" s="65"/>
      <c r="MLU32" s="65"/>
      <c r="MLV32" s="65"/>
      <c r="MLW32" s="65"/>
      <c r="MLX32" s="65"/>
      <c r="MLY32" s="65"/>
      <c r="MLZ32" s="65"/>
      <c r="MMA32" s="65"/>
      <c r="MMB32" s="65"/>
      <c r="MMC32" s="65"/>
      <c r="MMD32" s="65"/>
      <c r="MME32" s="65"/>
      <c r="MMF32" s="65"/>
      <c r="MMG32" s="65"/>
      <c r="MMH32" s="65"/>
      <c r="MMI32" s="65"/>
      <c r="MMJ32" s="65"/>
      <c r="MMK32" s="65"/>
      <c r="MML32" s="65"/>
      <c r="MMM32" s="65"/>
      <c r="MMN32" s="65"/>
      <c r="MMO32" s="65"/>
      <c r="MMP32" s="65"/>
      <c r="MMQ32" s="65"/>
      <c r="MMR32" s="65"/>
      <c r="MMS32" s="65"/>
      <c r="MMT32" s="65"/>
      <c r="MMU32" s="65"/>
      <c r="MMV32" s="65"/>
      <c r="MMW32" s="65"/>
      <c r="MMX32" s="65"/>
      <c r="MMY32" s="65"/>
      <c r="MMZ32" s="65"/>
      <c r="MNA32" s="65"/>
      <c r="MNB32" s="65"/>
      <c r="MNC32" s="65"/>
      <c r="MND32" s="65"/>
      <c r="MNE32" s="65"/>
      <c r="MNF32" s="65"/>
      <c r="MNG32" s="65"/>
      <c r="MNH32" s="65"/>
      <c r="MNI32" s="65"/>
      <c r="MNJ32" s="65"/>
      <c r="MNK32" s="65"/>
      <c r="MNL32" s="65"/>
      <c r="MNM32" s="65"/>
      <c r="MNN32" s="65"/>
      <c r="MNO32" s="65"/>
      <c r="MNP32" s="65"/>
      <c r="MNQ32" s="65"/>
      <c r="MNR32" s="65"/>
      <c r="MNS32" s="65"/>
      <c r="MNT32" s="65"/>
      <c r="MNU32" s="65"/>
      <c r="MNV32" s="65"/>
      <c r="MNW32" s="65"/>
      <c r="MNX32" s="65"/>
      <c r="MNY32" s="65"/>
      <c r="MNZ32" s="65"/>
      <c r="MOA32" s="65"/>
      <c r="MOB32" s="65"/>
      <c r="MOC32" s="65"/>
      <c r="MOD32" s="65"/>
      <c r="MOE32" s="65"/>
      <c r="MOF32" s="65"/>
      <c r="MOG32" s="65"/>
      <c r="MOH32" s="65"/>
      <c r="MOI32" s="65"/>
      <c r="MOJ32" s="65"/>
      <c r="MOK32" s="65"/>
      <c r="MOL32" s="65"/>
      <c r="MOM32" s="65"/>
      <c r="MON32" s="65"/>
      <c r="MOO32" s="65"/>
      <c r="MOP32" s="65"/>
      <c r="MOQ32" s="65"/>
      <c r="MOR32" s="65"/>
      <c r="MOS32" s="65"/>
      <c r="MOT32" s="65"/>
      <c r="MOU32" s="65"/>
      <c r="MOV32" s="65"/>
      <c r="MOW32" s="65"/>
      <c r="MOX32" s="65"/>
      <c r="MOY32" s="65"/>
      <c r="MOZ32" s="65"/>
      <c r="MPA32" s="65"/>
      <c r="MPB32" s="65"/>
      <c r="MPC32" s="65"/>
      <c r="MPD32" s="65"/>
      <c r="MPE32" s="65"/>
      <c r="MPF32" s="65"/>
      <c r="MPG32" s="65"/>
      <c r="MPH32" s="65"/>
      <c r="MPI32" s="65"/>
      <c r="MPJ32" s="65"/>
      <c r="MPK32" s="65"/>
      <c r="MPL32" s="65"/>
      <c r="MPM32" s="65"/>
      <c r="MPN32" s="65"/>
      <c r="MPO32" s="65"/>
      <c r="MPP32" s="65"/>
      <c r="MPQ32" s="65"/>
      <c r="MPR32" s="65"/>
      <c r="MPS32" s="65"/>
      <c r="MPT32" s="65"/>
      <c r="MPU32" s="65"/>
      <c r="MPV32" s="65"/>
      <c r="MPW32" s="65"/>
      <c r="MPX32" s="65"/>
      <c r="MPY32" s="65"/>
      <c r="MPZ32" s="65"/>
      <c r="MQA32" s="65"/>
      <c r="MQB32" s="65"/>
      <c r="MQC32" s="65"/>
      <c r="MQD32" s="65"/>
      <c r="MQE32" s="65"/>
      <c r="MQF32" s="65"/>
      <c r="MQG32" s="65"/>
      <c r="MQH32" s="65"/>
      <c r="MQI32" s="65"/>
      <c r="MQJ32" s="65"/>
      <c r="MQK32" s="65"/>
      <c r="MQL32" s="65"/>
      <c r="MQM32" s="65"/>
      <c r="MQN32" s="65"/>
      <c r="MQO32" s="65"/>
      <c r="MQP32" s="65"/>
      <c r="MQQ32" s="65"/>
      <c r="MQR32" s="65"/>
      <c r="MQS32" s="65"/>
      <c r="MQT32" s="65"/>
      <c r="MQU32" s="65"/>
      <c r="MQV32" s="65"/>
      <c r="MQW32" s="65"/>
      <c r="MQX32" s="65"/>
      <c r="MQY32" s="65"/>
      <c r="MQZ32" s="65"/>
      <c r="MRA32" s="65"/>
      <c r="MRB32" s="65"/>
      <c r="MRC32" s="65"/>
      <c r="MRD32" s="65"/>
      <c r="MRE32" s="65"/>
      <c r="MRF32" s="65"/>
      <c r="MRG32" s="65"/>
      <c r="MRH32" s="65"/>
      <c r="MRI32" s="65"/>
      <c r="MRJ32" s="65"/>
      <c r="MRK32" s="65"/>
      <c r="MRL32" s="65"/>
      <c r="MRM32" s="65"/>
      <c r="MRN32" s="65"/>
      <c r="MRO32" s="65"/>
      <c r="MRP32" s="65"/>
      <c r="MRQ32" s="65"/>
      <c r="MRR32" s="65"/>
      <c r="MRS32" s="65"/>
      <c r="MRT32" s="65"/>
      <c r="MRU32" s="65"/>
      <c r="MRV32" s="65"/>
      <c r="MRW32" s="65"/>
      <c r="MRX32" s="65"/>
      <c r="MRY32" s="65"/>
      <c r="MRZ32" s="65"/>
      <c r="MSA32" s="65"/>
      <c r="MSB32" s="65"/>
      <c r="MSC32" s="65"/>
      <c r="MSD32" s="65"/>
      <c r="MSE32" s="65"/>
      <c r="MSF32" s="65"/>
      <c r="MSG32" s="65"/>
      <c r="MSH32" s="65"/>
      <c r="MSI32" s="65"/>
      <c r="MSJ32" s="65"/>
      <c r="MSK32" s="65"/>
      <c r="MSL32" s="65"/>
      <c r="MSM32" s="65"/>
      <c r="MSN32" s="65"/>
      <c r="MSO32" s="65"/>
      <c r="MSP32" s="65"/>
      <c r="MSQ32" s="65"/>
      <c r="MSR32" s="65"/>
      <c r="MSS32" s="65"/>
      <c r="MST32" s="65"/>
      <c r="MSU32" s="65"/>
      <c r="MSV32" s="65"/>
      <c r="MSW32" s="65"/>
      <c r="MSX32" s="65"/>
      <c r="MSY32" s="65"/>
      <c r="MSZ32" s="65"/>
      <c r="MTA32" s="65"/>
      <c r="MTB32" s="65"/>
      <c r="MTC32" s="65"/>
      <c r="MTD32" s="65"/>
      <c r="MTE32" s="65"/>
      <c r="MTF32" s="65"/>
      <c r="MTG32" s="65"/>
      <c r="MTH32" s="65"/>
      <c r="MTI32" s="65"/>
      <c r="MTJ32" s="65"/>
      <c r="MTK32" s="65"/>
      <c r="MTL32" s="65"/>
      <c r="MTM32" s="65"/>
      <c r="MTN32" s="65"/>
      <c r="MTO32" s="65"/>
      <c r="MTP32" s="65"/>
      <c r="MTQ32" s="65"/>
      <c r="MTR32" s="65"/>
      <c r="MTS32" s="65"/>
      <c r="MTT32" s="65"/>
      <c r="MTU32" s="65"/>
      <c r="MTV32" s="65"/>
      <c r="MTW32" s="65"/>
      <c r="MTX32" s="65"/>
      <c r="MTY32" s="65"/>
      <c r="MTZ32" s="65"/>
      <c r="MUA32" s="65"/>
      <c r="MUB32" s="65"/>
      <c r="MUC32" s="65"/>
      <c r="MUD32" s="65"/>
      <c r="MUE32" s="65"/>
      <c r="MUF32" s="65"/>
      <c r="MUG32" s="65"/>
      <c r="MUH32" s="65"/>
      <c r="MUI32" s="65"/>
      <c r="MUJ32" s="65"/>
      <c r="MUK32" s="65"/>
      <c r="MUL32" s="65"/>
      <c r="MUM32" s="65"/>
      <c r="MUN32" s="65"/>
      <c r="MUO32" s="65"/>
      <c r="MUP32" s="65"/>
      <c r="MUQ32" s="65"/>
      <c r="MUR32" s="65"/>
      <c r="MUS32" s="65"/>
      <c r="MUT32" s="65"/>
      <c r="MUU32" s="65"/>
      <c r="MUV32" s="65"/>
      <c r="MUW32" s="65"/>
      <c r="MUX32" s="65"/>
      <c r="MUY32" s="65"/>
      <c r="MUZ32" s="65"/>
      <c r="MVA32" s="65"/>
      <c r="MVB32" s="65"/>
      <c r="MVC32" s="65"/>
      <c r="MVD32" s="65"/>
      <c r="MVE32" s="65"/>
      <c r="MVF32" s="65"/>
      <c r="MVG32" s="65"/>
      <c r="MVH32" s="65"/>
      <c r="MVI32" s="65"/>
      <c r="MVJ32" s="65"/>
      <c r="MVK32" s="65"/>
      <c r="MVL32" s="65"/>
      <c r="MVM32" s="65"/>
      <c r="MVN32" s="65"/>
      <c r="MVO32" s="65"/>
      <c r="MVP32" s="65"/>
      <c r="MVQ32" s="65"/>
      <c r="MVR32" s="65"/>
      <c r="MVS32" s="65"/>
      <c r="MVT32" s="65"/>
      <c r="MVU32" s="65"/>
      <c r="MVV32" s="65"/>
      <c r="MVW32" s="65"/>
      <c r="MVX32" s="65"/>
      <c r="MVY32" s="65"/>
      <c r="MVZ32" s="65"/>
      <c r="MWA32" s="65"/>
      <c r="MWB32" s="65"/>
      <c r="MWC32" s="65"/>
      <c r="MWD32" s="65"/>
      <c r="MWE32" s="65"/>
      <c r="MWF32" s="65"/>
      <c r="MWG32" s="65"/>
      <c r="MWH32" s="65"/>
      <c r="MWI32" s="65"/>
      <c r="MWJ32" s="65"/>
      <c r="MWK32" s="65"/>
      <c r="MWL32" s="65"/>
      <c r="MWM32" s="65"/>
      <c r="MWN32" s="65"/>
      <c r="MWO32" s="65"/>
      <c r="MWP32" s="65"/>
      <c r="MWQ32" s="65"/>
      <c r="MWR32" s="65"/>
      <c r="MWS32" s="65"/>
      <c r="MWT32" s="65"/>
      <c r="MWU32" s="65"/>
      <c r="MWV32" s="65"/>
      <c r="MWW32" s="65"/>
      <c r="MWX32" s="65"/>
      <c r="MWY32" s="65"/>
      <c r="MWZ32" s="65"/>
      <c r="MXA32" s="65"/>
      <c r="MXB32" s="65"/>
      <c r="MXC32" s="65"/>
      <c r="MXD32" s="65"/>
      <c r="MXE32" s="65"/>
      <c r="MXF32" s="65"/>
      <c r="MXG32" s="65"/>
      <c r="MXH32" s="65"/>
      <c r="MXI32" s="65"/>
      <c r="MXJ32" s="65"/>
      <c r="MXK32" s="65"/>
      <c r="MXL32" s="65"/>
      <c r="MXM32" s="65"/>
      <c r="MXN32" s="65"/>
      <c r="MXO32" s="65"/>
      <c r="MXP32" s="65"/>
      <c r="MXQ32" s="65"/>
      <c r="MXR32" s="65"/>
      <c r="MXS32" s="65"/>
      <c r="MXT32" s="65"/>
      <c r="MXU32" s="65"/>
      <c r="MXV32" s="65"/>
      <c r="MXW32" s="65"/>
      <c r="MXX32" s="65"/>
      <c r="MXY32" s="65"/>
      <c r="MXZ32" s="65"/>
      <c r="MYA32" s="65"/>
      <c r="MYB32" s="65"/>
      <c r="MYC32" s="65"/>
      <c r="MYD32" s="65"/>
      <c r="MYE32" s="65"/>
      <c r="MYF32" s="65"/>
      <c r="MYG32" s="65"/>
      <c r="MYH32" s="65"/>
      <c r="MYI32" s="65"/>
      <c r="MYJ32" s="65"/>
      <c r="MYK32" s="65"/>
      <c r="MYL32" s="65"/>
      <c r="MYM32" s="65"/>
      <c r="MYN32" s="65"/>
      <c r="MYO32" s="65"/>
      <c r="MYP32" s="65"/>
      <c r="MYQ32" s="65"/>
      <c r="MYR32" s="65"/>
      <c r="MYS32" s="65"/>
      <c r="MYT32" s="65"/>
      <c r="MYU32" s="65"/>
      <c r="MYV32" s="65"/>
      <c r="MYW32" s="65"/>
      <c r="MYX32" s="65"/>
      <c r="MYY32" s="65"/>
      <c r="MYZ32" s="65"/>
      <c r="MZA32" s="65"/>
      <c r="MZB32" s="65"/>
      <c r="MZC32" s="65"/>
      <c r="MZD32" s="65"/>
      <c r="MZE32" s="65"/>
      <c r="MZF32" s="65"/>
      <c r="MZG32" s="65"/>
      <c r="MZH32" s="65"/>
      <c r="MZI32" s="65"/>
      <c r="MZJ32" s="65"/>
      <c r="MZK32" s="65"/>
      <c r="MZL32" s="65"/>
      <c r="MZM32" s="65"/>
      <c r="MZN32" s="65"/>
      <c r="MZO32" s="65"/>
      <c r="MZP32" s="65"/>
      <c r="MZQ32" s="65"/>
      <c r="MZR32" s="65"/>
      <c r="MZS32" s="65"/>
      <c r="MZT32" s="65"/>
      <c r="MZU32" s="65"/>
      <c r="MZV32" s="65"/>
      <c r="MZW32" s="65"/>
      <c r="MZX32" s="65"/>
      <c r="MZY32" s="65"/>
      <c r="MZZ32" s="65"/>
      <c r="NAA32" s="65"/>
      <c r="NAB32" s="65"/>
      <c r="NAC32" s="65"/>
      <c r="NAD32" s="65"/>
      <c r="NAE32" s="65"/>
      <c r="NAF32" s="65"/>
      <c r="NAG32" s="65"/>
      <c r="NAH32" s="65"/>
      <c r="NAI32" s="65"/>
      <c r="NAJ32" s="65"/>
      <c r="NAK32" s="65"/>
      <c r="NAL32" s="65"/>
      <c r="NAM32" s="65"/>
      <c r="NAN32" s="65"/>
      <c r="NAO32" s="65"/>
      <c r="NAP32" s="65"/>
      <c r="NAQ32" s="65"/>
      <c r="NAR32" s="65"/>
      <c r="NAS32" s="65"/>
      <c r="NAT32" s="65"/>
      <c r="NAU32" s="65"/>
      <c r="NAV32" s="65"/>
      <c r="NAW32" s="65"/>
      <c r="NAX32" s="65"/>
      <c r="NAY32" s="65"/>
      <c r="NAZ32" s="65"/>
      <c r="NBA32" s="65"/>
      <c r="NBB32" s="65"/>
      <c r="NBC32" s="65"/>
      <c r="NBD32" s="65"/>
      <c r="NBE32" s="65"/>
      <c r="NBF32" s="65"/>
      <c r="NBG32" s="65"/>
      <c r="NBH32" s="65"/>
      <c r="NBI32" s="65"/>
      <c r="NBJ32" s="65"/>
      <c r="NBK32" s="65"/>
      <c r="NBL32" s="65"/>
      <c r="NBM32" s="65"/>
      <c r="NBN32" s="65"/>
      <c r="NBO32" s="65"/>
      <c r="NBP32" s="65"/>
      <c r="NBQ32" s="65"/>
      <c r="NBR32" s="65"/>
      <c r="NBS32" s="65"/>
      <c r="NBT32" s="65"/>
      <c r="NBU32" s="65"/>
      <c r="NBV32" s="65"/>
      <c r="NBW32" s="65"/>
      <c r="NBX32" s="65"/>
      <c r="NBY32" s="65"/>
      <c r="NBZ32" s="65"/>
      <c r="NCA32" s="65"/>
      <c r="NCB32" s="65"/>
      <c r="NCC32" s="65"/>
      <c r="NCD32" s="65"/>
      <c r="NCE32" s="65"/>
      <c r="NCF32" s="65"/>
      <c r="NCG32" s="65"/>
      <c r="NCH32" s="65"/>
      <c r="NCI32" s="65"/>
      <c r="NCJ32" s="65"/>
      <c r="NCK32" s="65"/>
      <c r="NCL32" s="65"/>
      <c r="NCM32" s="65"/>
      <c r="NCN32" s="65"/>
      <c r="NCO32" s="65"/>
      <c r="NCP32" s="65"/>
      <c r="NCQ32" s="65"/>
      <c r="NCR32" s="65"/>
      <c r="NCS32" s="65"/>
      <c r="NCT32" s="65"/>
      <c r="NCU32" s="65"/>
      <c r="NCV32" s="65"/>
      <c r="NCW32" s="65"/>
      <c r="NCX32" s="65"/>
      <c r="NCY32" s="65"/>
      <c r="NCZ32" s="65"/>
      <c r="NDA32" s="65"/>
      <c r="NDB32" s="65"/>
      <c r="NDC32" s="65"/>
      <c r="NDD32" s="65"/>
      <c r="NDE32" s="65"/>
      <c r="NDF32" s="65"/>
      <c r="NDG32" s="65"/>
      <c r="NDH32" s="65"/>
      <c r="NDI32" s="65"/>
      <c r="NDJ32" s="65"/>
      <c r="NDK32" s="65"/>
      <c r="NDL32" s="65"/>
      <c r="NDM32" s="65"/>
      <c r="NDN32" s="65"/>
      <c r="NDO32" s="65"/>
      <c r="NDP32" s="65"/>
      <c r="NDQ32" s="65"/>
      <c r="NDR32" s="65"/>
      <c r="NDS32" s="65"/>
      <c r="NDT32" s="65"/>
      <c r="NDU32" s="65"/>
      <c r="NDV32" s="65"/>
      <c r="NDW32" s="65"/>
      <c r="NDX32" s="65"/>
      <c r="NDY32" s="65"/>
      <c r="NDZ32" s="65"/>
      <c r="NEA32" s="65"/>
      <c r="NEB32" s="65"/>
      <c r="NEC32" s="65"/>
      <c r="NED32" s="65"/>
      <c r="NEE32" s="65"/>
      <c r="NEF32" s="65"/>
      <c r="NEG32" s="65"/>
      <c r="NEH32" s="65"/>
      <c r="NEI32" s="65"/>
      <c r="NEJ32" s="65"/>
      <c r="NEK32" s="65"/>
      <c r="NEL32" s="65"/>
      <c r="NEM32" s="65"/>
      <c r="NEN32" s="65"/>
      <c r="NEO32" s="65"/>
      <c r="NEP32" s="65"/>
      <c r="NEQ32" s="65"/>
      <c r="NER32" s="65"/>
      <c r="NES32" s="65"/>
      <c r="NET32" s="65"/>
      <c r="NEU32" s="65"/>
      <c r="NEV32" s="65"/>
      <c r="NEW32" s="65"/>
      <c r="NEX32" s="65"/>
      <c r="NEY32" s="65"/>
      <c r="NEZ32" s="65"/>
      <c r="NFA32" s="65"/>
      <c r="NFB32" s="65"/>
      <c r="NFC32" s="65"/>
      <c r="NFD32" s="65"/>
      <c r="NFE32" s="65"/>
      <c r="NFF32" s="65"/>
      <c r="NFG32" s="65"/>
      <c r="NFH32" s="65"/>
      <c r="NFI32" s="65"/>
      <c r="NFJ32" s="65"/>
      <c r="NFK32" s="65"/>
      <c r="NFL32" s="65"/>
      <c r="NFM32" s="65"/>
      <c r="NFN32" s="65"/>
      <c r="NFO32" s="65"/>
      <c r="NFP32" s="65"/>
      <c r="NFQ32" s="65"/>
      <c r="NFR32" s="65"/>
      <c r="NFS32" s="65"/>
      <c r="NFT32" s="65"/>
      <c r="NFU32" s="65"/>
      <c r="NFV32" s="65"/>
      <c r="NFW32" s="65"/>
      <c r="NFX32" s="65"/>
      <c r="NFY32" s="65"/>
      <c r="NFZ32" s="65"/>
      <c r="NGA32" s="65"/>
      <c r="NGB32" s="65"/>
      <c r="NGC32" s="65"/>
      <c r="NGD32" s="65"/>
      <c r="NGE32" s="65"/>
      <c r="NGF32" s="65"/>
      <c r="NGG32" s="65"/>
      <c r="NGH32" s="65"/>
      <c r="NGI32" s="65"/>
      <c r="NGJ32" s="65"/>
      <c r="NGK32" s="65"/>
      <c r="NGL32" s="65"/>
      <c r="NGM32" s="65"/>
      <c r="NGN32" s="65"/>
      <c r="NGO32" s="65"/>
      <c r="NGP32" s="65"/>
      <c r="NGQ32" s="65"/>
      <c r="NGR32" s="65"/>
      <c r="NGS32" s="65"/>
      <c r="NGT32" s="65"/>
      <c r="NGU32" s="65"/>
      <c r="NGV32" s="65"/>
      <c r="NGW32" s="65"/>
      <c r="NGX32" s="65"/>
      <c r="NGY32" s="65"/>
      <c r="NGZ32" s="65"/>
      <c r="NHA32" s="65"/>
      <c r="NHB32" s="65"/>
      <c r="NHC32" s="65"/>
      <c r="NHD32" s="65"/>
      <c r="NHE32" s="65"/>
      <c r="NHF32" s="65"/>
      <c r="NHG32" s="65"/>
      <c r="NHH32" s="65"/>
      <c r="NHI32" s="65"/>
      <c r="NHJ32" s="65"/>
      <c r="NHK32" s="65"/>
      <c r="NHL32" s="65"/>
      <c r="NHM32" s="65"/>
      <c r="NHN32" s="65"/>
      <c r="NHO32" s="65"/>
      <c r="NHP32" s="65"/>
      <c r="NHQ32" s="65"/>
      <c r="NHR32" s="65"/>
      <c r="NHS32" s="65"/>
      <c r="NHT32" s="65"/>
      <c r="NHU32" s="65"/>
      <c r="NHV32" s="65"/>
      <c r="NHW32" s="65"/>
      <c r="NHX32" s="65"/>
      <c r="NHY32" s="65"/>
      <c r="NHZ32" s="65"/>
      <c r="NIA32" s="65"/>
      <c r="NIB32" s="65"/>
      <c r="NIC32" s="65"/>
      <c r="NID32" s="65"/>
      <c r="NIE32" s="65"/>
      <c r="NIF32" s="65"/>
      <c r="NIG32" s="65"/>
      <c r="NIH32" s="65"/>
      <c r="NII32" s="65"/>
      <c r="NIJ32" s="65"/>
      <c r="NIK32" s="65"/>
      <c r="NIL32" s="65"/>
      <c r="NIM32" s="65"/>
      <c r="NIN32" s="65"/>
      <c r="NIO32" s="65"/>
      <c r="NIP32" s="65"/>
      <c r="NIQ32" s="65"/>
      <c r="NIR32" s="65"/>
      <c r="NIS32" s="65"/>
      <c r="NIT32" s="65"/>
      <c r="NIU32" s="65"/>
      <c r="NIV32" s="65"/>
      <c r="NIW32" s="65"/>
      <c r="NIX32" s="65"/>
      <c r="NIY32" s="65"/>
      <c r="NIZ32" s="65"/>
      <c r="NJA32" s="65"/>
      <c r="NJB32" s="65"/>
      <c r="NJC32" s="65"/>
      <c r="NJD32" s="65"/>
      <c r="NJE32" s="65"/>
      <c r="NJF32" s="65"/>
      <c r="NJG32" s="65"/>
      <c r="NJH32" s="65"/>
      <c r="NJI32" s="65"/>
      <c r="NJJ32" s="65"/>
      <c r="NJK32" s="65"/>
      <c r="NJL32" s="65"/>
      <c r="NJM32" s="65"/>
      <c r="NJN32" s="65"/>
      <c r="NJO32" s="65"/>
      <c r="NJP32" s="65"/>
      <c r="NJQ32" s="65"/>
      <c r="NJR32" s="65"/>
      <c r="NJS32" s="65"/>
      <c r="NJT32" s="65"/>
      <c r="NJU32" s="65"/>
      <c r="NJV32" s="65"/>
      <c r="NJW32" s="65"/>
      <c r="NJX32" s="65"/>
      <c r="NJY32" s="65"/>
      <c r="NJZ32" s="65"/>
      <c r="NKA32" s="65"/>
      <c r="NKB32" s="65"/>
      <c r="NKC32" s="65"/>
      <c r="NKD32" s="65"/>
      <c r="NKE32" s="65"/>
      <c r="NKF32" s="65"/>
      <c r="NKG32" s="65"/>
      <c r="NKH32" s="65"/>
      <c r="NKI32" s="65"/>
      <c r="NKJ32" s="65"/>
      <c r="NKK32" s="65"/>
      <c r="NKL32" s="65"/>
      <c r="NKM32" s="65"/>
      <c r="NKN32" s="65"/>
      <c r="NKO32" s="65"/>
      <c r="NKP32" s="65"/>
      <c r="NKQ32" s="65"/>
      <c r="NKR32" s="65"/>
      <c r="NKS32" s="65"/>
      <c r="NKT32" s="65"/>
      <c r="NKU32" s="65"/>
      <c r="NKV32" s="65"/>
      <c r="NKW32" s="65"/>
      <c r="NKX32" s="65"/>
      <c r="NKY32" s="65"/>
      <c r="NKZ32" s="65"/>
      <c r="NLA32" s="65"/>
      <c r="NLB32" s="65"/>
      <c r="NLC32" s="65"/>
      <c r="NLD32" s="65"/>
      <c r="NLE32" s="65"/>
      <c r="NLF32" s="65"/>
      <c r="NLG32" s="65"/>
      <c r="NLH32" s="65"/>
      <c r="NLI32" s="65"/>
      <c r="NLJ32" s="65"/>
      <c r="NLK32" s="65"/>
      <c r="NLL32" s="65"/>
      <c r="NLM32" s="65"/>
      <c r="NLN32" s="65"/>
      <c r="NLO32" s="65"/>
      <c r="NLP32" s="65"/>
      <c r="NLQ32" s="65"/>
      <c r="NLR32" s="65"/>
      <c r="NLS32" s="65"/>
      <c r="NLT32" s="65"/>
      <c r="NLU32" s="65"/>
      <c r="NLV32" s="65"/>
      <c r="NLW32" s="65"/>
      <c r="NLX32" s="65"/>
      <c r="NLY32" s="65"/>
      <c r="NLZ32" s="65"/>
      <c r="NMA32" s="65"/>
      <c r="NMB32" s="65"/>
      <c r="NMC32" s="65"/>
      <c r="NMD32" s="65"/>
      <c r="NME32" s="65"/>
      <c r="NMF32" s="65"/>
      <c r="NMG32" s="65"/>
      <c r="NMH32" s="65"/>
      <c r="NMI32" s="65"/>
      <c r="NMJ32" s="65"/>
      <c r="NMK32" s="65"/>
      <c r="NML32" s="65"/>
      <c r="NMM32" s="65"/>
      <c r="NMN32" s="65"/>
      <c r="NMO32" s="65"/>
      <c r="NMP32" s="65"/>
      <c r="NMQ32" s="65"/>
      <c r="NMR32" s="65"/>
      <c r="NMS32" s="65"/>
      <c r="NMT32" s="65"/>
      <c r="NMU32" s="65"/>
      <c r="NMV32" s="65"/>
      <c r="NMW32" s="65"/>
      <c r="NMX32" s="65"/>
      <c r="NMY32" s="65"/>
      <c r="NMZ32" s="65"/>
      <c r="NNA32" s="65"/>
      <c r="NNB32" s="65"/>
      <c r="NNC32" s="65"/>
      <c r="NND32" s="65"/>
      <c r="NNE32" s="65"/>
      <c r="NNF32" s="65"/>
      <c r="NNG32" s="65"/>
      <c r="NNH32" s="65"/>
      <c r="NNI32" s="65"/>
      <c r="NNJ32" s="65"/>
      <c r="NNK32" s="65"/>
      <c r="NNL32" s="65"/>
      <c r="NNM32" s="65"/>
      <c r="NNN32" s="65"/>
      <c r="NNO32" s="65"/>
      <c r="NNP32" s="65"/>
      <c r="NNQ32" s="65"/>
      <c r="NNR32" s="65"/>
      <c r="NNS32" s="65"/>
      <c r="NNT32" s="65"/>
      <c r="NNU32" s="65"/>
      <c r="NNV32" s="65"/>
      <c r="NNW32" s="65"/>
      <c r="NNX32" s="65"/>
      <c r="NNY32" s="65"/>
      <c r="NNZ32" s="65"/>
      <c r="NOA32" s="65"/>
      <c r="NOB32" s="65"/>
      <c r="NOC32" s="65"/>
      <c r="NOD32" s="65"/>
      <c r="NOE32" s="65"/>
      <c r="NOF32" s="65"/>
      <c r="NOG32" s="65"/>
      <c r="NOH32" s="65"/>
      <c r="NOI32" s="65"/>
      <c r="NOJ32" s="65"/>
      <c r="NOK32" s="65"/>
      <c r="NOL32" s="65"/>
      <c r="NOM32" s="65"/>
      <c r="NON32" s="65"/>
      <c r="NOO32" s="65"/>
      <c r="NOP32" s="65"/>
      <c r="NOQ32" s="65"/>
      <c r="NOR32" s="65"/>
      <c r="NOS32" s="65"/>
      <c r="NOT32" s="65"/>
      <c r="NOU32" s="65"/>
      <c r="NOV32" s="65"/>
      <c r="NOW32" s="65"/>
      <c r="NOX32" s="65"/>
      <c r="NOY32" s="65"/>
      <c r="NOZ32" s="65"/>
      <c r="NPA32" s="65"/>
      <c r="NPB32" s="65"/>
      <c r="NPC32" s="65"/>
      <c r="NPD32" s="65"/>
      <c r="NPE32" s="65"/>
      <c r="NPF32" s="65"/>
      <c r="NPG32" s="65"/>
      <c r="NPH32" s="65"/>
      <c r="NPI32" s="65"/>
      <c r="NPJ32" s="65"/>
      <c r="NPK32" s="65"/>
      <c r="NPL32" s="65"/>
      <c r="NPM32" s="65"/>
      <c r="NPN32" s="65"/>
      <c r="NPO32" s="65"/>
      <c r="NPP32" s="65"/>
      <c r="NPQ32" s="65"/>
      <c r="NPR32" s="65"/>
      <c r="NPS32" s="65"/>
      <c r="NPT32" s="65"/>
      <c r="NPU32" s="65"/>
      <c r="NPV32" s="65"/>
      <c r="NPW32" s="65"/>
      <c r="NPX32" s="65"/>
      <c r="NPY32" s="65"/>
      <c r="NPZ32" s="65"/>
      <c r="NQA32" s="65"/>
      <c r="NQB32" s="65"/>
      <c r="NQC32" s="65"/>
      <c r="NQD32" s="65"/>
      <c r="NQE32" s="65"/>
      <c r="NQF32" s="65"/>
      <c r="NQG32" s="65"/>
      <c r="NQH32" s="65"/>
      <c r="NQI32" s="65"/>
      <c r="NQJ32" s="65"/>
      <c r="NQK32" s="65"/>
      <c r="NQL32" s="65"/>
      <c r="NQM32" s="65"/>
      <c r="NQN32" s="65"/>
      <c r="NQO32" s="65"/>
      <c r="NQP32" s="65"/>
      <c r="NQQ32" s="65"/>
      <c r="NQR32" s="65"/>
      <c r="NQS32" s="65"/>
      <c r="NQT32" s="65"/>
      <c r="NQU32" s="65"/>
      <c r="NQV32" s="65"/>
      <c r="NQW32" s="65"/>
      <c r="NQX32" s="65"/>
      <c r="NQY32" s="65"/>
      <c r="NQZ32" s="65"/>
      <c r="NRA32" s="65"/>
      <c r="NRB32" s="65"/>
      <c r="NRC32" s="65"/>
      <c r="NRD32" s="65"/>
      <c r="NRE32" s="65"/>
      <c r="NRF32" s="65"/>
      <c r="NRG32" s="65"/>
      <c r="NRH32" s="65"/>
      <c r="NRI32" s="65"/>
      <c r="NRJ32" s="65"/>
      <c r="NRK32" s="65"/>
      <c r="NRL32" s="65"/>
      <c r="NRM32" s="65"/>
      <c r="NRN32" s="65"/>
      <c r="NRO32" s="65"/>
      <c r="NRP32" s="65"/>
      <c r="NRQ32" s="65"/>
      <c r="NRR32" s="65"/>
      <c r="NRS32" s="65"/>
      <c r="NRT32" s="65"/>
      <c r="NRU32" s="65"/>
      <c r="NRV32" s="65"/>
      <c r="NRW32" s="65"/>
      <c r="NRX32" s="65"/>
      <c r="NRY32" s="65"/>
      <c r="NRZ32" s="65"/>
      <c r="NSA32" s="65"/>
      <c r="NSB32" s="65"/>
      <c r="NSC32" s="65"/>
      <c r="NSD32" s="65"/>
      <c r="NSE32" s="65"/>
      <c r="NSF32" s="65"/>
      <c r="NSG32" s="65"/>
      <c r="NSH32" s="65"/>
      <c r="NSI32" s="65"/>
      <c r="NSJ32" s="65"/>
      <c r="NSK32" s="65"/>
      <c r="NSL32" s="65"/>
      <c r="NSM32" s="65"/>
      <c r="NSN32" s="65"/>
      <c r="NSO32" s="65"/>
      <c r="NSP32" s="65"/>
      <c r="NSQ32" s="65"/>
      <c r="NSR32" s="65"/>
      <c r="NSS32" s="65"/>
      <c r="NST32" s="65"/>
      <c r="NSU32" s="65"/>
      <c r="NSV32" s="65"/>
      <c r="NSW32" s="65"/>
      <c r="NSX32" s="65"/>
      <c r="NSY32" s="65"/>
      <c r="NSZ32" s="65"/>
      <c r="NTA32" s="65"/>
      <c r="NTB32" s="65"/>
      <c r="NTC32" s="65"/>
      <c r="NTD32" s="65"/>
      <c r="NTE32" s="65"/>
      <c r="NTF32" s="65"/>
      <c r="NTG32" s="65"/>
      <c r="NTH32" s="65"/>
      <c r="NTI32" s="65"/>
      <c r="NTJ32" s="65"/>
      <c r="NTK32" s="65"/>
      <c r="NTL32" s="65"/>
      <c r="NTM32" s="65"/>
      <c r="NTN32" s="65"/>
      <c r="NTO32" s="65"/>
      <c r="NTP32" s="65"/>
      <c r="NTQ32" s="65"/>
      <c r="NTR32" s="65"/>
      <c r="NTS32" s="65"/>
      <c r="NTT32" s="65"/>
      <c r="NTU32" s="65"/>
      <c r="NTV32" s="65"/>
      <c r="NTW32" s="65"/>
      <c r="NTX32" s="65"/>
      <c r="NTY32" s="65"/>
      <c r="NTZ32" s="65"/>
      <c r="NUA32" s="65"/>
      <c r="NUB32" s="65"/>
      <c r="NUC32" s="65"/>
      <c r="NUD32" s="65"/>
      <c r="NUE32" s="65"/>
      <c r="NUF32" s="65"/>
      <c r="NUG32" s="65"/>
      <c r="NUH32" s="65"/>
      <c r="NUI32" s="65"/>
      <c r="NUJ32" s="65"/>
      <c r="NUK32" s="65"/>
      <c r="NUL32" s="65"/>
      <c r="NUM32" s="65"/>
      <c r="NUN32" s="65"/>
      <c r="NUO32" s="65"/>
      <c r="NUP32" s="65"/>
      <c r="NUQ32" s="65"/>
      <c r="NUR32" s="65"/>
      <c r="NUS32" s="65"/>
      <c r="NUT32" s="65"/>
      <c r="NUU32" s="65"/>
      <c r="NUV32" s="65"/>
      <c r="NUW32" s="65"/>
      <c r="NUX32" s="65"/>
      <c r="NUY32" s="65"/>
      <c r="NUZ32" s="65"/>
      <c r="NVA32" s="65"/>
      <c r="NVB32" s="65"/>
      <c r="NVC32" s="65"/>
      <c r="NVD32" s="65"/>
      <c r="NVE32" s="65"/>
      <c r="NVF32" s="65"/>
      <c r="NVG32" s="65"/>
      <c r="NVH32" s="65"/>
      <c r="NVI32" s="65"/>
      <c r="NVJ32" s="65"/>
      <c r="NVK32" s="65"/>
      <c r="NVL32" s="65"/>
      <c r="NVM32" s="65"/>
      <c r="NVN32" s="65"/>
      <c r="NVO32" s="65"/>
      <c r="NVP32" s="65"/>
      <c r="NVQ32" s="65"/>
      <c r="NVR32" s="65"/>
      <c r="NVS32" s="65"/>
      <c r="NVT32" s="65"/>
      <c r="NVU32" s="65"/>
      <c r="NVV32" s="65"/>
      <c r="NVW32" s="65"/>
      <c r="NVX32" s="65"/>
      <c r="NVY32" s="65"/>
      <c r="NVZ32" s="65"/>
      <c r="NWA32" s="65"/>
      <c r="NWB32" s="65"/>
      <c r="NWC32" s="65"/>
      <c r="NWD32" s="65"/>
      <c r="NWE32" s="65"/>
      <c r="NWF32" s="65"/>
      <c r="NWG32" s="65"/>
      <c r="NWH32" s="65"/>
      <c r="NWI32" s="65"/>
      <c r="NWJ32" s="65"/>
      <c r="NWK32" s="65"/>
      <c r="NWL32" s="65"/>
      <c r="NWM32" s="65"/>
      <c r="NWN32" s="65"/>
      <c r="NWO32" s="65"/>
      <c r="NWP32" s="65"/>
      <c r="NWQ32" s="65"/>
      <c r="NWR32" s="65"/>
      <c r="NWS32" s="65"/>
      <c r="NWT32" s="65"/>
      <c r="NWU32" s="65"/>
      <c r="NWV32" s="65"/>
      <c r="NWW32" s="65"/>
      <c r="NWX32" s="65"/>
      <c r="NWY32" s="65"/>
      <c r="NWZ32" s="65"/>
      <c r="NXA32" s="65"/>
      <c r="NXB32" s="65"/>
      <c r="NXC32" s="65"/>
      <c r="NXD32" s="65"/>
      <c r="NXE32" s="65"/>
      <c r="NXF32" s="65"/>
      <c r="NXG32" s="65"/>
      <c r="NXH32" s="65"/>
      <c r="NXI32" s="65"/>
      <c r="NXJ32" s="65"/>
      <c r="NXK32" s="65"/>
      <c r="NXL32" s="65"/>
      <c r="NXM32" s="65"/>
      <c r="NXN32" s="65"/>
      <c r="NXO32" s="65"/>
      <c r="NXP32" s="65"/>
      <c r="NXQ32" s="65"/>
      <c r="NXR32" s="65"/>
      <c r="NXS32" s="65"/>
      <c r="NXT32" s="65"/>
      <c r="NXU32" s="65"/>
      <c r="NXV32" s="65"/>
      <c r="NXW32" s="65"/>
      <c r="NXX32" s="65"/>
      <c r="NXY32" s="65"/>
      <c r="NXZ32" s="65"/>
      <c r="NYA32" s="65"/>
      <c r="NYB32" s="65"/>
      <c r="NYC32" s="65"/>
      <c r="NYD32" s="65"/>
      <c r="NYE32" s="65"/>
      <c r="NYF32" s="65"/>
      <c r="NYG32" s="65"/>
      <c r="NYH32" s="65"/>
      <c r="NYI32" s="65"/>
      <c r="NYJ32" s="65"/>
      <c r="NYK32" s="65"/>
      <c r="NYL32" s="65"/>
      <c r="NYM32" s="65"/>
      <c r="NYN32" s="65"/>
      <c r="NYO32" s="65"/>
      <c r="NYP32" s="65"/>
      <c r="NYQ32" s="65"/>
      <c r="NYR32" s="65"/>
      <c r="NYS32" s="65"/>
      <c r="NYT32" s="65"/>
      <c r="NYU32" s="65"/>
      <c r="NYV32" s="65"/>
      <c r="NYW32" s="65"/>
      <c r="NYX32" s="65"/>
      <c r="NYY32" s="65"/>
      <c r="NYZ32" s="65"/>
      <c r="NZA32" s="65"/>
      <c r="NZB32" s="65"/>
      <c r="NZC32" s="65"/>
      <c r="NZD32" s="65"/>
      <c r="NZE32" s="65"/>
      <c r="NZF32" s="65"/>
      <c r="NZG32" s="65"/>
      <c r="NZH32" s="65"/>
      <c r="NZI32" s="65"/>
      <c r="NZJ32" s="65"/>
      <c r="NZK32" s="65"/>
      <c r="NZL32" s="65"/>
      <c r="NZM32" s="65"/>
      <c r="NZN32" s="65"/>
      <c r="NZO32" s="65"/>
      <c r="NZP32" s="65"/>
      <c r="NZQ32" s="65"/>
      <c r="NZR32" s="65"/>
      <c r="NZS32" s="65"/>
      <c r="NZT32" s="65"/>
      <c r="NZU32" s="65"/>
      <c r="NZV32" s="65"/>
      <c r="NZW32" s="65"/>
      <c r="NZX32" s="65"/>
      <c r="NZY32" s="65"/>
      <c r="NZZ32" s="65"/>
      <c r="OAA32" s="65"/>
      <c r="OAB32" s="65"/>
      <c r="OAC32" s="65"/>
      <c r="OAD32" s="65"/>
      <c r="OAE32" s="65"/>
      <c r="OAF32" s="65"/>
      <c r="OAG32" s="65"/>
      <c r="OAH32" s="65"/>
      <c r="OAI32" s="65"/>
      <c r="OAJ32" s="65"/>
      <c r="OAK32" s="65"/>
      <c r="OAL32" s="65"/>
      <c r="OAM32" s="65"/>
      <c r="OAN32" s="65"/>
      <c r="OAO32" s="65"/>
      <c r="OAP32" s="65"/>
      <c r="OAQ32" s="65"/>
      <c r="OAR32" s="65"/>
      <c r="OAS32" s="65"/>
      <c r="OAT32" s="65"/>
      <c r="OAU32" s="65"/>
      <c r="OAV32" s="65"/>
      <c r="OAW32" s="65"/>
      <c r="OAX32" s="65"/>
      <c r="OAY32" s="65"/>
      <c r="OAZ32" s="65"/>
      <c r="OBA32" s="65"/>
      <c r="OBB32" s="65"/>
      <c r="OBC32" s="65"/>
      <c r="OBD32" s="65"/>
      <c r="OBE32" s="65"/>
      <c r="OBF32" s="65"/>
      <c r="OBG32" s="65"/>
      <c r="OBH32" s="65"/>
      <c r="OBI32" s="65"/>
      <c r="OBJ32" s="65"/>
      <c r="OBK32" s="65"/>
      <c r="OBL32" s="65"/>
      <c r="OBM32" s="65"/>
      <c r="OBN32" s="65"/>
      <c r="OBO32" s="65"/>
      <c r="OBP32" s="65"/>
      <c r="OBQ32" s="65"/>
      <c r="OBR32" s="65"/>
      <c r="OBS32" s="65"/>
      <c r="OBT32" s="65"/>
      <c r="OBU32" s="65"/>
      <c r="OBV32" s="65"/>
      <c r="OBW32" s="65"/>
      <c r="OBX32" s="65"/>
      <c r="OBY32" s="65"/>
      <c r="OBZ32" s="65"/>
      <c r="OCA32" s="65"/>
      <c r="OCB32" s="65"/>
      <c r="OCC32" s="65"/>
      <c r="OCD32" s="65"/>
      <c r="OCE32" s="65"/>
      <c r="OCF32" s="65"/>
      <c r="OCG32" s="65"/>
      <c r="OCH32" s="65"/>
      <c r="OCI32" s="65"/>
      <c r="OCJ32" s="65"/>
      <c r="OCK32" s="65"/>
      <c r="OCL32" s="65"/>
      <c r="OCM32" s="65"/>
      <c r="OCN32" s="65"/>
      <c r="OCO32" s="65"/>
      <c r="OCP32" s="65"/>
      <c r="OCQ32" s="65"/>
      <c r="OCR32" s="65"/>
      <c r="OCS32" s="65"/>
      <c r="OCT32" s="65"/>
      <c r="OCU32" s="65"/>
      <c r="OCV32" s="65"/>
      <c r="OCW32" s="65"/>
      <c r="OCX32" s="65"/>
      <c r="OCY32" s="65"/>
      <c r="OCZ32" s="65"/>
      <c r="ODA32" s="65"/>
      <c r="ODB32" s="65"/>
      <c r="ODC32" s="65"/>
      <c r="ODD32" s="65"/>
      <c r="ODE32" s="65"/>
      <c r="ODF32" s="65"/>
      <c r="ODG32" s="65"/>
      <c r="ODH32" s="65"/>
      <c r="ODI32" s="65"/>
      <c r="ODJ32" s="65"/>
      <c r="ODK32" s="65"/>
      <c r="ODL32" s="65"/>
      <c r="ODM32" s="65"/>
      <c r="ODN32" s="65"/>
      <c r="ODO32" s="65"/>
      <c r="ODP32" s="65"/>
      <c r="ODQ32" s="65"/>
      <c r="ODR32" s="65"/>
      <c r="ODS32" s="65"/>
      <c r="ODT32" s="65"/>
      <c r="ODU32" s="65"/>
      <c r="ODV32" s="65"/>
      <c r="ODW32" s="65"/>
      <c r="ODX32" s="65"/>
      <c r="ODY32" s="65"/>
      <c r="ODZ32" s="65"/>
      <c r="OEA32" s="65"/>
      <c r="OEB32" s="65"/>
      <c r="OEC32" s="65"/>
      <c r="OED32" s="65"/>
      <c r="OEE32" s="65"/>
      <c r="OEF32" s="65"/>
      <c r="OEG32" s="65"/>
      <c r="OEH32" s="65"/>
      <c r="OEI32" s="65"/>
      <c r="OEJ32" s="65"/>
      <c r="OEK32" s="65"/>
      <c r="OEL32" s="65"/>
      <c r="OEM32" s="65"/>
      <c r="OEN32" s="65"/>
      <c r="OEO32" s="65"/>
      <c r="OEP32" s="65"/>
      <c r="OEQ32" s="65"/>
      <c r="OER32" s="65"/>
      <c r="OES32" s="65"/>
      <c r="OET32" s="65"/>
      <c r="OEU32" s="65"/>
      <c r="OEV32" s="65"/>
      <c r="OEW32" s="65"/>
      <c r="OEX32" s="65"/>
      <c r="OEY32" s="65"/>
      <c r="OEZ32" s="65"/>
      <c r="OFA32" s="65"/>
      <c r="OFB32" s="65"/>
      <c r="OFC32" s="65"/>
      <c r="OFD32" s="65"/>
      <c r="OFE32" s="65"/>
      <c r="OFF32" s="65"/>
      <c r="OFG32" s="65"/>
      <c r="OFH32" s="65"/>
      <c r="OFI32" s="65"/>
      <c r="OFJ32" s="65"/>
      <c r="OFK32" s="65"/>
      <c r="OFL32" s="65"/>
      <c r="OFM32" s="65"/>
      <c r="OFN32" s="65"/>
      <c r="OFO32" s="65"/>
      <c r="OFP32" s="65"/>
      <c r="OFQ32" s="65"/>
      <c r="OFR32" s="65"/>
      <c r="OFS32" s="65"/>
      <c r="OFT32" s="65"/>
      <c r="OFU32" s="65"/>
      <c r="OFV32" s="65"/>
      <c r="OFW32" s="65"/>
      <c r="OFX32" s="65"/>
      <c r="OFY32" s="65"/>
      <c r="OFZ32" s="65"/>
      <c r="OGA32" s="65"/>
      <c r="OGB32" s="65"/>
      <c r="OGC32" s="65"/>
      <c r="OGD32" s="65"/>
      <c r="OGE32" s="65"/>
      <c r="OGF32" s="65"/>
      <c r="OGG32" s="65"/>
      <c r="OGH32" s="65"/>
      <c r="OGI32" s="65"/>
      <c r="OGJ32" s="65"/>
      <c r="OGK32" s="65"/>
      <c r="OGL32" s="65"/>
      <c r="OGM32" s="65"/>
      <c r="OGN32" s="65"/>
      <c r="OGO32" s="65"/>
      <c r="OGP32" s="65"/>
      <c r="OGQ32" s="65"/>
      <c r="OGR32" s="65"/>
      <c r="OGS32" s="65"/>
      <c r="OGT32" s="65"/>
      <c r="OGU32" s="65"/>
      <c r="OGV32" s="65"/>
      <c r="OGW32" s="65"/>
      <c r="OGX32" s="65"/>
      <c r="OGY32" s="65"/>
      <c r="OGZ32" s="65"/>
      <c r="OHA32" s="65"/>
      <c r="OHB32" s="65"/>
      <c r="OHC32" s="65"/>
      <c r="OHD32" s="65"/>
      <c r="OHE32" s="65"/>
      <c r="OHF32" s="65"/>
      <c r="OHG32" s="65"/>
      <c r="OHH32" s="65"/>
      <c r="OHI32" s="65"/>
      <c r="OHJ32" s="65"/>
      <c r="OHK32" s="65"/>
      <c r="OHL32" s="65"/>
      <c r="OHM32" s="65"/>
      <c r="OHN32" s="65"/>
      <c r="OHO32" s="65"/>
      <c r="OHP32" s="65"/>
      <c r="OHQ32" s="65"/>
      <c r="OHR32" s="65"/>
      <c r="OHS32" s="65"/>
      <c r="OHT32" s="65"/>
      <c r="OHU32" s="65"/>
      <c r="OHV32" s="65"/>
      <c r="OHW32" s="65"/>
      <c r="OHX32" s="65"/>
      <c r="OHY32" s="65"/>
      <c r="OHZ32" s="65"/>
      <c r="OIA32" s="65"/>
      <c r="OIB32" s="65"/>
      <c r="OIC32" s="65"/>
      <c r="OID32" s="65"/>
      <c r="OIE32" s="65"/>
      <c r="OIF32" s="65"/>
      <c r="OIG32" s="65"/>
      <c r="OIH32" s="65"/>
      <c r="OII32" s="65"/>
      <c r="OIJ32" s="65"/>
      <c r="OIK32" s="65"/>
      <c r="OIL32" s="65"/>
      <c r="OIM32" s="65"/>
      <c r="OIN32" s="65"/>
      <c r="OIO32" s="65"/>
      <c r="OIP32" s="65"/>
      <c r="OIQ32" s="65"/>
      <c r="OIR32" s="65"/>
      <c r="OIS32" s="65"/>
      <c r="OIT32" s="65"/>
      <c r="OIU32" s="65"/>
      <c r="OIV32" s="65"/>
      <c r="OIW32" s="65"/>
      <c r="OIX32" s="65"/>
      <c r="OIY32" s="65"/>
      <c r="OIZ32" s="65"/>
      <c r="OJA32" s="65"/>
      <c r="OJB32" s="65"/>
      <c r="OJC32" s="65"/>
      <c r="OJD32" s="65"/>
      <c r="OJE32" s="65"/>
      <c r="OJF32" s="65"/>
      <c r="OJG32" s="65"/>
      <c r="OJH32" s="65"/>
      <c r="OJI32" s="65"/>
      <c r="OJJ32" s="65"/>
      <c r="OJK32" s="65"/>
      <c r="OJL32" s="65"/>
      <c r="OJM32" s="65"/>
      <c r="OJN32" s="65"/>
      <c r="OJO32" s="65"/>
      <c r="OJP32" s="65"/>
      <c r="OJQ32" s="65"/>
      <c r="OJR32" s="65"/>
      <c r="OJS32" s="65"/>
      <c r="OJT32" s="65"/>
      <c r="OJU32" s="65"/>
      <c r="OJV32" s="65"/>
      <c r="OJW32" s="65"/>
      <c r="OJX32" s="65"/>
      <c r="OJY32" s="65"/>
      <c r="OJZ32" s="65"/>
      <c r="OKA32" s="65"/>
      <c r="OKB32" s="65"/>
      <c r="OKC32" s="65"/>
      <c r="OKD32" s="65"/>
      <c r="OKE32" s="65"/>
      <c r="OKF32" s="65"/>
      <c r="OKG32" s="65"/>
      <c r="OKH32" s="65"/>
      <c r="OKI32" s="65"/>
      <c r="OKJ32" s="65"/>
      <c r="OKK32" s="65"/>
      <c r="OKL32" s="65"/>
      <c r="OKM32" s="65"/>
      <c r="OKN32" s="65"/>
      <c r="OKO32" s="65"/>
      <c r="OKP32" s="65"/>
      <c r="OKQ32" s="65"/>
      <c r="OKR32" s="65"/>
      <c r="OKS32" s="65"/>
      <c r="OKT32" s="65"/>
      <c r="OKU32" s="65"/>
      <c r="OKV32" s="65"/>
      <c r="OKW32" s="65"/>
      <c r="OKX32" s="65"/>
      <c r="OKY32" s="65"/>
      <c r="OKZ32" s="65"/>
      <c r="OLA32" s="65"/>
      <c r="OLB32" s="65"/>
      <c r="OLC32" s="65"/>
      <c r="OLD32" s="65"/>
      <c r="OLE32" s="65"/>
      <c r="OLF32" s="65"/>
      <c r="OLG32" s="65"/>
      <c r="OLH32" s="65"/>
      <c r="OLI32" s="65"/>
      <c r="OLJ32" s="65"/>
      <c r="OLK32" s="65"/>
      <c r="OLL32" s="65"/>
      <c r="OLM32" s="65"/>
      <c r="OLN32" s="65"/>
      <c r="OLO32" s="65"/>
      <c r="OLP32" s="65"/>
      <c r="OLQ32" s="65"/>
      <c r="OLR32" s="65"/>
      <c r="OLS32" s="65"/>
      <c r="OLT32" s="65"/>
      <c r="OLU32" s="65"/>
      <c r="OLV32" s="65"/>
      <c r="OLW32" s="65"/>
      <c r="OLX32" s="65"/>
      <c r="OLY32" s="65"/>
      <c r="OLZ32" s="65"/>
      <c r="OMA32" s="65"/>
      <c r="OMB32" s="65"/>
      <c r="OMC32" s="65"/>
      <c r="OMD32" s="65"/>
      <c r="OME32" s="65"/>
      <c r="OMF32" s="65"/>
      <c r="OMG32" s="65"/>
      <c r="OMH32" s="65"/>
      <c r="OMI32" s="65"/>
      <c r="OMJ32" s="65"/>
      <c r="OMK32" s="65"/>
      <c r="OML32" s="65"/>
      <c r="OMM32" s="65"/>
      <c r="OMN32" s="65"/>
      <c r="OMO32" s="65"/>
      <c r="OMP32" s="65"/>
      <c r="OMQ32" s="65"/>
      <c r="OMR32" s="65"/>
      <c r="OMS32" s="65"/>
      <c r="OMT32" s="65"/>
      <c r="OMU32" s="65"/>
      <c r="OMV32" s="65"/>
      <c r="OMW32" s="65"/>
      <c r="OMX32" s="65"/>
      <c r="OMY32" s="65"/>
      <c r="OMZ32" s="65"/>
      <c r="ONA32" s="65"/>
      <c r="ONB32" s="65"/>
      <c r="ONC32" s="65"/>
      <c r="OND32" s="65"/>
      <c r="ONE32" s="65"/>
      <c r="ONF32" s="65"/>
      <c r="ONG32" s="65"/>
      <c r="ONH32" s="65"/>
      <c r="ONI32" s="65"/>
      <c r="ONJ32" s="65"/>
      <c r="ONK32" s="65"/>
      <c r="ONL32" s="65"/>
      <c r="ONM32" s="65"/>
      <c r="ONN32" s="65"/>
      <c r="ONO32" s="65"/>
      <c r="ONP32" s="65"/>
      <c r="ONQ32" s="65"/>
      <c r="ONR32" s="65"/>
      <c r="ONS32" s="65"/>
      <c r="ONT32" s="65"/>
      <c r="ONU32" s="65"/>
      <c r="ONV32" s="65"/>
      <c r="ONW32" s="65"/>
      <c r="ONX32" s="65"/>
      <c r="ONY32" s="65"/>
      <c r="ONZ32" s="65"/>
      <c r="OOA32" s="65"/>
      <c r="OOB32" s="65"/>
      <c r="OOC32" s="65"/>
      <c r="OOD32" s="65"/>
      <c r="OOE32" s="65"/>
      <c r="OOF32" s="65"/>
      <c r="OOG32" s="65"/>
      <c r="OOH32" s="65"/>
      <c r="OOI32" s="65"/>
      <c r="OOJ32" s="65"/>
      <c r="OOK32" s="65"/>
      <c r="OOL32" s="65"/>
      <c r="OOM32" s="65"/>
      <c r="OON32" s="65"/>
      <c r="OOO32" s="65"/>
      <c r="OOP32" s="65"/>
      <c r="OOQ32" s="65"/>
      <c r="OOR32" s="65"/>
      <c r="OOS32" s="65"/>
      <c r="OOT32" s="65"/>
      <c r="OOU32" s="65"/>
      <c r="OOV32" s="65"/>
      <c r="OOW32" s="65"/>
      <c r="OOX32" s="65"/>
      <c r="OOY32" s="65"/>
      <c r="OOZ32" s="65"/>
      <c r="OPA32" s="65"/>
      <c r="OPB32" s="65"/>
      <c r="OPC32" s="65"/>
      <c r="OPD32" s="65"/>
      <c r="OPE32" s="65"/>
      <c r="OPF32" s="65"/>
      <c r="OPG32" s="65"/>
      <c r="OPH32" s="65"/>
      <c r="OPI32" s="65"/>
      <c r="OPJ32" s="65"/>
      <c r="OPK32" s="65"/>
      <c r="OPL32" s="65"/>
      <c r="OPM32" s="65"/>
      <c r="OPN32" s="65"/>
      <c r="OPO32" s="65"/>
      <c r="OPP32" s="65"/>
      <c r="OPQ32" s="65"/>
      <c r="OPR32" s="65"/>
      <c r="OPS32" s="65"/>
      <c r="OPT32" s="65"/>
      <c r="OPU32" s="65"/>
      <c r="OPV32" s="65"/>
      <c r="OPW32" s="65"/>
      <c r="OPX32" s="65"/>
      <c r="OPY32" s="65"/>
      <c r="OPZ32" s="65"/>
      <c r="OQA32" s="65"/>
      <c r="OQB32" s="65"/>
      <c r="OQC32" s="65"/>
      <c r="OQD32" s="65"/>
      <c r="OQE32" s="65"/>
      <c r="OQF32" s="65"/>
      <c r="OQG32" s="65"/>
      <c r="OQH32" s="65"/>
      <c r="OQI32" s="65"/>
      <c r="OQJ32" s="65"/>
      <c r="OQK32" s="65"/>
      <c r="OQL32" s="65"/>
      <c r="OQM32" s="65"/>
      <c r="OQN32" s="65"/>
      <c r="OQO32" s="65"/>
      <c r="OQP32" s="65"/>
      <c r="OQQ32" s="65"/>
      <c r="OQR32" s="65"/>
      <c r="OQS32" s="65"/>
      <c r="OQT32" s="65"/>
      <c r="OQU32" s="65"/>
      <c r="OQV32" s="65"/>
      <c r="OQW32" s="65"/>
      <c r="OQX32" s="65"/>
      <c r="OQY32" s="65"/>
      <c r="OQZ32" s="65"/>
      <c r="ORA32" s="65"/>
      <c r="ORB32" s="65"/>
      <c r="ORC32" s="65"/>
      <c r="ORD32" s="65"/>
      <c r="ORE32" s="65"/>
      <c r="ORF32" s="65"/>
      <c r="ORG32" s="65"/>
      <c r="ORH32" s="65"/>
      <c r="ORI32" s="65"/>
      <c r="ORJ32" s="65"/>
      <c r="ORK32" s="65"/>
      <c r="ORL32" s="65"/>
      <c r="ORM32" s="65"/>
      <c r="ORN32" s="65"/>
      <c r="ORO32" s="65"/>
      <c r="ORP32" s="65"/>
      <c r="ORQ32" s="65"/>
      <c r="ORR32" s="65"/>
      <c r="ORS32" s="65"/>
      <c r="ORT32" s="65"/>
      <c r="ORU32" s="65"/>
      <c r="ORV32" s="65"/>
      <c r="ORW32" s="65"/>
      <c r="ORX32" s="65"/>
      <c r="ORY32" s="65"/>
      <c r="ORZ32" s="65"/>
      <c r="OSA32" s="65"/>
      <c r="OSB32" s="65"/>
      <c r="OSC32" s="65"/>
      <c r="OSD32" s="65"/>
      <c r="OSE32" s="65"/>
      <c r="OSF32" s="65"/>
      <c r="OSG32" s="65"/>
      <c r="OSH32" s="65"/>
      <c r="OSI32" s="65"/>
      <c r="OSJ32" s="65"/>
      <c r="OSK32" s="65"/>
      <c r="OSL32" s="65"/>
      <c r="OSM32" s="65"/>
      <c r="OSN32" s="65"/>
      <c r="OSO32" s="65"/>
      <c r="OSP32" s="65"/>
      <c r="OSQ32" s="65"/>
      <c r="OSR32" s="65"/>
      <c r="OSS32" s="65"/>
      <c r="OST32" s="65"/>
      <c r="OSU32" s="65"/>
      <c r="OSV32" s="65"/>
      <c r="OSW32" s="65"/>
      <c r="OSX32" s="65"/>
      <c r="OSY32" s="65"/>
      <c r="OSZ32" s="65"/>
      <c r="OTA32" s="65"/>
      <c r="OTB32" s="65"/>
      <c r="OTC32" s="65"/>
      <c r="OTD32" s="65"/>
      <c r="OTE32" s="65"/>
      <c r="OTF32" s="65"/>
      <c r="OTG32" s="65"/>
      <c r="OTH32" s="65"/>
      <c r="OTI32" s="65"/>
      <c r="OTJ32" s="65"/>
      <c r="OTK32" s="65"/>
      <c r="OTL32" s="65"/>
      <c r="OTM32" s="65"/>
      <c r="OTN32" s="65"/>
      <c r="OTO32" s="65"/>
      <c r="OTP32" s="65"/>
      <c r="OTQ32" s="65"/>
      <c r="OTR32" s="65"/>
      <c r="OTS32" s="65"/>
      <c r="OTT32" s="65"/>
      <c r="OTU32" s="65"/>
      <c r="OTV32" s="65"/>
      <c r="OTW32" s="65"/>
      <c r="OTX32" s="65"/>
      <c r="OTY32" s="65"/>
      <c r="OTZ32" s="65"/>
      <c r="OUA32" s="65"/>
      <c r="OUB32" s="65"/>
      <c r="OUC32" s="65"/>
      <c r="OUD32" s="65"/>
      <c r="OUE32" s="65"/>
      <c r="OUF32" s="65"/>
      <c r="OUG32" s="65"/>
      <c r="OUH32" s="65"/>
      <c r="OUI32" s="65"/>
      <c r="OUJ32" s="65"/>
      <c r="OUK32" s="65"/>
      <c r="OUL32" s="65"/>
      <c r="OUM32" s="65"/>
      <c r="OUN32" s="65"/>
      <c r="OUO32" s="65"/>
      <c r="OUP32" s="65"/>
      <c r="OUQ32" s="65"/>
      <c r="OUR32" s="65"/>
      <c r="OUS32" s="65"/>
      <c r="OUT32" s="65"/>
      <c r="OUU32" s="65"/>
      <c r="OUV32" s="65"/>
      <c r="OUW32" s="65"/>
      <c r="OUX32" s="65"/>
      <c r="OUY32" s="65"/>
      <c r="OUZ32" s="65"/>
      <c r="OVA32" s="65"/>
      <c r="OVB32" s="65"/>
      <c r="OVC32" s="65"/>
      <c r="OVD32" s="65"/>
      <c r="OVE32" s="65"/>
      <c r="OVF32" s="65"/>
      <c r="OVG32" s="65"/>
      <c r="OVH32" s="65"/>
      <c r="OVI32" s="65"/>
      <c r="OVJ32" s="65"/>
      <c r="OVK32" s="65"/>
      <c r="OVL32" s="65"/>
      <c r="OVM32" s="65"/>
      <c r="OVN32" s="65"/>
      <c r="OVO32" s="65"/>
      <c r="OVP32" s="65"/>
      <c r="OVQ32" s="65"/>
      <c r="OVR32" s="65"/>
      <c r="OVS32" s="65"/>
      <c r="OVT32" s="65"/>
      <c r="OVU32" s="65"/>
      <c r="OVV32" s="65"/>
      <c r="OVW32" s="65"/>
      <c r="OVX32" s="65"/>
      <c r="OVY32" s="65"/>
      <c r="OVZ32" s="65"/>
      <c r="OWA32" s="65"/>
      <c r="OWB32" s="65"/>
      <c r="OWC32" s="65"/>
      <c r="OWD32" s="65"/>
      <c r="OWE32" s="65"/>
      <c r="OWF32" s="65"/>
      <c r="OWG32" s="65"/>
      <c r="OWH32" s="65"/>
      <c r="OWI32" s="65"/>
      <c r="OWJ32" s="65"/>
      <c r="OWK32" s="65"/>
      <c r="OWL32" s="65"/>
      <c r="OWM32" s="65"/>
      <c r="OWN32" s="65"/>
      <c r="OWO32" s="65"/>
      <c r="OWP32" s="65"/>
      <c r="OWQ32" s="65"/>
      <c r="OWR32" s="65"/>
      <c r="OWS32" s="65"/>
      <c r="OWT32" s="65"/>
      <c r="OWU32" s="65"/>
      <c r="OWV32" s="65"/>
      <c r="OWW32" s="65"/>
      <c r="OWX32" s="65"/>
      <c r="OWY32" s="65"/>
      <c r="OWZ32" s="65"/>
      <c r="OXA32" s="65"/>
      <c r="OXB32" s="65"/>
      <c r="OXC32" s="65"/>
      <c r="OXD32" s="65"/>
      <c r="OXE32" s="65"/>
      <c r="OXF32" s="65"/>
      <c r="OXG32" s="65"/>
      <c r="OXH32" s="65"/>
      <c r="OXI32" s="65"/>
      <c r="OXJ32" s="65"/>
      <c r="OXK32" s="65"/>
      <c r="OXL32" s="65"/>
      <c r="OXM32" s="65"/>
      <c r="OXN32" s="65"/>
      <c r="OXO32" s="65"/>
      <c r="OXP32" s="65"/>
      <c r="OXQ32" s="65"/>
      <c r="OXR32" s="65"/>
      <c r="OXS32" s="65"/>
      <c r="OXT32" s="65"/>
      <c r="OXU32" s="65"/>
      <c r="OXV32" s="65"/>
      <c r="OXW32" s="65"/>
      <c r="OXX32" s="65"/>
      <c r="OXY32" s="65"/>
      <c r="OXZ32" s="65"/>
      <c r="OYA32" s="65"/>
      <c r="OYB32" s="65"/>
      <c r="OYC32" s="65"/>
      <c r="OYD32" s="65"/>
      <c r="OYE32" s="65"/>
      <c r="OYF32" s="65"/>
      <c r="OYG32" s="65"/>
      <c r="OYH32" s="65"/>
      <c r="OYI32" s="65"/>
      <c r="OYJ32" s="65"/>
      <c r="OYK32" s="65"/>
      <c r="OYL32" s="65"/>
      <c r="OYM32" s="65"/>
      <c r="OYN32" s="65"/>
      <c r="OYO32" s="65"/>
      <c r="OYP32" s="65"/>
      <c r="OYQ32" s="65"/>
      <c r="OYR32" s="65"/>
      <c r="OYS32" s="65"/>
      <c r="OYT32" s="65"/>
      <c r="OYU32" s="65"/>
      <c r="OYV32" s="65"/>
      <c r="OYW32" s="65"/>
      <c r="OYX32" s="65"/>
      <c r="OYY32" s="65"/>
      <c r="OYZ32" s="65"/>
      <c r="OZA32" s="65"/>
      <c r="OZB32" s="65"/>
      <c r="OZC32" s="65"/>
      <c r="OZD32" s="65"/>
      <c r="OZE32" s="65"/>
      <c r="OZF32" s="65"/>
      <c r="OZG32" s="65"/>
      <c r="OZH32" s="65"/>
      <c r="OZI32" s="65"/>
      <c r="OZJ32" s="65"/>
      <c r="OZK32" s="65"/>
      <c r="OZL32" s="65"/>
      <c r="OZM32" s="65"/>
      <c r="OZN32" s="65"/>
      <c r="OZO32" s="65"/>
      <c r="OZP32" s="65"/>
      <c r="OZQ32" s="65"/>
      <c r="OZR32" s="65"/>
      <c r="OZS32" s="65"/>
      <c r="OZT32" s="65"/>
      <c r="OZU32" s="65"/>
      <c r="OZV32" s="65"/>
      <c r="OZW32" s="65"/>
      <c r="OZX32" s="65"/>
      <c r="OZY32" s="65"/>
      <c r="OZZ32" s="65"/>
      <c r="PAA32" s="65"/>
      <c r="PAB32" s="65"/>
      <c r="PAC32" s="65"/>
      <c r="PAD32" s="65"/>
      <c r="PAE32" s="65"/>
      <c r="PAF32" s="65"/>
      <c r="PAG32" s="65"/>
      <c r="PAH32" s="65"/>
      <c r="PAI32" s="65"/>
      <c r="PAJ32" s="65"/>
      <c r="PAK32" s="65"/>
      <c r="PAL32" s="65"/>
      <c r="PAM32" s="65"/>
      <c r="PAN32" s="65"/>
      <c r="PAO32" s="65"/>
      <c r="PAP32" s="65"/>
      <c r="PAQ32" s="65"/>
      <c r="PAR32" s="65"/>
      <c r="PAS32" s="65"/>
      <c r="PAT32" s="65"/>
      <c r="PAU32" s="65"/>
      <c r="PAV32" s="65"/>
      <c r="PAW32" s="65"/>
      <c r="PAX32" s="65"/>
      <c r="PAY32" s="65"/>
      <c r="PAZ32" s="65"/>
      <c r="PBA32" s="65"/>
      <c r="PBB32" s="65"/>
      <c r="PBC32" s="65"/>
      <c r="PBD32" s="65"/>
      <c r="PBE32" s="65"/>
      <c r="PBF32" s="65"/>
      <c r="PBG32" s="65"/>
      <c r="PBH32" s="65"/>
      <c r="PBI32" s="65"/>
      <c r="PBJ32" s="65"/>
      <c r="PBK32" s="65"/>
      <c r="PBL32" s="65"/>
      <c r="PBM32" s="65"/>
      <c r="PBN32" s="65"/>
      <c r="PBO32" s="65"/>
      <c r="PBP32" s="65"/>
      <c r="PBQ32" s="65"/>
      <c r="PBR32" s="65"/>
      <c r="PBS32" s="65"/>
      <c r="PBT32" s="65"/>
      <c r="PBU32" s="65"/>
      <c r="PBV32" s="65"/>
      <c r="PBW32" s="65"/>
      <c r="PBX32" s="65"/>
      <c r="PBY32" s="65"/>
      <c r="PBZ32" s="65"/>
      <c r="PCA32" s="65"/>
      <c r="PCB32" s="65"/>
      <c r="PCC32" s="65"/>
      <c r="PCD32" s="65"/>
      <c r="PCE32" s="65"/>
      <c r="PCF32" s="65"/>
      <c r="PCG32" s="65"/>
      <c r="PCH32" s="65"/>
      <c r="PCI32" s="65"/>
      <c r="PCJ32" s="65"/>
      <c r="PCK32" s="65"/>
      <c r="PCL32" s="65"/>
      <c r="PCM32" s="65"/>
      <c r="PCN32" s="65"/>
      <c r="PCO32" s="65"/>
      <c r="PCP32" s="65"/>
      <c r="PCQ32" s="65"/>
      <c r="PCR32" s="65"/>
      <c r="PCS32" s="65"/>
      <c r="PCT32" s="65"/>
      <c r="PCU32" s="65"/>
      <c r="PCV32" s="65"/>
      <c r="PCW32" s="65"/>
      <c r="PCX32" s="65"/>
      <c r="PCY32" s="65"/>
      <c r="PCZ32" s="65"/>
      <c r="PDA32" s="65"/>
      <c r="PDB32" s="65"/>
      <c r="PDC32" s="65"/>
      <c r="PDD32" s="65"/>
      <c r="PDE32" s="65"/>
      <c r="PDF32" s="65"/>
      <c r="PDG32" s="65"/>
      <c r="PDH32" s="65"/>
      <c r="PDI32" s="65"/>
      <c r="PDJ32" s="65"/>
      <c r="PDK32" s="65"/>
      <c r="PDL32" s="65"/>
      <c r="PDM32" s="65"/>
      <c r="PDN32" s="65"/>
      <c r="PDO32" s="65"/>
      <c r="PDP32" s="65"/>
      <c r="PDQ32" s="65"/>
      <c r="PDR32" s="65"/>
      <c r="PDS32" s="65"/>
      <c r="PDT32" s="65"/>
      <c r="PDU32" s="65"/>
      <c r="PDV32" s="65"/>
      <c r="PDW32" s="65"/>
      <c r="PDX32" s="65"/>
      <c r="PDY32" s="65"/>
      <c r="PDZ32" s="65"/>
      <c r="PEA32" s="65"/>
      <c r="PEB32" s="65"/>
      <c r="PEC32" s="65"/>
      <c r="PED32" s="65"/>
      <c r="PEE32" s="65"/>
      <c r="PEF32" s="65"/>
      <c r="PEG32" s="65"/>
      <c r="PEH32" s="65"/>
      <c r="PEI32" s="65"/>
      <c r="PEJ32" s="65"/>
      <c r="PEK32" s="65"/>
      <c r="PEL32" s="65"/>
      <c r="PEM32" s="65"/>
      <c r="PEN32" s="65"/>
      <c r="PEO32" s="65"/>
      <c r="PEP32" s="65"/>
      <c r="PEQ32" s="65"/>
      <c r="PER32" s="65"/>
      <c r="PES32" s="65"/>
      <c r="PET32" s="65"/>
      <c r="PEU32" s="65"/>
      <c r="PEV32" s="65"/>
      <c r="PEW32" s="65"/>
      <c r="PEX32" s="65"/>
      <c r="PEY32" s="65"/>
      <c r="PEZ32" s="65"/>
      <c r="PFA32" s="65"/>
      <c r="PFB32" s="65"/>
      <c r="PFC32" s="65"/>
      <c r="PFD32" s="65"/>
      <c r="PFE32" s="65"/>
      <c r="PFF32" s="65"/>
      <c r="PFG32" s="65"/>
      <c r="PFH32" s="65"/>
      <c r="PFI32" s="65"/>
      <c r="PFJ32" s="65"/>
      <c r="PFK32" s="65"/>
      <c r="PFL32" s="65"/>
      <c r="PFM32" s="65"/>
      <c r="PFN32" s="65"/>
      <c r="PFO32" s="65"/>
      <c r="PFP32" s="65"/>
      <c r="PFQ32" s="65"/>
      <c r="PFR32" s="65"/>
      <c r="PFS32" s="65"/>
      <c r="PFT32" s="65"/>
      <c r="PFU32" s="65"/>
      <c r="PFV32" s="65"/>
      <c r="PFW32" s="65"/>
      <c r="PFX32" s="65"/>
      <c r="PFY32" s="65"/>
      <c r="PFZ32" s="65"/>
      <c r="PGA32" s="65"/>
      <c r="PGB32" s="65"/>
      <c r="PGC32" s="65"/>
      <c r="PGD32" s="65"/>
      <c r="PGE32" s="65"/>
      <c r="PGF32" s="65"/>
      <c r="PGG32" s="65"/>
      <c r="PGH32" s="65"/>
      <c r="PGI32" s="65"/>
      <c r="PGJ32" s="65"/>
      <c r="PGK32" s="65"/>
      <c r="PGL32" s="65"/>
      <c r="PGM32" s="65"/>
      <c r="PGN32" s="65"/>
      <c r="PGO32" s="65"/>
      <c r="PGP32" s="65"/>
      <c r="PGQ32" s="65"/>
      <c r="PGR32" s="65"/>
      <c r="PGS32" s="65"/>
      <c r="PGT32" s="65"/>
      <c r="PGU32" s="65"/>
      <c r="PGV32" s="65"/>
      <c r="PGW32" s="65"/>
      <c r="PGX32" s="65"/>
      <c r="PGY32" s="65"/>
      <c r="PGZ32" s="65"/>
      <c r="PHA32" s="65"/>
      <c r="PHB32" s="65"/>
      <c r="PHC32" s="65"/>
      <c r="PHD32" s="65"/>
      <c r="PHE32" s="65"/>
      <c r="PHF32" s="65"/>
      <c r="PHG32" s="65"/>
      <c r="PHH32" s="65"/>
      <c r="PHI32" s="65"/>
      <c r="PHJ32" s="65"/>
      <c r="PHK32" s="65"/>
      <c r="PHL32" s="65"/>
      <c r="PHM32" s="65"/>
      <c r="PHN32" s="65"/>
      <c r="PHO32" s="65"/>
      <c r="PHP32" s="65"/>
      <c r="PHQ32" s="65"/>
      <c r="PHR32" s="65"/>
      <c r="PHS32" s="65"/>
      <c r="PHT32" s="65"/>
      <c r="PHU32" s="65"/>
      <c r="PHV32" s="65"/>
      <c r="PHW32" s="65"/>
      <c r="PHX32" s="65"/>
      <c r="PHY32" s="65"/>
      <c r="PHZ32" s="65"/>
      <c r="PIA32" s="65"/>
      <c r="PIB32" s="65"/>
      <c r="PIC32" s="65"/>
      <c r="PID32" s="65"/>
      <c r="PIE32" s="65"/>
      <c r="PIF32" s="65"/>
      <c r="PIG32" s="65"/>
      <c r="PIH32" s="65"/>
      <c r="PII32" s="65"/>
      <c r="PIJ32" s="65"/>
      <c r="PIK32" s="65"/>
      <c r="PIL32" s="65"/>
      <c r="PIM32" s="65"/>
      <c r="PIN32" s="65"/>
      <c r="PIO32" s="65"/>
      <c r="PIP32" s="65"/>
      <c r="PIQ32" s="65"/>
      <c r="PIR32" s="65"/>
      <c r="PIS32" s="65"/>
      <c r="PIT32" s="65"/>
      <c r="PIU32" s="65"/>
      <c r="PIV32" s="65"/>
      <c r="PIW32" s="65"/>
      <c r="PIX32" s="65"/>
      <c r="PIY32" s="65"/>
      <c r="PIZ32" s="65"/>
      <c r="PJA32" s="65"/>
      <c r="PJB32" s="65"/>
      <c r="PJC32" s="65"/>
      <c r="PJD32" s="65"/>
      <c r="PJE32" s="65"/>
      <c r="PJF32" s="65"/>
      <c r="PJG32" s="65"/>
      <c r="PJH32" s="65"/>
      <c r="PJI32" s="65"/>
      <c r="PJJ32" s="65"/>
      <c r="PJK32" s="65"/>
      <c r="PJL32" s="65"/>
      <c r="PJM32" s="65"/>
      <c r="PJN32" s="65"/>
      <c r="PJO32" s="65"/>
      <c r="PJP32" s="65"/>
      <c r="PJQ32" s="65"/>
      <c r="PJR32" s="65"/>
      <c r="PJS32" s="65"/>
      <c r="PJT32" s="65"/>
      <c r="PJU32" s="65"/>
      <c r="PJV32" s="65"/>
      <c r="PJW32" s="65"/>
      <c r="PJX32" s="65"/>
      <c r="PJY32" s="65"/>
      <c r="PJZ32" s="65"/>
      <c r="PKA32" s="65"/>
      <c r="PKB32" s="65"/>
      <c r="PKC32" s="65"/>
      <c r="PKD32" s="65"/>
      <c r="PKE32" s="65"/>
      <c r="PKF32" s="65"/>
      <c r="PKG32" s="65"/>
      <c r="PKH32" s="65"/>
      <c r="PKI32" s="65"/>
      <c r="PKJ32" s="65"/>
      <c r="PKK32" s="65"/>
      <c r="PKL32" s="65"/>
      <c r="PKM32" s="65"/>
      <c r="PKN32" s="65"/>
      <c r="PKO32" s="65"/>
      <c r="PKP32" s="65"/>
      <c r="PKQ32" s="65"/>
      <c r="PKR32" s="65"/>
      <c r="PKS32" s="65"/>
      <c r="PKT32" s="65"/>
      <c r="PKU32" s="65"/>
      <c r="PKV32" s="65"/>
      <c r="PKW32" s="65"/>
      <c r="PKX32" s="65"/>
      <c r="PKY32" s="65"/>
      <c r="PKZ32" s="65"/>
      <c r="PLA32" s="65"/>
      <c r="PLB32" s="65"/>
      <c r="PLC32" s="65"/>
      <c r="PLD32" s="65"/>
      <c r="PLE32" s="65"/>
      <c r="PLF32" s="65"/>
      <c r="PLG32" s="65"/>
      <c r="PLH32" s="65"/>
      <c r="PLI32" s="65"/>
      <c r="PLJ32" s="65"/>
      <c r="PLK32" s="65"/>
      <c r="PLL32" s="65"/>
      <c r="PLM32" s="65"/>
      <c r="PLN32" s="65"/>
      <c r="PLO32" s="65"/>
      <c r="PLP32" s="65"/>
      <c r="PLQ32" s="65"/>
      <c r="PLR32" s="65"/>
      <c r="PLS32" s="65"/>
      <c r="PLT32" s="65"/>
      <c r="PLU32" s="65"/>
      <c r="PLV32" s="65"/>
      <c r="PLW32" s="65"/>
      <c r="PLX32" s="65"/>
      <c r="PLY32" s="65"/>
      <c r="PLZ32" s="65"/>
      <c r="PMA32" s="65"/>
      <c r="PMB32" s="65"/>
      <c r="PMC32" s="65"/>
      <c r="PMD32" s="65"/>
      <c r="PME32" s="65"/>
      <c r="PMF32" s="65"/>
      <c r="PMG32" s="65"/>
      <c r="PMH32" s="65"/>
      <c r="PMI32" s="65"/>
      <c r="PMJ32" s="65"/>
      <c r="PMK32" s="65"/>
      <c r="PML32" s="65"/>
      <c r="PMM32" s="65"/>
      <c r="PMN32" s="65"/>
      <c r="PMO32" s="65"/>
      <c r="PMP32" s="65"/>
      <c r="PMQ32" s="65"/>
      <c r="PMR32" s="65"/>
      <c r="PMS32" s="65"/>
      <c r="PMT32" s="65"/>
      <c r="PMU32" s="65"/>
      <c r="PMV32" s="65"/>
      <c r="PMW32" s="65"/>
      <c r="PMX32" s="65"/>
      <c r="PMY32" s="65"/>
      <c r="PMZ32" s="65"/>
      <c r="PNA32" s="65"/>
      <c r="PNB32" s="65"/>
      <c r="PNC32" s="65"/>
      <c r="PND32" s="65"/>
      <c r="PNE32" s="65"/>
      <c r="PNF32" s="65"/>
      <c r="PNG32" s="65"/>
      <c r="PNH32" s="65"/>
      <c r="PNI32" s="65"/>
      <c r="PNJ32" s="65"/>
      <c r="PNK32" s="65"/>
      <c r="PNL32" s="65"/>
      <c r="PNM32" s="65"/>
      <c r="PNN32" s="65"/>
      <c r="PNO32" s="65"/>
      <c r="PNP32" s="65"/>
      <c r="PNQ32" s="65"/>
      <c r="PNR32" s="65"/>
      <c r="PNS32" s="65"/>
      <c r="PNT32" s="65"/>
      <c r="PNU32" s="65"/>
      <c r="PNV32" s="65"/>
      <c r="PNW32" s="65"/>
      <c r="PNX32" s="65"/>
      <c r="PNY32" s="65"/>
      <c r="PNZ32" s="65"/>
      <c r="POA32" s="65"/>
      <c r="POB32" s="65"/>
      <c r="POC32" s="65"/>
      <c r="POD32" s="65"/>
      <c r="POE32" s="65"/>
      <c r="POF32" s="65"/>
      <c r="POG32" s="65"/>
      <c r="POH32" s="65"/>
      <c r="POI32" s="65"/>
      <c r="POJ32" s="65"/>
      <c r="POK32" s="65"/>
      <c r="POL32" s="65"/>
      <c r="POM32" s="65"/>
      <c r="PON32" s="65"/>
      <c r="POO32" s="65"/>
      <c r="POP32" s="65"/>
      <c r="POQ32" s="65"/>
      <c r="POR32" s="65"/>
      <c r="POS32" s="65"/>
      <c r="POT32" s="65"/>
      <c r="POU32" s="65"/>
      <c r="POV32" s="65"/>
      <c r="POW32" s="65"/>
      <c r="POX32" s="65"/>
      <c r="POY32" s="65"/>
      <c r="POZ32" s="65"/>
      <c r="PPA32" s="65"/>
      <c r="PPB32" s="65"/>
      <c r="PPC32" s="65"/>
      <c r="PPD32" s="65"/>
      <c r="PPE32" s="65"/>
      <c r="PPF32" s="65"/>
      <c r="PPG32" s="65"/>
      <c r="PPH32" s="65"/>
      <c r="PPI32" s="65"/>
      <c r="PPJ32" s="65"/>
      <c r="PPK32" s="65"/>
      <c r="PPL32" s="65"/>
      <c r="PPM32" s="65"/>
      <c r="PPN32" s="65"/>
      <c r="PPO32" s="65"/>
      <c r="PPP32" s="65"/>
      <c r="PPQ32" s="65"/>
      <c r="PPR32" s="65"/>
      <c r="PPS32" s="65"/>
      <c r="PPT32" s="65"/>
      <c r="PPU32" s="65"/>
      <c r="PPV32" s="65"/>
      <c r="PPW32" s="65"/>
      <c r="PPX32" s="65"/>
      <c r="PPY32" s="65"/>
      <c r="PPZ32" s="65"/>
      <c r="PQA32" s="65"/>
      <c r="PQB32" s="65"/>
      <c r="PQC32" s="65"/>
      <c r="PQD32" s="65"/>
      <c r="PQE32" s="65"/>
      <c r="PQF32" s="65"/>
      <c r="PQG32" s="65"/>
      <c r="PQH32" s="65"/>
      <c r="PQI32" s="65"/>
      <c r="PQJ32" s="65"/>
      <c r="PQK32" s="65"/>
      <c r="PQL32" s="65"/>
      <c r="PQM32" s="65"/>
      <c r="PQN32" s="65"/>
      <c r="PQO32" s="65"/>
      <c r="PQP32" s="65"/>
      <c r="PQQ32" s="65"/>
      <c r="PQR32" s="65"/>
      <c r="PQS32" s="65"/>
      <c r="PQT32" s="65"/>
      <c r="PQU32" s="65"/>
      <c r="PQV32" s="65"/>
      <c r="PQW32" s="65"/>
      <c r="PQX32" s="65"/>
      <c r="PQY32" s="65"/>
      <c r="PQZ32" s="65"/>
      <c r="PRA32" s="65"/>
      <c r="PRB32" s="65"/>
      <c r="PRC32" s="65"/>
      <c r="PRD32" s="65"/>
      <c r="PRE32" s="65"/>
      <c r="PRF32" s="65"/>
      <c r="PRG32" s="65"/>
      <c r="PRH32" s="65"/>
      <c r="PRI32" s="65"/>
      <c r="PRJ32" s="65"/>
      <c r="PRK32" s="65"/>
      <c r="PRL32" s="65"/>
      <c r="PRM32" s="65"/>
      <c r="PRN32" s="65"/>
      <c r="PRO32" s="65"/>
      <c r="PRP32" s="65"/>
      <c r="PRQ32" s="65"/>
      <c r="PRR32" s="65"/>
      <c r="PRS32" s="65"/>
      <c r="PRT32" s="65"/>
      <c r="PRU32" s="65"/>
      <c r="PRV32" s="65"/>
      <c r="PRW32" s="65"/>
      <c r="PRX32" s="65"/>
      <c r="PRY32" s="65"/>
      <c r="PRZ32" s="65"/>
      <c r="PSA32" s="65"/>
      <c r="PSB32" s="65"/>
      <c r="PSC32" s="65"/>
      <c r="PSD32" s="65"/>
      <c r="PSE32" s="65"/>
      <c r="PSF32" s="65"/>
      <c r="PSG32" s="65"/>
      <c r="PSH32" s="65"/>
      <c r="PSI32" s="65"/>
      <c r="PSJ32" s="65"/>
      <c r="PSK32" s="65"/>
      <c r="PSL32" s="65"/>
      <c r="PSM32" s="65"/>
      <c r="PSN32" s="65"/>
      <c r="PSO32" s="65"/>
      <c r="PSP32" s="65"/>
      <c r="PSQ32" s="65"/>
      <c r="PSR32" s="65"/>
      <c r="PSS32" s="65"/>
      <c r="PST32" s="65"/>
      <c r="PSU32" s="65"/>
      <c r="PSV32" s="65"/>
      <c r="PSW32" s="65"/>
      <c r="PSX32" s="65"/>
      <c r="PSY32" s="65"/>
      <c r="PSZ32" s="65"/>
      <c r="PTA32" s="65"/>
      <c r="PTB32" s="65"/>
      <c r="PTC32" s="65"/>
      <c r="PTD32" s="65"/>
      <c r="PTE32" s="65"/>
      <c r="PTF32" s="65"/>
      <c r="PTG32" s="65"/>
      <c r="PTH32" s="65"/>
      <c r="PTI32" s="65"/>
      <c r="PTJ32" s="65"/>
      <c r="PTK32" s="65"/>
      <c r="PTL32" s="65"/>
      <c r="PTM32" s="65"/>
      <c r="PTN32" s="65"/>
      <c r="PTO32" s="65"/>
      <c r="PTP32" s="65"/>
      <c r="PTQ32" s="65"/>
      <c r="PTR32" s="65"/>
      <c r="PTS32" s="65"/>
      <c r="PTT32" s="65"/>
      <c r="PTU32" s="65"/>
      <c r="PTV32" s="65"/>
      <c r="PTW32" s="65"/>
      <c r="PTX32" s="65"/>
      <c r="PTY32" s="65"/>
      <c r="PTZ32" s="65"/>
      <c r="PUA32" s="65"/>
      <c r="PUB32" s="65"/>
      <c r="PUC32" s="65"/>
      <c r="PUD32" s="65"/>
      <c r="PUE32" s="65"/>
      <c r="PUF32" s="65"/>
      <c r="PUG32" s="65"/>
      <c r="PUH32" s="65"/>
      <c r="PUI32" s="65"/>
      <c r="PUJ32" s="65"/>
      <c r="PUK32" s="65"/>
      <c r="PUL32" s="65"/>
      <c r="PUM32" s="65"/>
      <c r="PUN32" s="65"/>
      <c r="PUO32" s="65"/>
      <c r="PUP32" s="65"/>
      <c r="PUQ32" s="65"/>
      <c r="PUR32" s="65"/>
      <c r="PUS32" s="65"/>
      <c r="PUT32" s="65"/>
      <c r="PUU32" s="65"/>
      <c r="PUV32" s="65"/>
      <c r="PUW32" s="65"/>
      <c r="PUX32" s="65"/>
      <c r="PUY32" s="65"/>
      <c r="PUZ32" s="65"/>
      <c r="PVA32" s="65"/>
      <c r="PVB32" s="65"/>
      <c r="PVC32" s="65"/>
      <c r="PVD32" s="65"/>
      <c r="PVE32" s="65"/>
      <c r="PVF32" s="65"/>
      <c r="PVG32" s="65"/>
      <c r="PVH32" s="65"/>
      <c r="PVI32" s="65"/>
      <c r="PVJ32" s="65"/>
      <c r="PVK32" s="65"/>
      <c r="PVL32" s="65"/>
      <c r="PVM32" s="65"/>
      <c r="PVN32" s="65"/>
      <c r="PVO32" s="65"/>
      <c r="PVP32" s="65"/>
      <c r="PVQ32" s="65"/>
      <c r="PVR32" s="65"/>
      <c r="PVS32" s="65"/>
      <c r="PVT32" s="65"/>
      <c r="PVU32" s="65"/>
      <c r="PVV32" s="65"/>
      <c r="PVW32" s="65"/>
      <c r="PVX32" s="65"/>
      <c r="PVY32" s="65"/>
      <c r="PVZ32" s="65"/>
      <c r="PWA32" s="65"/>
      <c r="PWB32" s="65"/>
      <c r="PWC32" s="65"/>
      <c r="PWD32" s="65"/>
      <c r="PWE32" s="65"/>
      <c r="PWF32" s="65"/>
      <c r="PWG32" s="65"/>
      <c r="PWH32" s="65"/>
      <c r="PWI32" s="65"/>
      <c r="PWJ32" s="65"/>
      <c r="PWK32" s="65"/>
      <c r="PWL32" s="65"/>
      <c r="PWM32" s="65"/>
      <c r="PWN32" s="65"/>
      <c r="PWO32" s="65"/>
      <c r="PWP32" s="65"/>
      <c r="PWQ32" s="65"/>
      <c r="PWR32" s="65"/>
      <c r="PWS32" s="65"/>
      <c r="PWT32" s="65"/>
      <c r="PWU32" s="65"/>
      <c r="PWV32" s="65"/>
      <c r="PWW32" s="65"/>
      <c r="PWX32" s="65"/>
      <c r="PWY32" s="65"/>
      <c r="PWZ32" s="65"/>
      <c r="PXA32" s="65"/>
      <c r="PXB32" s="65"/>
      <c r="PXC32" s="65"/>
      <c r="PXD32" s="65"/>
      <c r="PXE32" s="65"/>
      <c r="PXF32" s="65"/>
      <c r="PXG32" s="65"/>
      <c r="PXH32" s="65"/>
      <c r="PXI32" s="65"/>
      <c r="PXJ32" s="65"/>
      <c r="PXK32" s="65"/>
      <c r="PXL32" s="65"/>
      <c r="PXM32" s="65"/>
      <c r="PXN32" s="65"/>
      <c r="PXO32" s="65"/>
      <c r="PXP32" s="65"/>
      <c r="PXQ32" s="65"/>
      <c r="PXR32" s="65"/>
      <c r="PXS32" s="65"/>
      <c r="PXT32" s="65"/>
      <c r="PXU32" s="65"/>
      <c r="PXV32" s="65"/>
      <c r="PXW32" s="65"/>
      <c r="PXX32" s="65"/>
      <c r="PXY32" s="65"/>
      <c r="PXZ32" s="65"/>
      <c r="PYA32" s="65"/>
      <c r="PYB32" s="65"/>
      <c r="PYC32" s="65"/>
      <c r="PYD32" s="65"/>
      <c r="PYE32" s="65"/>
      <c r="PYF32" s="65"/>
      <c r="PYG32" s="65"/>
      <c r="PYH32" s="65"/>
      <c r="PYI32" s="65"/>
      <c r="PYJ32" s="65"/>
      <c r="PYK32" s="65"/>
      <c r="PYL32" s="65"/>
      <c r="PYM32" s="65"/>
      <c r="PYN32" s="65"/>
      <c r="PYO32" s="65"/>
      <c r="PYP32" s="65"/>
      <c r="PYQ32" s="65"/>
      <c r="PYR32" s="65"/>
      <c r="PYS32" s="65"/>
      <c r="PYT32" s="65"/>
      <c r="PYU32" s="65"/>
      <c r="PYV32" s="65"/>
      <c r="PYW32" s="65"/>
      <c r="PYX32" s="65"/>
      <c r="PYY32" s="65"/>
      <c r="PYZ32" s="65"/>
      <c r="PZA32" s="65"/>
      <c r="PZB32" s="65"/>
      <c r="PZC32" s="65"/>
      <c r="PZD32" s="65"/>
      <c r="PZE32" s="65"/>
      <c r="PZF32" s="65"/>
      <c r="PZG32" s="65"/>
      <c r="PZH32" s="65"/>
      <c r="PZI32" s="65"/>
      <c r="PZJ32" s="65"/>
      <c r="PZK32" s="65"/>
      <c r="PZL32" s="65"/>
      <c r="PZM32" s="65"/>
      <c r="PZN32" s="65"/>
      <c r="PZO32" s="65"/>
      <c r="PZP32" s="65"/>
      <c r="PZQ32" s="65"/>
      <c r="PZR32" s="65"/>
      <c r="PZS32" s="65"/>
      <c r="PZT32" s="65"/>
      <c r="PZU32" s="65"/>
      <c r="PZV32" s="65"/>
      <c r="PZW32" s="65"/>
      <c r="PZX32" s="65"/>
      <c r="PZY32" s="65"/>
      <c r="PZZ32" s="65"/>
      <c r="QAA32" s="65"/>
      <c r="QAB32" s="65"/>
      <c r="QAC32" s="65"/>
      <c r="QAD32" s="65"/>
      <c r="QAE32" s="65"/>
      <c r="QAF32" s="65"/>
      <c r="QAG32" s="65"/>
      <c r="QAH32" s="65"/>
      <c r="QAI32" s="65"/>
      <c r="QAJ32" s="65"/>
      <c r="QAK32" s="65"/>
      <c r="QAL32" s="65"/>
      <c r="QAM32" s="65"/>
      <c r="QAN32" s="65"/>
      <c r="QAO32" s="65"/>
      <c r="QAP32" s="65"/>
      <c r="QAQ32" s="65"/>
      <c r="QAR32" s="65"/>
      <c r="QAS32" s="65"/>
      <c r="QAT32" s="65"/>
      <c r="QAU32" s="65"/>
      <c r="QAV32" s="65"/>
      <c r="QAW32" s="65"/>
      <c r="QAX32" s="65"/>
      <c r="QAY32" s="65"/>
      <c r="QAZ32" s="65"/>
      <c r="QBA32" s="65"/>
      <c r="QBB32" s="65"/>
      <c r="QBC32" s="65"/>
      <c r="QBD32" s="65"/>
      <c r="QBE32" s="65"/>
      <c r="QBF32" s="65"/>
      <c r="QBG32" s="65"/>
      <c r="QBH32" s="65"/>
      <c r="QBI32" s="65"/>
      <c r="QBJ32" s="65"/>
      <c r="QBK32" s="65"/>
      <c r="QBL32" s="65"/>
      <c r="QBM32" s="65"/>
      <c r="QBN32" s="65"/>
      <c r="QBO32" s="65"/>
      <c r="QBP32" s="65"/>
      <c r="QBQ32" s="65"/>
      <c r="QBR32" s="65"/>
      <c r="QBS32" s="65"/>
      <c r="QBT32" s="65"/>
      <c r="QBU32" s="65"/>
      <c r="QBV32" s="65"/>
      <c r="QBW32" s="65"/>
      <c r="QBX32" s="65"/>
      <c r="QBY32" s="65"/>
      <c r="QBZ32" s="65"/>
      <c r="QCA32" s="65"/>
      <c r="QCB32" s="65"/>
      <c r="QCC32" s="65"/>
      <c r="QCD32" s="65"/>
      <c r="QCE32" s="65"/>
      <c r="QCF32" s="65"/>
      <c r="QCG32" s="65"/>
      <c r="QCH32" s="65"/>
      <c r="QCI32" s="65"/>
      <c r="QCJ32" s="65"/>
      <c r="QCK32" s="65"/>
      <c r="QCL32" s="65"/>
      <c r="QCM32" s="65"/>
      <c r="QCN32" s="65"/>
      <c r="QCO32" s="65"/>
      <c r="QCP32" s="65"/>
      <c r="QCQ32" s="65"/>
      <c r="QCR32" s="65"/>
      <c r="QCS32" s="65"/>
      <c r="QCT32" s="65"/>
      <c r="QCU32" s="65"/>
      <c r="QCV32" s="65"/>
      <c r="QCW32" s="65"/>
      <c r="QCX32" s="65"/>
      <c r="QCY32" s="65"/>
      <c r="QCZ32" s="65"/>
      <c r="QDA32" s="65"/>
      <c r="QDB32" s="65"/>
      <c r="QDC32" s="65"/>
      <c r="QDD32" s="65"/>
      <c r="QDE32" s="65"/>
      <c r="QDF32" s="65"/>
      <c r="QDG32" s="65"/>
      <c r="QDH32" s="65"/>
      <c r="QDI32" s="65"/>
      <c r="QDJ32" s="65"/>
      <c r="QDK32" s="65"/>
      <c r="QDL32" s="65"/>
      <c r="QDM32" s="65"/>
      <c r="QDN32" s="65"/>
      <c r="QDO32" s="65"/>
      <c r="QDP32" s="65"/>
      <c r="QDQ32" s="65"/>
      <c r="QDR32" s="65"/>
      <c r="QDS32" s="65"/>
      <c r="QDT32" s="65"/>
      <c r="QDU32" s="65"/>
      <c r="QDV32" s="65"/>
      <c r="QDW32" s="65"/>
      <c r="QDX32" s="65"/>
      <c r="QDY32" s="65"/>
      <c r="QDZ32" s="65"/>
      <c r="QEA32" s="65"/>
      <c r="QEB32" s="65"/>
      <c r="QEC32" s="65"/>
      <c r="QED32" s="65"/>
      <c r="QEE32" s="65"/>
      <c r="QEF32" s="65"/>
      <c r="QEG32" s="65"/>
      <c r="QEH32" s="65"/>
      <c r="QEI32" s="65"/>
      <c r="QEJ32" s="65"/>
      <c r="QEK32" s="65"/>
      <c r="QEL32" s="65"/>
      <c r="QEM32" s="65"/>
      <c r="QEN32" s="65"/>
      <c r="QEO32" s="65"/>
      <c r="QEP32" s="65"/>
      <c r="QEQ32" s="65"/>
      <c r="QER32" s="65"/>
      <c r="QES32" s="65"/>
      <c r="QET32" s="65"/>
      <c r="QEU32" s="65"/>
      <c r="QEV32" s="65"/>
      <c r="QEW32" s="65"/>
      <c r="QEX32" s="65"/>
      <c r="QEY32" s="65"/>
      <c r="QEZ32" s="65"/>
      <c r="QFA32" s="65"/>
      <c r="QFB32" s="65"/>
      <c r="QFC32" s="65"/>
      <c r="QFD32" s="65"/>
      <c r="QFE32" s="65"/>
      <c r="QFF32" s="65"/>
      <c r="QFG32" s="65"/>
      <c r="QFH32" s="65"/>
      <c r="QFI32" s="65"/>
      <c r="QFJ32" s="65"/>
      <c r="QFK32" s="65"/>
      <c r="QFL32" s="65"/>
      <c r="QFM32" s="65"/>
      <c r="QFN32" s="65"/>
      <c r="QFO32" s="65"/>
      <c r="QFP32" s="65"/>
      <c r="QFQ32" s="65"/>
      <c r="QFR32" s="65"/>
      <c r="QFS32" s="65"/>
      <c r="QFT32" s="65"/>
      <c r="QFU32" s="65"/>
      <c r="QFV32" s="65"/>
      <c r="QFW32" s="65"/>
      <c r="QFX32" s="65"/>
      <c r="QFY32" s="65"/>
      <c r="QFZ32" s="65"/>
      <c r="QGA32" s="65"/>
      <c r="QGB32" s="65"/>
      <c r="QGC32" s="65"/>
      <c r="QGD32" s="65"/>
      <c r="QGE32" s="65"/>
      <c r="QGF32" s="65"/>
      <c r="QGG32" s="65"/>
      <c r="QGH32" s="65"/>
      <c r="QGI32" s="65"/>
      <c r="QGJ32" s="65"/>
      <c r="QGK32" s="65"/>
      <c r="QGL32" s="65"/>
      <c r="QGM32" s="65"/>
      <c r="QGN32" s="65"/>
      <c r="QGO32" s="65"/>
      <c r="QGP32" s="65"/>
      <c r="QGQ32" s="65"/>
      <c r="QGR32" s="65"/>
      <c r="QGS32" s="65"/>
      <c r="QGT32" s="65"/>
      <c r="QGU32" s="65"/>
      <c r="QGV32" s="65"/>
      <c r="QGW32" s="65"/>
      <c r="QGX32" s="65"/>
      <c r="QGY32" s="65"/>
      <c r="QGZ32" s="65"/>
      <c r="QHA32" s="65"/>
      <c r="QHB32" s="65"/>
      <c r="QHC32" s="65"/>
      <c r="QHD32" s="65"/>
      <c r="QHE32" s="65"/>
      <c r="QHF32" s="65"/>
      <c r="QHG32" s="65"/>
      <c r="QHH32" s="65"/>
      <c r="QHI32" s="65"/>
      <c r="QHJ32" s="65"/>
      <c r="QHK32" s="65"/>
      <c r="QHL32" s="65"/>
      <c r="QHM32" s="65"/>
      <c r="QHN32" s="65"/>
      <c r="QHO32" s="65"/>
      <c r="QHP32" s="65"/>
      <c r="QHQ32" s="65"/>
      <c r="QHR32" s="65"/>
      <c r="QHS32" s="65"/>
      <c r="QHT32" s="65"/>
      <c r="QHU32" s="65"/>
      <c r="QHV32" s="65"/>
      <c r="QHW32" s="65"/>
      <c r="QHX32" s="65"/>
      <c r="QHY32" s="65"/>
      <c r="QHZ32" s="65"/>
      <c r="QIA32" s="65"/>
      <c r="QIB32" s="65"/>
      <c r="QIC32" s="65"/>
      <c r="QID32" s="65"/>
      <c r="QIE32" s="65"/>
      <c r="QIF32" s="65"/>
      <c r="QIG32" s="65"/>
      <c r="QIH32" s="65"/>
      <c r="QII32" s="65"/>
      <c r="QIJ32" s="65"/>
      <c r="QIK32" s="65"/>
      <c r="QIL32" s="65"/>
      <c r="QIM32" s="65"/>
      <c r="QIN32" s="65"/>
      <c r="QIO32" s="65"/>
      <c r="QIP32" s="65"/>
      <c r="QIQ32" s="65"/>
      <c r="QIR32" s="65"/>
      <c r="QIS32" s="65"/>
      <c r="QIT32" s="65"/>
      <c r="QIU32" s="65"/>
      <c r="QIV32" s="65"/>
      <c r="QIW32" s="65"/>
      <c r="QIX32" s="65"/>
      <c r="QIY32" s="65"/>
      <c r="QIZ32" s="65"/>
      <c r="QJA32" s="65"/>
      <c r="QJB32" s="65"/>
      <c r="QJC32" s="65"/>
      <c r="QJD32" s="65"/>
      <c r="QJE32" s="65"/>
      <c r="QJF32" s="65"/>
      <c r="QJG32" s="65"/>
      <c r="QJH32" s="65"/>
      <c r="QJI32" s="65"/>
      <c r="QJJ32" s="65"/>
      <c r="QJK32" s="65"/>
      <c r="QJL32" s="65"/>
      <c r="QJM32" s="65"/>
      <c r="QJN32" s="65"/>
      <c r="QJO32" s="65"/>
      <c r="QJP32" s="65"/>
      <c r="QJQ32" s="65"/>
      <c r="QJR32" s="65"/>
      <c r="QJS32" s="65"/>
      <c r="QJT32" s="65"/>
      <c r="QJU32" s="65"/>
      <c r="QJV32" s="65"/>
      <c r="QJW32" s="65"/>
      <c r="QJX32" s="65"/>
      <c r="QJY32" s="65"/>
      <c r="QJZ32" s="65"/>
      <c r="QKA32" s="65"/>
      <c r="QKB32" s="65"/>
      <c r="QKC32" s="65"/>
      <c r="QKD32" s="65"/>
      <c r="QKE32" s="65"/>
      <c r="QKF32" s="65"/>
      <c r="QKG32" s="65"/>
      <c r="QKH32" s="65"/>
      <c r="QKI32" s="65"/>
      <c r="QKJ32" s="65"/>
      <c r="QKK32" s="65"/>
      <c r="QKL32" s="65"/>
      <c r="QKM32" s="65"/>
      <c r="QKN32" s="65"/>
      <c r="QKO32" s="65"/>
      <c r="QKP32" s="65"/>
      <c r="QKQ32" s="65"/>
      <c r="QKR32" s="65"/>
      <c r="QKS32" s="65"/>
      <c r="QKT32" s="65"/>
      <c r="QKU32" s="65"/>
      <c r="QKV32" s="65"/>
      <c r="QKW32" s="65"/>
      <c r="QKX32" s="65"/>
      <c r="QKY32" s="65"/>
      <c r="QKZ32" s="65"/>
      <c r="QLA32" s="65"/>
      <c r="QLB32" s="65"/>
      <c r="QLC32" s="65"/>
      <c r="QLD32" s="65"/>
      <c r="QLE32" s="65"/>
      <c r="QLF32" s="65"/>
      <c r="QLG32" s="65"/>
      <c r="QLH32" s="65"/>
      <c r="QLI32" s="65"/>
      <c r="QLJ32" s="65"/>
      <c r="QLK32" s="65"/>
      <c r="QLL32" s="65"/>
      <c r="QLM32" s="65"/>
      <c r="QLN32" s="65"/>
      <c r="QLO32" s="65"/>
      <c r="QLP32" s="65"/>
      <c r="QLQ32" s="65"/>
      <c r="QLR32" s="65"/>
      <c r="QLS32" s="65"/>
      <c r="QLT32" s="65"/>
      <c r="QLU32" s="65"/>
      <c r="QLV32" s="65"/>
      <c r="QLW32" s="65"/>
      <c r="QLX32" s="65"/>
      <c r="QLY32" s="65"/>
      <c r="QLZ32" s="65"/>
      <c r="QMA32" s="65"/>
      <c r="QMB32" s="65"/>
      <c r="QMC32" s="65"/>
      <c r="QMD32" s="65"/>
      <c r="QME32" s="65"/>
      <c r="QMF32" s="65"/>
      <c r="QMG32" s="65"/>
      <c r="QMH32" s="65"/>
      <c r="QMI32" s="65"/>
      <c r="QMJ32" s="65"/>
      <c r="QMK32" s="65"/>
      <c r="QML32" s="65"/>
      <c r="QMM32" s="65"/>
      <c r="QMN32" s="65"/>
      <c r="QMO32" s="65"/>
      <c r="QMP32" s="65"/>
      <c r="QMQ32" s="65"/>
      <c r="QMR32" s="65"/>
      <c r="QMS32" s="65"/>
      <c r="QMT32" s="65"/>
      <c r="QMU32" s="65"/>
      <c r="QMV32" s="65"/>
      <c r="QMW32" s="65"/>
      <c r="QMX32" s="65"/>
      <c r="QMY32" s="65"/>
      <c r="QMZ32" s="65"/>
      <c r="QNA32" s="65"/>
      <c r="QNB32" s="65"/>
      <c r="QNC32" s="65"/>
      <c r="QND32" s="65"/>
      <c r="QNE32" s="65"/>
      <c r="QNF32" s="65"/>
      <c r="QNG32" s="65"/>
      <c r="QNH32" s="65"/>
      <c r="QNI32" s="65"/>
      <c r="QNJ32" s="65"/>
      <c r="QNK32" s="65"/>
      <c r="QNL32" s="65"/>
      <c r="QNM32" s="65"/>
      <c r="QNN32" s="65"/>
      <c r="QNO32" s="65"/>
      <c r="QNP32" s="65"/>
      <c r="QNQ32" s="65"/>
      <c r="QNR32" s="65"/>
      <c r="QNS32" s="65"/>
      <c r="QNT32" s="65"/>
      <c r="QNU32" s="65"/>
      <c r="QNV32" s="65"/>
      <c r="QNW32" s="65"/>
      <c r="QNX32" s="65"/>
      <c r="QNY32" s="65"/>
      <c r="QNZ32" s="65"/>
      <c r="QOA32" s="65"/>
      <c r="QOB32" s="65"/>
      <c r="QOC32" s="65"/>
      <c r="QOD32" s="65"/>
      <c r="QOE32" s="65"/>
      <c r="QOF32" s="65"/>
      <c r="QOG32" s="65"/>
      <c r="QOH32" s="65"/>
      <c r="QOI32" s="65"/>
      <c r="QOJ32" s="65"/>
      <c r="QOK32" s="65"/>
      <c r="QOL32" s="65"/>
      <c r="QOM32" s="65"/>
      <c r="QON32" s="65"/>
      <c r="QOO32" s="65"/>
      <c r="QOP32" s="65"/>
      <c r="QOQ32" s="65"/>
      <c r="QOR32" s="65"/>
      <c r="QOS32" s="65"/>
      <c r="QOT32" s="65"/>
      <c r="QOU32" s="65"/>
      <c r="QOV32" s="65"/>
      <c r="QOW32" s="65"/>
      <c r="QOX32" s="65"/>
      <c r="QOY32" s="65"/>
      <c r="QOZ32" s="65"/>
      <c r="QPA32" s="65"/>
      <c r="QPB32" s="65"/>
      <c r="QPC32" s="65"/>
      <c r="QPD32" s="65"/>
      <c r="QPE32" s="65"/>
      <c r="QPF32" s="65"/>
      <c r="QPG32" s="65"/>
      <c r="QPH32" s="65"/>
      <c r="QPI32" s="65"/>
      <c r="QPJ32" s="65"/>
      <c r="QPK32" s="65"/>
      <c r="QPL32" s="65"/>
      <c r="QPM32" s="65"/>
      <c r="QPN32" s="65"/>
      <c r="QPO32" s="65"/>
      <c r="QPP32" s="65"/>
      <c r="QPQ32" s="65"/>
      <c r="QPR32" s="65"/>
      <c r="QPS32" s="65"/>
      <c r="QPT32" s="65"/>
      <c r="QPU32" s="65"/>
      <c r="QPV32" s="65"/>
      <c r="QPW32" s="65"/>
      <c r="QPX32" s="65"/>
      <c r="QPY32" s="65"/>
      <c r="QPZ32" s="65"/>
      <c r="QQA32" s="65"/>
      <c r="QQB32" s="65"/>
      <c r="QQC32" s="65"/>
      <c r="QQD32" s="65"/>
      <c r="QQE32" s="65"/>
      <c r="QQF32" s="65"/>
      <c r="QQG32" s="65"/>
      <c r="QQH32" s="65"/>
      <c r="QQI32" s="65"/>
      <c r="QQJ32" s="65"/>
      <c r="QQK32" s="65"/>
      <c r="QQL32" s="65"/>
      <c r="QQM32" s="65"/>
      <c r="QQN32" s="65"/>
      <c r="QQO32" s="65"/>
      <c r="QQP32" s="65"/>
      <c r="QQQ32" s="65"/>
      <c r="QQR32" s="65"/>
      <c r="QQS32" s="65"/>
      <c r="QQT32" s="65"/>
      <c r="QQU32" s="65"/>
      <c r="QQV32" s="65"/>
      <c r="QQW32" s="65"/>
      <c r="QQX32" s="65"/>
      <c r="QQY32" s="65"/>
      <c r="QQZ32" s="65"/>
      <c r="QRA32" s="65"/>
      <c r="QRB32" s="65"/>
      <c r="QRC32" s="65"/>
      <c r="QRD32" s="65"/>
      <c r="QRE32" s="65"/>
      <c r="QRF32" s="65"/>
      <c r="QRG32" s="65"/>
      <c r="QRH32" s="65"/>
      <c r="QRI32" s="65"/>
      <c r="QRJ32" s="65"/>
      <c r="QRK32" s="65"/>
      <c r="QRL32" s="65"/>
      <c r="QRM32" s="65"/>
      <c r="QRN32" s="65"/>
      <c r="QRO32" s="65"/>
      <c r="QRP32" s="65"/>
      <c r="QRQ32" s="65"/>
      <c r="QRR32" s="65"/>
      <c r="QRS32" s="65"/>
      <c r="QRT32" s="65"/>
      <c r="QRU32" s="65"/>
      <c r="QRV32" s="65"/>
      <c r="QRW32" s="65"/>
      <c r="QRX32" s="65"/>
      <c r="QRY32" s="65"/>
      <c r="QRZ32" s="65"/>
      <c r="QSA32" s="65"/>
      <c r="QSB32" s="65"/>
      <c r="QSC32" s="65"/>
      <c r="QSD32" s="65"/>
      <c r="QSE32" s="65"/>
      <c r="QSF32" s="65"/>
      <c r="QSG32" s="65"/>
      <c r="QSH32" s="65"/>
      <c r="QSI32" s="65"/>
      <c r="QSJ32" s="65"/>
      <c r="QSK32" s="65"/>
      <c r="QSL32" s="65"/>
      <c r="QSM32" s="65"/>
      <c r="QSN32" s="65"/>
      <c r="QSO32" s="65"/>
      <c r="QSP32" s="65"/>
      <c r="QSQ32" s="65"/>
      <c r="QSR32" s="65"/>
      <c r="QSS32" s="65"/>
      <c r="QST32" s="65"/>
      <c r="QSU32" s="65"/>
      <c r="QSV32" s="65"/>
      <c r="QSW32" s="65"/>
      <c r="QSX32" s="65"/>
      <c r="QSY32" s="65"/>
      <c r="QSZ32" s="65"/>
      <c r="QTA32" s="65"/>
      <c r="QTB32" s="65"/>
      <c r="QTC32" s="65"/>
      <c r="QTD32" s="65"/>
      <c r="QTE32" s="65"/>
      <c r="QTF32" s="65"/>
      <c r="QTG32" s="65"/>
      <c r="QTH32" s="65"/>
      <c r="QTI32" s="65"/>
      <c r="QTJ32" s="65"/>
      <c r="QTK32" s="65"/>
      <c r="QTL32" s="65"/>
      <c r="QTM32" s="65"/>
      <c r="QTN32" s="65"/>
      <c r="QTO32" s="65"/>
      <c r="QTP32" s="65"/>
      <c r="QTQ32" s="65"/>
      <c r="QTR32" s="65"/>
      <c r="QTS32" s="65"/>
      <c r="QTT32" s="65"/>
      <c r="QTU32" s="65"/>
      <c r="QTV32" s="65"/>
      <c r="QTW32" s="65"/>
      <c r="QTX32" s="65"/>
      <c r="QTY32" s="65"/>
      <c r="QTZ32" s="65"/>
      <c r="QUA32" s="65"/>
      <c r="QUB32" s="65"/>
      <c r="QUC32" s="65"/>
      <c r="QUD32" s="65"/>
      <c r="QUE32" s="65"/>
      <c r="QUF32" s="65"/>
      <c r="QUG32" s="65"/>
      <c r="QUH32" s="65"/>
      <c r="QUI32" s="65"/>
      <c r="QUJ32" s="65"/>
      <c r="QUK32" s="65"/>
      <c r="QUL32" s="65"/>
      <c r="QUM32" s="65"/>
      <c r="QUN32" s="65"/>
      <c r="QUO32" s="65"/>
      <c r="QUP32" s="65"/>
      <c r="QUQ32" s="65"/>
      <c r="QUR32" s="65"/>
      <c r="QUS32" s="65"/>
      <c r="QUT32" s="65"/>
      <c r="QUU32" s="65"/>
      <c r="QUV32" s="65"/>
      <c r="QUW32" s="65"/>
      <c r="QUX32" s="65"/>
      <c r="QUY32" s="65"/>
      <c r="QUZ32" s="65"/>
      <c r="QVA32" s="65"/>
      <c r="QVB32" s="65"/>
      <c r="QVC32" s="65"/>
      <c r="QVD32" s="65"/>
      <c r="QVE32" s="65"/>
      <c r="QVF32" s="65"/>
      <c r="QVG32" s="65"/>
      <c r="QVH32" s="65"/>
      <c r="QVI32" s="65"/>
      <c r="QVJ32" s="65"/>
      <c r="QVK32" s="65"/>
      <c r="QVL32" s="65"/>
      <c r="QVM32" s="65"/>
      <c r="QVN32" s="65"/>
      <c r="QVO32" s="65"/>
      <c r="QVP32" s="65"/>
      <c r="QVQ32" s="65"/>
      <c r="QVR32" s="65"/>
      <c r="QVS32" s="65"/>
      <c r="QVT32" s="65"/>
      <c r="QVU32" s="65"/>
      <c r="QVV32" s="65"/>
      <c r="QVW32" s="65"/>
      <c r="QVX32" s="65"/>
      <c r="QVY32" s="65"/>
      <c r="QVZ32" s="65"/>
      <c r="QWA32" s="65"/>
      <c r="QWB32" s="65"/>
      <c r="QWC32" s="65"/>
      <c r="QWD32" s="65"/>
      <c r="QWE32" s="65"/>
      <c r="QWF32" s="65"/>
      <c r="QWG32" s="65"/>
      <c r="QWH32" s="65"/>
      <c r="QWI32" s="65"/>
      <c r="QWJ32" s="65"/>
      <c r="QWK32" s="65"/>
      <c r="QWL32" s="65"/>
      <c r="QWM32" s="65"/>
      <c r="QWN32" s="65"/>
      <c r="QWO32" s="65"/>
      <c r="QWP32" s="65"/>
      <c r="QWQ32" s="65"/>
      <c r="QWR32" s="65"/>
      <c r="QWS32" s="65"/>
      <c r="QWT32" s="65"/>
      <c r="QWU32" s="65"/>
      <c r="QWV32" s="65"/>
      <c r="QWW32" s="65"/>
      <c r="QWX32" s="65"/>
      <c r="QWY32" s="65"/>
      <c r="QWZ32" s="65"/>
      <c r="QXA32" s="65"/>
      <c r="QXB32" s="65"/>
      <c r="QXC32" s="65"/>
      <c r="QXD32" s="65"/>
      <c r="QXE32" s="65"/>
      <c r="QXF32" s="65"/>
      <c r="QXG32" s="65"/>
      <c r="QXH32" s="65"/>
      <c r="QXI32" s="65"/>
      <c r="QXJ32" s="65"/>
      <c r="QXK32" s="65"/>
      <c r="QXL32" s="65"/>
      <c r="QXM32" s="65"/>
      <c r="QXN32" s="65"/>
      <c r="QXO32" s="65"/>
      <c r="QXP32" s="65"/>
      <c r="QXQ32" s="65"/>
      <c r="QXR32" s="65"/>
      <c r="QXS32" s="65"/>
      <c r="QXT32" s="65"/>
      <c r="QXU32" s="65"/>
      <c r="QXV32" s="65"/>
      <c r="QXW32" s="65"/>
      <c r="QXX32" s="65"/>
      <c r="QXY32" s="65"/>
      <c r="QXZ32" s="65"/>
      <c r="QYA32" s="65"/>
      <c r="QYB32" s="65"/>
      <c r="QYC32" s="65"/>
      <c r="QYD32" s="65"/>
      <c r="QYE32" s="65"/>
      <c r="QYF32" s="65"/>
      <c r="QYG32" s="65"/>
      <c r="QYH32" s="65"/>
      <c r="QYI32" s="65"/>
      <c r="QYJ32" s="65"/>
      <c r="QYK32" s="65"/>
      <c r="QYL32" s="65"/>
      <c r="QYM32" s="65"/>
      <c r="QYN32" s="65"/>
      <c r="QYO32" s="65"/>
      <c r="QYP32" s="65"/>
      <c r="QYQ32" s="65"/>
      <c r="QYR32" s="65"/>
      <c r="QYS32" s="65"/>
      <c r="QYT32" s="65"/>
      <c r="QYU32" s="65"/>
      <c r="QYV32" s="65"/>
      <c r="QYW32" s="65"/>
      <c r="QYX32" s="65"/>
      <c r="QYY32" s="65"/>
      <c r="QYZ32" s="65"/>
      <c r="QZA32" s="65"/>
      <c r="QZB32" s="65"/>
      <c r="QZC32" s="65"/>
      <c r="QZD32" s="65"/>
      <c r="QZE32" s="65"/>
      <c r="QZF32" s="65"/>
      <c r="QZG32" s="65"/>
      <c r="QZH32" s="65"/>
      <c r="QZI32" s="65"/>
      <c r="QZJ32" s="65"/>
      <c r="QZK32" s="65"/>
      <c r="QZL32" s="65"/>
      <c r="QZM32" s="65"/>
      <c r="QZN32" s="65"/>
      <c r="QZO32" s="65"/>
      <c r="QZP32" s="65"/>
      <c r="QZQ32" s="65"/>
      <c r="QZR32" s="65"/>
      <c r="QZS32" s="65"/>
      <c r="QZT32" s="65"/>
      <c r="QZU32" s="65"/>
      <c r="QZV32" s="65"/>
      <c r="QZW32" s="65"/>
      <c r="QZX32" s="65"/>
      <c r="QZY32" s="65"/>
      <c r="QZZ32" s="65"/>
      <c r="RAA32" s="65"/>
      <c r="RAB32" s="65"/>
      <c r="RAC32" s="65"/>
      <c r="RAD32" s="65"/>
      <c r="RAE32" s="65"/>
      <c r="RAF32" s="65"/>
      <c r="RAG32" s="65"/>
      <c r="RAH32" s="65"/>
      <c r="RAI32" s="65"/>
      <c r="RAJ32" s="65"/>
      <c r="RAK32" s="65"/>
      <c r="RAL32" s="65"/>
      <c r="RAM32" s="65"/>
      <c r="RAN32" s="65"/>
      <c r="RAO32" s="65"/>
      <c r="RAP32" s="65"/>
      <c r="RAQ32" s="65"/>
      <c r="RAR32" s="65"/>
      <c r="RAS32" s="65"/>
      <c r="RAT32" s="65"/>
      <c r="RAU32" s="65"/>
      <c r="RAV32" s="65"/>
      <c r="RAW32" s="65"/>
      <c r="RAX32" s="65"/>
      <c r="RAY32" s="65"/>
      <c r="RAZ32" s="65"/>
      <c r="RBA32" s="65"/>
      <c r="RBB32" s="65"/>
      <c r="RBC32" s="65"/>
      <c r="RBD32" s="65"/>
      <c r="RBE32" s="65"/>
      <c r="RBF32" s="65"/>
      <c r="RBG32" s="65"/>
      <c r="RBH32" s="65"/>
      <c r="RBI32" s="65"/>
      <c r="RBJ32" s="65"/>
      <c r="RBK32" s="65"/>
      <c r="RBL32" s="65"/>
      <c r="RBM32" s="65"/>
      <c r="RBN32" s="65"/>
      <c r="RBO32" s="65"/>
      <c r="RBP32" s="65"/>
      <c r="RBQ32" s="65"/>
      <c r="RBR32" s="65"/>
      <c r="RBS32" s="65"/>
      <c r="RBT32" s="65"/>
      <c r="RBU32" s="65"/>
      <c r="RBV32" s="65"/>
      <c r="RBW32" s="65"/>
      <c r="RBX32" s="65"/>
      <c r="RBY32" s="65"/>
      <c r="RBZ32" s="65"/>
      <c r="RCA32" s="65"/>
      <c r="RCB32" s="65"/>
      <c r="RCC32" s="65"/>
      <c r="RCD32" s="65"/>
      <c r="RCE32" s="65"/>
      <c r="RCF32" s="65"/>
      <c r="RCG32" s="65"/>
      <c r="RCH32" s="65"/>
      <c r="RCI32" s="65"/>
      <c r="RCJ32" s="65"/>
      <c r="RCK32" s="65"/>
      <c r="RCL32" s="65"/>
      <c r="RCM32" s="65"/>
      <c r="RCN32" s="65"/>
      <c r="RCO32" s="65"/>
      <c r="RCP32" s="65"/>
      <c r="RCQ32" s="65"/>
      <c r="RCR32" s="65"/>
      <c r="RCS32" s="65"/>
      <c r="RCT32" s="65"/>
      <c r="RCU32" s="65"/>
      <c r="RCV32" s="65"/>
      <c r="RCW32" s="65"/>
      <c r="RCX32" s="65"/>
      <c r="RCY32" s="65"/>
      <c r="RCZ32" s="65"/>
      <c r="RDA32" s="65"/>
      <c r="RDB32" s="65"/>
      <c r="RDC32" s="65"/>
      <c r="RDD32" s="65"/>
      <c r="RDE32" s="65"/>
      <c r="RDF32" s="65"/>
      <c r="RDG32" s="65"/>
      <c r="RDH32" s="65"/>
      <c r="RDI32" s="65"/>
      <c r="RDJ32" s="65"/>
      <c r="RDK32" s="65"/>
      <c r="RDL32" s="65"/>
      <c r="RDM32" s="65"/>
      <c r="RDN32" s="65"/>
      <c r="RDO32" s="65"/>
      <c r="RDP32" s="65"/>
      <c r="RDQ32" s="65"/>
      <c r="RDR32" s="65"/>
      <c r="RDS32" s="65"/>
      <c r="RDT32" s="65"/>
      <c r="RDU32" s="65"/>
      <c r="RDV32" s="65"/>
      <c r="RDW32" s="65"/>
      <c r="RDX32" s="65"/>
      <c r="RDY32" s="65"/>
      <c r="RDZ32" s="65"/>
      <c r="REA32" s="65"/>
      <c r="REB32" s="65"/>
      <c r="REC32" s="65"/>
      <c r="RED32" s="65"/>
      <c r="REE32" s="65"/>
      <c r="REF32" s="65"/>
      <c r="REG32" s="65"/>
      <c r="REH32" s="65"/>
      <c r="REI32" s="65"/>
      <c r="REJ32" s="65"/>
      <c r="REK32" s="65"/>
      <c r="REL32" s="65"/>
      <c r="REM32" s="65"/>
      <c r="REN32" s="65"/>
      <c r="REO32" s="65"/>
      <c r="REP32" s="65"/>
      <c r="REQ32" s="65"/>
      <c r="RER32" s="65"/>
      <c r="RES32" s="65"/>
      <c r="RET32" s="65"/>
      <c r="REU32" s="65"/>
      <c r="REV32" s="65"/>
      <c r="REW32" s="65"/>
      <c r="REX32" s="65"/>
      <c r="REY32" s="65"/>
      <c r="REZ32" s="65"/>
      <c r="RFA32" s="65"/>
      <c r="RFB32" s="65"/>
      <c r="RFC32" s="65"/>
      <c r="RFD32" s="65"/>
      <c r="RFE32" s="65"/>
      <c r="RFF32" s="65"/>
      <c r="RFG32" s="65"/>
      <c r="RFH32" s="65"/>
      <c r="RFI32" s="65"/>
      <c r="RFJ32" s="65"/>
      <c r="RFK32" s="65"/>
      <c r="RFL32" s="65"/>
      <c r="RFM32" s="65"/>
      <c r="RFN32" s="65"/>
      <c r="RFO32" s="65"/>
      <c r="RFP32" s="65"/>
      <c r="RFQ32" s="65"/>
      <c r="RFR32" s="65"/>
      <c r="RFS32" s="65"/>
      <c r="RFT32" s="65"/>
      <c r="RFU32" s="65"/>
      <c r="RFV32" s="65"/>
      <c r="RFW32" s="65"/>
      <c r="RFX32" s="65"/>
      <c r="RFY32" s="65"/>
      <c r="RFZ32" s="65"/>
      <c r="RGA32" s="65"/>
      <c r="RGB32" s="65"/>
      <c r="RGC32" s="65"/>
      <c r="RGD32" s="65"/>
      <c r="RGE32" s="65"/>
      <c r="RGF32" s="65"/>
      <c r="RGG32" s="65"/>
      <c r="RGH32" s="65"/>
      <c r="RGI32" s="65"/>
      <c r="RGJ32" s="65"/>
      <c r="RGK32" s="65"/>
      <c r="RGL32" s="65"/>
      <c r="RGM32" s="65"/>
      <c r="RGN32" s="65"/>
      <c r="RGO32" s="65"/>
      <c r="RGP32" s="65"/>
      <c r="RGQ32" s="65"/>
      <c r="RGR32" s="65"/>
      <c r="RGS32" s="65"/>
      <c r="RGT32" s="65"/>
      <c r="RGU32" s="65"/>
      <c r="RGV32" s="65"/>
      <c r="RGW32" s="65"/>
      <c r="RGX32" s="65"/>
      <c r="RGY32" s="65"/>
      <c r="RGZ32" s="65"/>
      <c r="RHA32" s="65"/>
      <c r="RHB32" s="65"/>
      <c r="RHC32" s="65"/>
      <c r="RHD32" s="65"/>
      <c r="RHE32" s="65"/>
      <c r="RHF32" s="65"/>
      <c r="RHG32" s="65"/>
      <c r="RHH32" s="65"/>
      <c r="RHI32" s="65"/>
      <c r="RHJ32" s="65"/>
      <c r="RHK32" s="65"/>
      <c r="RHL32" s="65"/>
      <c r="RHM32" s="65"/>
      <c r="RHN32" s="65"/>
      <c r="RHO32" s="65"/>
      <c r="RHP32" s="65"/>
      <c r="RHQ32" s="65"/>
      <c r="RHR32" s="65"/>
      <c r="RHS32" s="65"/>
      <c r="RHT32" s="65"/>
      <c r="RHU32" s="65"/>
      <c r="RHV32" s="65"/>
      <c r="RHW32" s="65"/>
      <c r="RHX32" s="65"/>
      <c r="RHY32" s="65"/>
      <c r="RHZ32" s="65"/>
      <c r="RIA32" s="65"/>
      <c r="RIB32" s="65"/>
      <c r="RIC32" s="65"/>
      <c r="RID32" s="65"/>
      <c r="RIE32" s="65"/>
      <c r="RIF32" s="65"/>
      <c r="RIG32" s="65"/>
      <c r="RIH32" s="65"/>
      <c r="RII32" s="65"/>
      <c r="RIJ32" s="65"/>
      <c r="RIK32" s="65"/>
      <c r="RIL32" s="65"/>
      <c r="RIM32" s="65"/>
      <c r="RIN32" s="65"/>
      <c r="RIO32" s="65"/>
      <c r="RIP32" s="65"/>
      <c r="RIQ32" s="65"/>
      <c r="RIR32" s="65"/>
      <c r="RIS32" s="65"/>
      <c r="RIT32" s="65"/>
      <c r="RIU32" s="65"/>
      <c r="RIV32" s="65"/>
      <c r="RIW32" s="65"/>
      <c r="RIX32" s="65"/>
      <c r="RIY32" s="65"/>
      <c r="RIZ32" s="65"/>
      <c r="RJA32" s="65"/>
      <c r="RJB32" s="65"/>
      <c r="RJC32" s="65"/>
      <c r="RJD32" s="65"/>
      <c r="RJE32" s="65"/>
      <c r="RJF32" s="65"/>
      <c r="RJG32" s="65"/>
      <c r="RJH32" s="65"/>
      <c r="RJI32" s="65"/>
      <c r="RJJ32" s="65"/>
      <c r="RJK32" s="65"/>
      <c r="RJL32" s="65"/>
      <c r="RJM32" s="65"/>
      <c r="RJN32" s="65"/>
      <c r="RJO32" s="65"/>
      <c r="RJP32" s="65"/>
      <c r="RJQ32" s="65"/>
      <c r="RJR32" s="65"/>
      <c r="RJS32" s="65"/>
      <c r="RJT32" s="65"/>
      <c r="RJU32" s="65"/>
      <c r="RJV32" s="65"/>
      <c r="RJW32" s="65"/>
      <c r="RJX32" s="65"/>
      <c r="RJY32" s="65"/>
      <c r="RJZ32" s="65"/>
      <c r="RKA32" s="65"/>
      <c r="RKB32" s="65"/>
      <c r="RKC32" s="65"/>
      <c r="RKD32" s="65"/>
      <c r="RKE32" s="65"/>
      <c r="RKF32" s="65"/>
      <c r="RKG32" s="65"/>
      <c r="RKH32" s="65"/>
      <c r="RKI32" s="65"/>
      <c r="RKJ32" s="65"/>
      <c r="RKK32" s="65"/>
      <c r="RKL32" s="65"/>
      <c r="RKM32" s="65"/>
      <c r="RKN32" s="65"/>
      <c r="RKO32" s="65"/>
      <c r="RKP32" s="65"/>
      <c r="RKQ32" s="65"/>
      <c r="RKR32" s="65"/>
      <c r="RKS32" s="65"/>
      <c r="RKT32" s="65"/>
      <c r="RKU32" s="65"/>
      <c r="RKV32" s="65"/>
      <c r="RKW32" s="65"/>
      <c r="RKX32" s="65"/>
      <c r="RKY32" s="65"/>
      <c r="RKZ32" s="65"/>
      <c r="RLA32" s="65"/>
      <c r="RLB32" s="65"/>
      <c r="RLC32" s="65"/>
      <c r="RLD32" s="65"/>
      <c r="RLE32" s="65"/>
      <c r="RLF32" s="65"/>
      <c r="RLG32" s="65"/>
      <c r="RLH32" s="65"/>
      <c r="RLI32" s="65"/>
      <c r="RLJ32" s="65"/>
      <c r="RLK32" s="65"/>
      <c r="RLL32" s="65"/>
      <c r="RLM32" s="65"/>
      <c r="RLN32" s="65"/>
      <c r="RLO32" s="65"/>
      <c r="RLP32" s="65"/>
      <c r="RLQ32" s="65"/>
      <c r="RLR32" s="65"/>
      <c r="RLS32" s="65"/>
      <c r="RLT32" s="65"/>
      <c r="RLU32" s="65"/>
      <c r="RLV32" s="65"/>
      <c r="RLW32" s="65"/>
      <c r="RLX32" s="65"/>
      <c r="RLY32" s="65"/>
      <c r="RLZ32" s="65"/>
      <c r="RMA32" s="65"/>
      <c r="RMB32" s="65"/>
      <c r="RMC32" s="65"/>
      <c r="RMD32" s="65"/>
      <c r="RME32" s="65"/>
      <c r="RMF32" s="65"/>
      <c r="RMG32" s="65"/>
      <c r="RMH32" s="65"/>
      <c r="RMI32" s="65"/>
      <c r="RMJ32" s="65"/>
      <c r="RMK32" s="65"/>
      <c r="RML32" s="65"/>
      <c r="RMM32" s="65"/>
      <c r="RMN32" s="65"/>
      <c r="RMO32" s="65"/>
      <c r="RMP32" s="65"/>
      <c r="RMQ32" s="65"/>
      <c r="RMR32" s="65"/>
      <c r="RMS32" s="65"/>
      <c r="RMT32" s="65"/>
      <c r="RMU32" s="65"/>
      <c r="RMV32" s="65"/>
      <c r="RMW32" s="65"/>
      <c r="RMX32" s="65"/>
      <c r="RMY32" s="65"/>
      <c r="RMZ32" s="65"/>
      <c r="RNA32" s="65"/>
      <c r="RNB32" s="65"/>
      <c r="RNC32" s="65"/>
      <c r="RND32" s="65"/>
      <c r="RNE32" s="65"/>
      <c r="RNF32" s="65"/>
      <c r="RNG32" s="65"/>
      <c r="RNH32" s="65"/>
      <c r="RNI32" s="65"/>
      <c r="RNJ32" s="65"/>
      <c r="RNK32" s="65"/>
      <c r="RNL32" s="65"/>
      <c r="RNM32" s="65"/>
      <c r="RNN32" s="65"/>
      <c r="RNO32" s="65"/>
      <c r="RNP32" s="65"/>
      <c r="RNQ32" s="65"/>
      <c r="RNR32" s="65"/>
      <c r="RNS32" s="65"/>
      <c r="RNT32" s="65"/>
      <c r="RNU32" s="65"/>
      <c r="RNV32" s="65"/>
      <c r="RNW32" s="65"/>
      <c r="RNX32" s="65"/>
      <c r="RNY32" s="65"/>
      <c r="RNZ32" s="65"/>
      <c r="ROA32" s="65"/>
      <c r="ROB32" s="65"/>
      <c r="ROC32" s="65"/>
      <c r="ROD32" s="65"/>
      <c r="ROE32" s="65"/>
      <c r="ROF32" s="65"/>
      <c r="ROG32" s="65"/>
      <c r="ROH32" s="65"/>
      <c r="ROI32" s="65"/>
      <c r="ROJ32" s="65"/>
      <c r="ROK32" s="65"/>
      <c r="ROL32" s="65"/>
      <c r="ROM32" s="65"/>
      <c r="RON32" s="65"/>
      <c r="ROO32" s="65"/>
      <c r="ROP32" s="65"/>
      <c r="ROQ32" s="65"/>
      <c r="ROR32" s="65"/>
      <c r="ROS32" s="65"/>
      <c r="ROT32" s="65"/>
      <c r="ROU32" s="65"/>
      <c r="ROV32" s="65"/>
      <c r="ROW32" s="65"/>
      <c r="ROX32" s="65"/>
      <c r="ROY32" s="65"/>
      <c r="ROZ32" s="65"/>
      <c r="RPA32" s="65"/>
      <c r="RPB32" s="65"/>
      <c r="RPC32" s="65"/>
      <c r="RPD32" s="65"/>
      <c r="RPE32" s="65"/>
      <c r="RPF32" s="65"/>
      <c r="RPG32" s="65"/>
      <c r="RPH32" s="65"/>
      <c r="RPI32" s="65"/>
      <c r="RPJ32" s="65"/>
      <c r="RPK32" s="65"/>
      <c r="RPL32" s="65"/>
      <c r="RPM32" s="65"/>
      <c r="RPN32" s="65"/>
      <c r="RPO32" s="65"/>
      <c r="RPP32" s="65"/>
      <c r="RPQ32" s="65"/>
      <c r="RPR32" s="65"/>
      <c r="RPS32" s="65"/>
      <c r="RPT32" s="65"/>
      <c r="RPU32" s="65"/>
      <c r="RPV32" s="65"/>
      <c r="RPW32" s="65"/>
      <c r="RPX32" s="65"/>
      <c r="RPY32" s="65"/>
      <c r="RPZ32" s="65"/>
      <c r="RQA32" s="65"/>
      <c r="RQB32" s="65"/>
      <c r="RQC32" s="65"/>
      <c r="RQD32" s="65"/>
      <c r="RQE32" s="65"/>
      <c r="RQF32" s="65"/>
      <c r="RQG32" s="65"/>
      <c r="RQH32" s="65"/>
      <c r="RQI32" s="65"/>
      <c r="RQJ32" s="65"/>
      <c r="RQK32" s="65"/>
      <c r="RQL32" s="65"/>
      <c r="RQM32" s="65"/>
      <c r="RQN32" s="65"/>
      <c r="RQO32" s="65"/>
      <c r="RQP32" s="65"/>
      <c r="RQQ32" s="65"/>
      <c r="RQR32" s="65"/>
      <c r="RQS32" s="65"/>
      <c r="RQT32" s="65"/>
      <c r="RQU32" s="65"/>
      <c r="RQV32" s="65"/>
      <c r="RQW32" s="65"/>
      <c r="RQX32" s="65"/>
      <c r="RQY32" s="65"/>
      <c r="RQZ32" s="65"/>
      <c r="RRA32" s="65"/>
      <c r="RRB32" s="65"/>
      <c r="RRC32" s="65"/>
      <c r="RRD32" s="65"/>
      <c r="RRE32" s="65"/>
      <c r="RRF32" s="65"/>
      <c r="RRG32" s="65"/>
      <c r="RRH32" s="65"/>
      <c r="RRI32" s="65"/>
      <c r="RRJ32" s="65"/>
      <c r="RRK32" s="65"/>
      <c r="RRL32" s="65"/>
      <c r="RRM32" s="65"/>
      <c r="RRN32" s="65"/>
      <c r="RRO32" s="65"/>
      <c r="RRP32" s="65"/>
      <c r="RRQ32" s="65"/>
      <c r="RRR32" s="65"/>
      <c r="RRS32" s="65"/>
      <c r="RRT32" s="65"/>
      <c r="RRU32" s="65"/>
      <c r="RRV32" s="65"/>
      <c r="RRW32" s="65"/>
      <c r="RRX32" s="65"/>
      <c r="RRY32" s="65"/>
      <c r="RRZ32" s="65"/>
      <c r="RSA32" s="65"/>
      <c r="RSB32" s="65"/>
      <c r="RSC32" s="65"/>
      <c r="RSD32" s="65"/>
      <c r="RSE32" s="65"/>
      <c r="RSF32" s="65"/>
      <c r="RSG32" s="65"/>
      <c r="RSH32" s="65"/>
      <c r="RSI32" s="65"/>
      <c r="RSJ32" s="65"/>
      <c r="RSK32" s="65"/>
      <c r="RSL32" s="65"/>
      <c r="RSM32" s="65"/>
      <c r="RSN32" s="65"/>
      <c r="RSO32" s="65"/>
      <c r="RSP32" s="65"/>
      <c r="RSQ32" s="65"/>
      <c r="RSR32" s="65"/>
      <c r="RSS32" s="65"/>
      <c r="RST32" s="65"/>
      <c r="RSU32" s="65"/>
      <c r="RSV32" s="65"/>
      <c r="RSW32" s="65"/>
      <c r="RSX32" s="65"/>
      <c r="RSY32" s="65"/>
      <c r="RSZ32" s="65"/>
      <c r="RTA32" s="65"/>
      <c r="RTB32" s="65"/>
      <c r="RTC32" s="65"/>
      <c r="RTD32" s="65"/>
      <c r="RTE32" s="65"/>
      <c r="RTF32" s="65"/>
      <c r="RTG32" s="65"/>
      <c r="RTH32" s="65"/>
      <c r="RTI32" s="65"/>
      <c r="RTJ32" s="65"/>
      <c r="RTK32" s="65"/>
      <c r="RTL32" s="65"/>
      <c r="RTM32" s="65"/>
      <c r="RTN32" s="65"/>
      <c r="RTO32" s="65"/>
      <c r="RTP32" s="65"/>
      <c r="RTQ32" s="65"/>
      <c r="RTR32" s="65"/>
      <c r="RTS32" s="65"/>
      <c r="RTT32" s="65"/>
      <c r="RTU32" s="65"/>
      <c r="RTV32" s="65"/>
      <c r="RTW32" s="65"/>
      <c r="RTX32" s="65"/>
      <c r="RTY32" s="65"/>
      <c r="RTZ32" s="65"/>
      <c r="RUA32" s="65"/>
      <c r="RUB32" s="65"/>
      <c r="RUC32" s="65"/>
      <c r="RUD32" s="65"/>
      <c r="RUE32" s="65"/>
      <c r="RUF32" s="65"/>
      <c r="RUG32" s="65"/>
      <c r="RUH32" s="65"/>
      <c r="RUI32" s="65"/>
      <c r="RUJ32" s="65"/>
      <c r="RUK32" s="65"/>
      <c r="RUL32" s="65"/>
      <c r="RUM32" s="65"/>
      <c r="RUN32" s="65"/>
      <c r="RUO32" s="65"/>
      <c r="RUP32" s="65"/>
      <c r="RUQ32" s="65"/>
      <c r="RUR32" s="65"/>
      <c r="RUS32" s="65"/>
      <c r="RUT32" s="65"/>
      <c r="RUU32" s="65"/>
      <c r="RUV32" s="65"/>
      <c r="RUW32" s="65"/>
      <c r="RUX32" s="65"/>
      <c r="RUY32" s="65"/>
      <c r="RUZ32" s="65"/>
      <c r="RVA32" s="65"/>
      <c r="RVB32" s="65"/>
      <c r="RVC32" s="65"/>
      <c r="RVD32" s="65"/>
      <c r="RVE32" s="65"/>
      <c r="RVF32" s="65"/>
      <c r="RVG32" s="65"/>
      <c r="RVH32" s="65"/>
      <c r="RVI32" s="65"/>
      <c r="RVJ32" s="65"/>
      <c r="RVK32" s="65"/>
      <c r="RVL32" s="65"/>
      <c r="RVM32" s="65"/>
      <c r="RVN32" s="65"/>
      <c r="RVO32" s="65"/>
      <c r="RVP32" s="65"/>
      <c r="RVQ32" s="65"/>
      <c r="RVR32" s="65"/>
      <c r="RVS32" s="65"/>
      <c r="RVT32" s="65"/>
      <c r="RVU32" s="65"/>
      <c r="RVV32" s="65"/>
      <c r="RVW32" s="65"/>
      <c r="RVX32" s="65"/>
      <c r="RVY32" s="65"/>
      <c r="RVZ32" s="65"/>
      <c r="RWA32" s="65"/>
      <c r="RWB32" s="65"/>
      <c r="RWC32" s="65"/>
      <c r="RWD32" s="65"/>
      <c r="RWE32" s="65"/>
      <c r="RWF32" s="65"/>
      <c r="RWG32" s="65"/>
      <c r="RWH32" s="65"/>
      <c r="RWI32" s="65"/>
      <c r="RWJ32" s="65"/>
      <c r="RWK32" s="65"/>
      <c r="RWL32" s="65"/>
      <c r="RWM32" s="65"/>
      <c r="RWN32" s="65"/>
      <c r="RWO32" s="65"/>
      <c r="RWP32" s="65"/>
      <c r="RWQ32" s="65"/>
      <c r="RWR32" s="65"/>
      <c r="RWS32" s="65"/>
      <c r="RWT32" s="65"/>
      <c r="RWU32" s="65"/>
      <c r="RWV32" s="65"/>
      <c r="RWW32" s="65"/>
      <c r="RWX32" s="65"/>
      <c r="RWY32" s="65"/>
      <c r="RWZ32" s="65"/>
      <c r="RXA32" s="65"/>
      <c r="RXB32" s="65"/>
      <c r="RXC32" s="65"/>
      <c r="RXD32" s="65"/>
      <c r="RXE32" s="65"/>
      <c r="RXF32" s="65"/>
      <c r="RXG32" s="65"/>
      <c r="RXH32" s="65"/>
      <c r="RXI32" s="65"/>
      <c r="RXJ32" s="65"/>
      <c r="RXK32" s="65"/>
      <c r="RXL32" s="65"/>
      <c r="RXM32" s="65"/>
      <c r="RXN32" s="65"/>
      <c r="RXO32" s="65"/>
      <c r="RXP32" s="65"/>
      <c r="RXQ32" s="65"/>
      <c r="RXR32" s="65"/>
      <c r="RXS32" s="65"/>
      <c r="RXT32" s="65"/>
      <c r="RXU32" s="65"/>
      <c r="RXV32" s="65"/>
      <c r="RXW32" s="65"/>
      <c r="RXX32" s="65"/>
      <c r="RXY32" s="65"/>
      <c r="RXZ32" s="65"/>
      <c r="RYA32" s="65"/>
      <c r="RYB32" s="65"/>
      <c r="RYC32" s="65"/>
      <c r="RYD32" s="65"/>
      <c r="RYE32" s="65"/>
      <c r="RYF32" s="65"/>
      <c r="RYG32" s="65"/>
      <c r="RYH32" s="65"/>
      <c r="RYI32" s="65"/>
      <c r="RYJ32" s="65"/>
      <c r="RYK32" s="65"/>
      <c r="RYL32" s="65"/>
      <c r="RYM32" s="65"/>
      <c r="RYN32" s="65"/>
      <c r="RYO32" s="65"/>
      <c r="RYP32" s="65"/>
      <c r="RYQ32" s="65"/>
      <c r="RYR32" s="65"/>
      <c r="RYS32" s="65"/>
      <c r="RYT32" s="65"/>
      <c r="RYU32" s="65"/>
      <c r="RYV32" s="65"/>
      <c r="RYW32" s="65"/>
      <c r="RYX32" s="65"/>
      <c r="RYY32" s="65"/>
      <c r="RYZ32" s="65"/>
      <c r="RZA32" s="65"/>
      <c r="RZB32" s="65"/>
      <c r="RZC32" s="65"/>
      <c r="RZD32" s="65"/>
      <c r="RZE32" s="65"/>
      <c r="RZF32" s="65"/>
      <c r="RZG32" s="65"/>
      <c r="RZH32" s="65"/>
      <c r="RZI32" s="65"/>
      <c r="RZJ32" s="65"/>
      <c r="RZK32" s="65"/>
      <c r="RZL32" s="65"/>
      <c r="RZM32" s="65"/>
      <c r="RZN32" s="65"/>
      <c r="RZO32" s="65"/>
      <c r="RZP32" s="65"/>
      <c r="RZQ32" s="65"/>
      <c r="RZR32" s="65"/>
      <c r="RZS32" s="65"/>
      <c r="RZT32" s="65"/>
      <c r="RZU32" s="65"/>
      <c r="RZV32" s="65"/>
      <c r="RZW32" s="65"/>
      <c r="RZX32" s="65"/>
      <c r="RZY32" s="65"/>
      <c r="RZZ32" s="65"/>
      <c r="SAA32" s="65"/>
      <c r="SAB32" s="65"/>
      <c r="SAC32" s="65"/>
      <c r="SAD32" s="65"/>
      <c r="SAE32" s="65"/>
      <c r="SAF32" s="65"/>
      <c r="SAG32" s="65"/>
      <c r="SAH32" s="65"/>
      <c r="SAI32" s="65"/>
      <c r="SAJ32" s="65"/>
      <c r="SAK32" s="65"/>
      <c r="SAL32" s="65"/>
      <c r="SAM32" s="65"/>
      <c r="SAN32" s="65"/>
      <c r="SAO32" s="65"/>
      <c r="SAP32" s="65"/>
      <c r="SAQ32" s="65"/>
      <c r="SAR32" s="65"/>
      <c r="SAS32" s="65"/>
      <c r="SAT32" s="65"/>
      <c r="SAU32" s="65"/>
      <c r="SAV32" s="65"/>
      <c r="SAW32" s="65"/>
      <c r="SAX32" s="65"/>
      <c r="SAY32" s="65"/>
      <c r="SAZ32" s="65"/>
      <c r="SBA32" s="65"/>
      <c r="SBB32" s="65"/>
      <c r="SBC32" s="65"/>
      <c r="SBD32" s="65"/>
      <c r="SBE32" s="65"/>
      <c r="SBF32" s="65"/>
      <c r="SBG32" s="65"/>
      <c r="SBH32" s="65"/>
      <c r="SBI32" s="65"/>
      <c r="SBJ32" s="65"/>
      <c r="SBK32" s="65"/>
      <c r="SBL32" s="65"/>
      <c r="SBM32" s="65"/>
      <c r="SBN32" s="65"/>
      <c r="SBO32" s="65"/>
      <c r="SBP32" s="65"/>
      <c r="SBQ32" s="65"/>
      <c r="SBR32" s="65"/>
      <c r="SBS32" s="65"/>
      <c r="SBT32" s="65"/>
      <c r="SBU32" s="65"/>
      <c r="SBV32" s="65"/>
      <c r="SBW32" s="65"/>
      <c r="SBX32" s="65"/>
      <c r="SBY32" s="65"/>
      <c r="SBZ32" s="65"/>
      <c r="SCA32" s="65"/>
      <c r="SCB32" s="65"/>
      <c r="SCC32" s="65"/>
      <c r="SCD32" s="65"/>
      <c r="SCE32" s="65"/>
      <c r="SCF32" s="65"/>
      <c r="SCG32" s="65"/>
      <c r="SCH32" s="65"/>
      <c r="SCI32" s="65"/>
      <c r="SCJ32" s="65"/>
      <c r="SCK32" s="65"/>
      <c r="SCL32" s="65"/>
      <c r="SCM32" s="65"/>
      <c r="SCN32" s="65"/>
      <c r="SCO32" s="65"/>
      <c r="SCP32" s="65"/>
      <c r="SCQ32" s="65"/>
      <c r="SCR32" s="65"/>
      <c r="SCS32" s="65"/>
      <c r="SCT32" s="65"/>
      <c r="SCU32" s="65"/>
      <c r="SCV32" s="65"/>
      <c r="SCW32" s="65"/>
      <c r="SCX32" s="65"/>
      <c r="SCY32" s="65"/>
      <c r="SCZ32" s="65"/>
      <c r="SDA32" s="65"/>
      <c r="SDB32" s="65"/>
      <c r="SDC32" s="65"/>
      <c r="SDD32" s="65"/>
      <c r="SDE32" s="65"/>
      <c r="SDF32" s="65"/>
      <c r="SDG32" s="65"/>
      <c r="SDH32" s="65"/>
      <c r="SDI32" s="65"/>
      <c r="SDJ32" s="65"/>
      <c r="SDK32" s="65"/>
      <c r="SDL32" s="65"/>
      <c r="SDM32" s="65"/>
      <c r="SDN32" s="65"/>
      <c r="SDO32" s="65"/>
      <c r="SDP32" s="65"/>
      <c r="SDQ32" s="65"/>
      <c r="SDR32" s="65"/>
      <c r="SDS32" s="65"/>
      <c r="SDT32" s="65"/>
      <c r="SDU32" s="65"/>
      <c r="SDV32" s="65"/>
      <c r="SDW32" s="65"/>
      <c r="SDX32" s="65"/>
      <c r="SDY32" s="65"/>
      <c r="SDZ32" s="65"/>
      <c r="SEA32" s="65"/>
      <c r="SEB32" s="65"/>
      <c r="SEC32" s="65"/>
      <c r="SED32" s="65"/>
      <c r="SEE32" s="65"/>
      <c r="SEF32" s="65"/>
      <c r="SEG32" s="65"/>
      <c r="SEH32" s="65"/>
      <c r="SEI32" s="65"/>
      <c r="SEJ32" s="65"/>
      <c r="SEK32" s="65"/>
      <c r="SEL32" s="65"/>
      <c r="SEM32" s="65"/>
      <c r="SEN32" s="65"/>
      <c r="SEO32" s="65"/>
      <c r="SEP32" s="65"/>
      <c r="SEQ32" s="65"/>
      <c r="SER32" s="65"/>
      <c r="SES32" s="65"/>
      <c r="SET32" s="65"/>
      <c r="SEU32" s="65"/>
      <c r="SEV32" s="65"/>
      <c r="SEW32" s="65"/>
      <c r="SEX32" s="65"/>
      <c r="SEY32" s="65"/>
      <c r="SEZ32" s="65"/>
      <c r="SFA32" s="65"/>
      <c r="SFB32" s="65"/>
      <c r="SFC32" s="65"/>
      <c r="SFD32" s="65"/>
      <c r="SFE32" s="65"/>
      <c r="SFF32" s="65"/>
      <c r="SFG32" s="65"/>
      <c r="SFH32" s="65"/>
      <c r="SFI32" s="65"/>
      <c r="SFJ32" s="65"/>
      <c r="SFK32" s="65"/>
      <c r="SFL32" s="65"/>
      <c r="SFM32" s="65"/>
      <c r="SFN32" s="65"/>
      <c r="SFO32" s="65"/>
      <c r="SFP32" s="65"/>
      <c r="SFQ32" s="65"/>
      <c r="SFR32" s="65"/>
      <c r="SFS32" s="65"/>
      <c r="SFT32" s="65"/>
      <c r="SFU32" s="65"/>
      <c r="SFV32" s="65"/>
      <c r="SFW32" s="65"/>
      <c r="SFX32" s="65"/>
      <c r="SFY32" s="65"/>
      <c r="SFZ32" s="65"/>
      <c r="SGA32" s="65"/>
      <c r="SGB32" s="65"/>
      <c r="SGC32" s="65"/>
      <c r="SGD32" s="65"/>
      <c r="SGE32" s="65"/>
      <c r="SGF32" s="65"/>
      <c r="SGG32" s="65"/>
      <c r="SGH32" s="65"/>
      <c r="SGI32" s="65"/>
      <c r="SGJ32" s="65"/>
      <c r="SGK32" s="65"/>
      <c r="SGL32" s="65"/>
      <c r="SGM32" s="65"/>
      <c r="SGN32" s="65"/>
      <c r="SGO32" s="65"/>
      <c r="SGP32" s="65"/>
      <c r="SGQ32" s="65"/>
      <c r="SGR32" s="65"/>
      <c r="SGS32" s="65"/>
      <c r="SGT32" s="65"/>
      <c r="SGU32" s="65"/>
      <c r="SGV32" s="65"/>
      <c r="SGW32" s="65"/>
      <c r="SGX32" s="65"/>
      <c r="SGY32" s="65"/>
      <c r="SGZ32" s="65"/>
      <c r="SHA32" s="65"/>
      <c r="SHB32" s="65"/>
      <c r="SHC32" s="65"/>
      <c r="SHD32" s="65"/>
      <c r="SHE32" s="65"/>
      <c r="SHF32" s="65"/>
      <c r="SHG32" s="65"/>
      <c r="SHH32" s="65"/>
      <c r="SHI32" s="65"/>
      <c r="SHJ32" s="65"/>
      <c r="SHK32" s="65"/>
      <c r="SHL32" s="65"/>
      <c r="SHM32" s="65"/>
      <c r="SHN32" s="65"/>
      <c r="SHO32" s="65"/>
      <c r="SHP32" s="65"/>
      <c r="SHQ32" s="65"/>
      <c r="SHR32" s="65"/>
      <c r="SHS32" s="65"/>
      <c r="SHT32" s="65"/>
      <c r="SHU32" s="65"/>
      <c r="SHV32" s="65"/>
      <c r="SHW32" s="65"/>
      <c r="SHX32" s="65"/>
      <c r="SHY32" s="65"/>
      <c r="SHZ32" s="65"/>
      <c r="SIA32" s="65"/>
      <c r="SIB32" s="65"/>
      <c r="SIC32" s="65"/>
      <c r="SID32" s="65"/>
      <c r="SIE32" s="65"/>
      <c r="SIF32" s="65"/>
      <c r="SIG32" s="65"/>
      <c r="SIH32" s="65"/>
      <c r="SII32" s="65"/>
      <c r="SIJ32" s="65"/>
      <c r="SIK32" s="65"/>
      <c r="SIL32" s="65"/>
      <c r="SIM32" s="65"/>
      <c r="SIN32" s="65"/>
      <c r="SIO32" s="65"/>
      <c r="SIP32" s="65"/>
      <c r="SIQ32" s="65"/>
      <c r="SIR32" s="65"/>
      <c r="SIS32" s="65"/>
      <c r="SIT32" s="65"/>
      <c r="SIU32" s="65"/>
      <c r="SIV32" s="65"/>
      <c r="SIW32" s="65"/>
      <c r="SIX32" s="65"/>
      <c r="SIY32" s="65"/>
      <c r="SIZ32" s="65"/>
      <c r="SJA32" s="65"/>
      <c r="SJB32" s="65"/>
      <c r="SJC32" s="65"/>
      <c r="SJD32" s="65"/>
      <c r="SJE32" s="65"/>
      <c r="SJF32" s="65"/>
      <c r="SJG32" s="65"/>
      <c r="SJH32" s="65"/>
      <c r="SJI32" s="65"/>
      <c r="SJJ32" s="65"/>
      <c r="SJK32" s="65"/>
      <c r="SJL32" s="65"/>
      <c r="SJM32" s="65"/>
      <c r="SJN32" s="65"/>
      <c r="SJO32" s="65"/>
      <c r="SJP32" s="65"/>
      <c r="SJQ32" s="65"/>
      <c r="SJR32" s="65"/>
      <c r="SJS32" s="65"/>
      <c r="SJT32" s="65"/>
      <c r="SJU32" s="65"/>
      <c r="SJV32" s="65"/>
      <c r="SJW32" s="65"/>
      <c r="SJX32" s="65"/>
      <c r="SJY32" s="65"/>
      <c r="SJZ32" s="65"/>
      <c r="SKA32" s="65"/>
      <c r="SKB32" s="65"/>
      <c r="SKC32" s="65"/>
      <c r="SKD32" s="65"/>
      <c r="SKE32" s="65"/>
      <c r="SKF32" s="65"/>
      <c r="SKG32" s="65"/>
      <c r="SKH32" s="65"/>
      <c r="SKI32" s="65"/>
      <c r="SKJ32" s="65"/>
      <c r="SKK32" s="65"/>
      <c r="SKL32" s="65"/>
      <c r="SKM32" s="65"/>
      <c r="SKN32" s="65"/>
      <c r="SKO32" s="65"/>
      <c r="SKP32" s="65"/>
      <c r="SKQ32" s="65"/>
      <c r="SKR32" s="65"/>
      <c r="SKS32" s="65"/>
      <c r="SKT32" s="65"/>
      <c r="SKU32" s="65"/>
      <c r="SKV32" s="65"/>
      <c r="SKW32" s="65"/>
      <c r="SKX32" s="65"/>
      <c r="SKY32" s="65"/>
      <c r="SKZ32" s="65"/>
      <c r="SLA32" s="65"/>
      <c r="SLB32" s="65"/>
      <c r="SLC32" s="65"/>
      <c r="SLD32" s="65"/>
      <c r="SLE32" s="65"/>
      <c r="SLF32" s="65"/>
      <c r="SLG32" s="65"/>
      <c r="SLH32" s="65"/>
      <c r="SLI32" s="65"/>
      <c r="SLJ32" s="65"/>
      <c r="SLK32" s="65"/>
      <c r="SLL32" s="65"/>
      <c r="SLM32" s="65"/>
      <c r="SLN32" s="65"/>
      <c r="SLO32" s="65"/>
      <c r="SLP32" s="65"/>
      <c r="SLQ32" s="65"/>
      <c r="SLR32" s="65"/>
      <c r="SLS32" s="65"/>
      <c r="SLT32" s="65"/>
      <c r="SLU32" s="65"/>
      <c r="SLV32" s="65"/>
      <c r="SLW32" s="65"/>
      <c r="SLX32" s="65"/>
      <c r="SLY32" s="65"/>
      <c r="SLZ32" s="65"/>
      <c r="SMA32" s="65"/>
      <c r="SMB32" s="65"/>
      <c r="SMC32" s="65"/>
      <c r="SMD32" s="65"/>
      <c r="SME32" s="65"/>
      <c r="SMF32" s="65"/>
      <c r="SMG32" s="65"/>
      <c r="SMH32" s="65"/>
      <c r="SMI32" s="65"/>
      <c r="SMJ32" s="65"/>
      <c r="SMK32" s="65"/>
      <c r="SML32" s="65"/>
      <c r="SMM32" s="65"/>
      <c r="SMN32" s="65"/>
      <c r="SMO32" s="65"/>
      <c r="SMP32" s="65"/>
      <c r="SMQ32" s="65"/>
      <c r="SMR32" s="65"/>
      <c r="SMS32" s="65"/>
      <c r="SMT32" s="65"/>
      <c r="SMU32" s="65"/>
      <c r="SMV32" s="65"/>
      <c r="SMW32" s="65"/>
      <c r="SMX32" s="65"/>
      <c r="SMY32" s="65"/>
      <c r="SMZ32" s="65"/>
      <c r="SNA32" s="65"/>
      <c r="SNB32" s="65"/>
      <c r="SNC32" s="65"/>
      <c r="SND32" s="65"/>
      <c r="SNE32" s="65"/>
      <c r="SNF32" s="65"/>
      <c r="SNG32" s="65"/>
      <c r="SNH32" s="65"/>
      <c r="SNI32" s="65"/>
      <c r="SNJ32" s="65"/>
      <c r="SNK32" s="65"/>
      <c r="SNL32" s="65"/>
      <c r="SNM32" s="65"/>
      <c r="SNN32" s="65"/>
      <c r="SNO32" s="65"/>
      <c r="SNP32" s="65"/>
      <c r="SNQ32" s="65"/>
      <c r="SNR32" s="65"/>
      <c r="SNS32" s="65"/>
      <c r="SNT32" s="65"/>
      <c r="SNU32" s="65"/>
      <c r="SNV32" s="65"/>
      <c r="SNW32" s="65"/>
      <c r="SNX32" s="65"/>
      <c r="SNY32" s="65"/>
      <c r="SNZ32" s="65"/>
      <c r="SOA32" s="65"/>
      <c r="SOB32" s="65"/>
      <c r="SOC32" s="65"/>
      <c r="SOD32" s="65"/>
      <c r="SOE32" s="65"/>
      <c r="SOF32" s="65"/>
      <c r="SOG32" s="65"/>
      <c r="SOH32" s="65"/>
      <c r="SOI32" s="65"/>
      <c r="SOJ32" s="65"/>
      <c r="SOK32" s="65"/>
      <c r="SOL32" s="65"/>
      <c r="SOM32" s="65"/>
      <c r="SON32" s="65"/>
      <c r="SOO32" s="65"/>
      <c r="SOP32" s="65"/>
      <c r="SOQ32" s="65"/>
      <c r="SOR32" s="65"/>
      <c r="SOS32" s="65"/>
      <c r="SOT32" s="65"/>
      <c r="SOU32" s="65"/>
      <c r="SOV32" s="65"/>
      <c r="SOW32" s="65"/>
      <c r="SOX32" s="65"/>
      <c r="SOY32" s="65"/>
      <c r="SOZ32" s="65"/>
      <c r="SPA32" s="65"/>
      <c r="SPB32" s="65"/>
      <c r="SPC32" s="65"/>
      <c r="SPD32" s="65"/>
      <c r="SPE32" s="65"/>
      <c r="SPF32" s="65"/>
      <c r="SPG32" s="65"/>
      <c r="SPH32" s="65"/>
      <c r="SPI32" s="65"/>
      <c r="SPJ32" s="65"/>
      <c r="SPK32" s="65"/>
      <c r="SPL32" s="65"/>
      <c r="SPM32" s="65"/>
      <c r="SPN32" s="65"/>
      <c r="SPO32" s="65"/>
      <c r="SPP32" s="65"/>
      <c r="SPQ32" s="65"/>
      <c r="SPR32" s="65"/>
      <c r="SPS32" s="65"/>
      <c r="SPT32" s="65"/>
      <c r="SPU32" s="65"/>
      <c r="SPV32" s="65"/>
      <c r="SPW32" s="65"/>
      <c r="SPX32" s="65"/>
      <c r="SPY32" s="65"/>
      <c r="SPZ32" s="65"/>
      <c r="SQA32" s="65"/>
      <c r="SQB32" s="65"/>
      <c r="SQC32" s="65"/>
      <c r="SQD32" s="65"/>
      <c r="SQE32" s="65"/>
      <c r="SQF32" s="65"/>
      <c r="SQG32" s="65"/>
      <c r="SQH32" s="65"/>
      <c r="SQI32" s="65"/>
      <c r="SQJ32" s="65"/>
      <c r="SQK32" s="65"/>
      <c r="SQL32" s="65"/>
      <c r="SQM32" s="65"/>
      <c r="SQN32" s="65"/>
      <c r="SQO32" s="65"/>
      <c r="SQP32" s="65"/>
      <c r="SQQ32" s="65"/>
      <c r="SQR32" s="65"/>
      <c r="SQS32" s="65"/>
      <c r="SQT32" s="65"/>
      <c r="SQU32" s="65"/>
      <c r="SQV32" s="65"/>
      <c r="SQW32" s="65"/>
      <c r="SQX32" s="65"/>
      <c r="SQY32" s="65"/>
      <c r="SQZ32" s="65"/>
      <c r="SRA32" s="65"/>
      <c r="SRB32" s="65"/>
      <c r="SRC32" s="65"/>
      <c r="SRD32" s="65"/>
      <c r="SRE32" s="65"/>
      <c r="SRF32" s="65"/>
      <c r="SRG32" s="65"/>
      <c r="SRH32" s="65"/>
      <c r="SRI32" s="65"/>
      <c r="SRJ32" s="65"/>
      <c r="SRK32" s="65"/>
      <c r="SRL32" s="65"/>
      <c r="SRM32" s="65"/>
      <c r="SRN32" s="65"/>
      <c r="SRO32" s="65"/>
      <c r="SRP32" s="65"/>
      <c r="SRQ32" s="65"/>
      <c r="SRR32" s="65"/>
      <c r="SRS32" s="65"/>
      <c r="SRT32" s="65"/>
      <c r="SRU32" s="65"/>
      <c r="SRV32" s="65"/>
      <c r="SRW32" s="65"/>
      <c r="SRX32" s="65"/>
      <c r="SRY32" s="65"/>
      <c r="SRZ32" s="65"/>
      <c r="SSA32" s="65"/>
      <c r="SSB32" s="65"/>
      <c r="SSC32" s="65"/>
      <c r="SSD32" s="65"/>
      <c r="SSE32" s="65"/>
      <c r="SSF32" s="65"/>
      <c r="SSG32" s="65"/>
      <c r="SSH32" s="65"/>
      <c r="SSI32" s="65"/>
      <c r="SSJ32" s="65"/>
      <c r="SSK32" s="65"/>
      <c r="SSL32" s="65"/>
      <c r="SSM32" s="65"/>
      <c r="SSN32" s="65"/>
      <c r="SSO32" s="65"/>
      <c r="SSP32" s="65"/>
      <c r="SSQ32" s="65"/>
      <c r="SSR32" s="65"/>
      <c r="SSS32" s="65"/>
      <c r="SST32" s="65"/>
      <c r="SSU32" s="65"/>
      <c r="SSV32" s="65"/>
      <c r="SSW32" s="65"/>
      <c r="SSX32" s="65"/>
      <c r="SSY32" s="65"/>
      <c r="SSZ32" s="65"/>
      <c r="STA32" s="65"/>
      <c r="STB32" s="65"/>
      <c r="STC32" s="65"/>
      <c r="STD32" s="65"/>
      <c r="STE32" s="65"/>
      <c r="STF32" s="65"/>
      <c r="STG32" s="65"/>
      <c r="STH32" s="65"/>
      <c r="STI32" s="65"/>
      <c r="STJ32" s="65"/>
      <c r="STK32" s="65"/>
      <c r="STL32" s="65"/>
      <c r="STM32" s="65"/>
      <c r="STN32" s="65"/>
      <c r="STO32" s="65"/>
      <c r="STP32" s="65"/>
      <c r="STQ32" s="65"/>
      <c r="STR32" s="65"/>
      <c r="STS32" s="65"/>
      <c r="STT32" s="65"/>
      <c r="STU32" s="65"/>
      <c r="STV32" s="65"/>
      <c r="STW32" s="65"/>
      <c r="STX32" s="65"/>
      <c r="STY32" s="65"/>
      <c r="STZ32" s="65"/>
      <c r="SUA32" s="65"/>
      <c r="SUB32" s="65"/>
      <c r="SUC32" s="65"/>
      <c r="SUD32" s="65"/>
      <c r="SUE32" s="65"/>
      <c r="SUF32" s="65"/>
      <c r="SUG32" s="65"/>
      <c r="SUH32" s="65"/>
      <c r="SUI32" s="65"/>
      <c r="SUJ32" s="65"/>
      <c r="SUK32" s="65"/>
      <c r="SUL32" s="65"/>
      <c r="SUM32" s="65"/>
      <c r="SUN32" s="65"/>
      <c r="SUO32" s="65"/>
      <c r="SUP32" s="65"/>
      <c r="SUQ32" s="65"/>
      <c r="SUR32" s="65"/>
      <c r="SUS32" s="65"/>
      <c r="SUT32" s="65"/>
      <c r="SUU32" s="65"/>
      <c r="SUV32" s="65"/>
      <c r="SUW32" s="65"/>
      <c r="SUX32" s="65"/>
      <c r="SUY32" s="65"/>
      <c r="SUZ32" s="65"/>
      <c r="SVA32" s="65"/>
      <c r="SVB32" s="65"/>
      <c r="SVC32" s="65"/>
      <c r="SVD32" s="65"/>
      <c r="SVE32" s="65"/>
      <c r="SVF32" s="65"/>
      <c r="SVG32" s="65"/>
      <c r="SVH32" s="65"/>
      <c r="SVI32" s="65"/>
      <c r="SVJ32" s="65"/>
      <c r="SVK32" s="65"/>
      <c r="SVL32" s="65"/>
      <c r="SVM32" s="65"/>
      <c r="SVN32" s="65"/>
      <c r="SVO32" s="65"/>
      <c r="SVP32" s="65"/>
      <c r="SVQ32" s="65"/>
      <c r="SVR32" s="65"/>
      <c r="SVS32" s="65"/>
      <c r="SVT32" s="65"/>
      <c r="SVU32" s="65"/>
      <c r="SVV32" s="65"/>
      <c r="SVW32" s="65"/>
      <c r="SVX32" s="65"/>
      <c r="SVY32" s="65"/>
      <c r="SVZ32" s="65"/>
      <c r="SWA32" s="65"/>
      <c r="SWB32" s="65"/>
      <c r="SWC32" s="65"/>
      <c r="SWD32" s="65"/>
      <c r="SWE32" s="65"/>
      <c r="SWF32" s="65"/>
      <c r="SWG32" s="65"/>
      <c r="SWH32" s="65"/>
      <c r="SWI32" s="65"/>
      <c r="SWJ32" s="65"/>
      <c r="SWK32" s="65"/>
      <c r="SWL32" s="65"/>
      <c r="SWM32" s="65"/>
      <c r="SWN32" s="65"/>
      <c r="SWO32" s="65"/>
      <c r="SWP32" s="65"/>
      <c r="SWQ32" s="65"/>
      <c r="SWR32" s="65"/>
      <c r="SWS32" s="65"/>
      <c r="SWT32" s="65"/>
      <c r="SWU32" s="65"/>
      <c r="SWV32" s="65"/>
      <c r="SWW32" s="65"/>
      <c r="SWX32" s="65"/>
      <c r="SWY32" s="65"/>
      <c r="SWZ32" s="65"/>
      <c r="SXA32" s="65"/>
      <c r="SXB32" s="65"/>
      <c r="SXC32" s="65"/>
      <c r="SXD32" s="65"/>
      <c r="SXE32" s="65"/>
      <c r="SXF32" s="65"/>
      <c r="SXG32" s="65"/>
      <c r="SXH32" s="65"/>
      <c r="SXI32" s="65"/>
      <c r="SXJ32" s="65"/>
      <c r="SXK32" s="65"/>
      <c r="SXL32" s="65"/>
      <c r="SXM32" s="65"/>
      <c r="SXN32" s="65"/>
      <c r="SXO32" s="65"/>
      <c r="SXP32" s="65"/>
      <c r="SXQ32" s="65"/>
      <c r="SXR32" s="65"/>
      <c r="SXS32" s="65"/>
      <c r="SXT32" s="65"/>
      <c r="SXU32" s="65"/>
      <c r="SXV32" s="65"/>
      <c r="SXW32" s="65"/>
      <c r="SXX32" s="65"/>
      <c r="SXY32" s="65"/>
      <c r="SXZ32" s="65"/>
      <c r="SYA32" s="65"/>
      <c r="SYB32" s="65"/>
      <c r="SYC32" s="65"/>
      <c r="SYD32" s="65"/>
      <c r="SYE32" s="65"/>
      <c r="SYF32" s="65"/>
      <c r="SYG32" s="65"/>
      <c r="SYH32" s="65"/>
      <c r="SYI32" s="65"/>
      <c r="SYJ32" s="65"/>
      <c r="SYK32" s="65"/>
      <c r="SYL32" s="65"/>
      <c r="SYM32" s="65"/>
      <c r="SYN32" s="65"/>
      <c r="SYO32" s="65"/>
      <c r="SYP32" s="65"/>
      <c r="SYQ32" s="65"/>
      <c r="SYR32" s="65"/>
      <c r="SYS32" s="65"/>
      <c r="SYT32" s="65"/>
      <c r="SYU32" s="65"/>
      <c r="SYV32" s="65"/>
      <c r="SYW32" s="65"/>
      <c r="SYX32" s="65"/>
      <c r="SYY32" s="65"/>
      <c r="SYZ32" s="65"/>
      <c r="SZA32" s="65"/>
      <c r="SZB32" s="65"/>
      <c r="SZC32" s="65"/>
      <c r="SZD32" s="65"/>
      <c r="SZE32" s="65"/>
      <c r="SZF32" s="65"/>
      <c r="SZG32" s="65"/>
      <c r="SZH32" s="65"/>
      <c r="SZI32" s="65"/>
      <c r="SZJ32" s="65"/>
      <c r="SZK32" s="65"/>
      <c r="SZL32" s="65"/>
      <c r="SZM32" s="65"/>
      <c r="SZN32" s="65"/>
      <c r="SZO32" s="65"/>
      <c r="SZP32" s="65"/>
      <c r="SZQ32" s="65"/>
      <c r="SZR32" s="65"/>
      <c r="SZS32" s="65"/>
      <c r="SZT32" s="65"/>
      <c r="SZU32" s="65"/>
      <c r="SZV32" s="65"/>
      <c r="SZW32" s="65"/>
      <c r="SZX32" s="65"/>
      <c r="SZY32" s="65"/>
      <c r="SZZ32" s="65"/>
      <c r="TAA32" s="65"/>
      <c r="TAB32" s="65"/>
      <c r="TAC32" s="65"/>
      <c r="TAD32" s="65"/>
      <c r="TAE32" s="65"/>
      <c r="TAF32" s="65"/>
      <c r="TAG32" s="65"/>
      <c r="TAH32" s="65"/>
      <c r="TAI32" s="65"/>
      <c r="TAJ32" s="65"/>
      <c r="TAK32" s="65"/>
      <c r="TAL32" s="65"/>
      <c r="TAM32" s="65"/>
      <c r="TAN32" s="65"/>
      <c r="TAO32" s="65"/>
      <c r="TAP32" s="65"/>
      <c r="TAQ32" s="65"/>
      <c r="TAR32" s="65"/>
      <c r="TAS32" s="65"/>
      <c r="TAT32" s="65"/>
      <c r="TAU32" s="65"/>
      <c r="TAV32" s="65"/>
      <c r="TAW32" s="65"/>
      <c r="TAX32" s="65"/>
      <c r="TAY32" s="65"/>
      <c r="TAZ32" s="65"/>
      <c r="TBA32" s="65"/>
      <c r="TBB32" s="65"/>
      <c r="TBC32" s="65"/>
      <c r="TBD32" s="65"/>
      <c r="TBE32" s="65"/>
      <c r="TBF32" s="65"/>
      <c r="TBG32" s="65"/>
      <c r="TBH32" s="65"/>
      <c r="TBI32" s="65"/>
      <c r="TBJ32" s="65"/>
      <c r="TBK32" s="65"/>
      <c r="TBL32" s="65"/>
      <c r="TBM32" s="65"/>
      <c r="TBN32" s="65"/>
      <c r="TBO32" s="65"/>
      <c r="TBP32" s="65"/>
      <c r="TBQ32" s="65"/>
      <c r="TBR32" s="65"/>
      <c r="TBS32" s="65"/>
      <c r="TBT32" s="65"/>
      <c r="TBU32" s="65"/>
      <c r="TBV32" s="65"/>
      <c r="TBW32" s="65"/>
      <c r="TBX32" s="65"/>
      <c r="TBY32" s="65"/>
      <c r="TBZ32" s="65"/>
      <c r="TCA32" s="65"/>
      <c r="TCB32" s="65"/>
      <c r="TCC32" s="65"/>
      <c r="TCD32" s="65"/>
      <c r="TCE32" s="65"/>
      <c r="TCF32" s="65"/>
      <c r="TCG32" s="65"/>
      <c r="TCH32" s="65"/>
      <c r="TCI32" s="65"/>
      <c r="TCJ32" s="65"/>
      <c r="TCK32" s="65"/>
      <c r="TCL32" s="65"/>
      <c r="TCM32" s="65"/>
      <c r="TCN32" s="65"/>
      <c r="TCO32" s="65"/>
      <c r="TCP32" s="65"/>
      <c r="TCQ32" s="65"/>
      <c r="TCR32" s="65"/>
      <c r="TCS32" s="65"/>
      <c r="TCT32" s="65"/>
      <c r="TCU32" s="65"/>
      <c r="TCV32" s="65"/>
      <c r="TCW32" s="65"/>
      <c r="TCX32" s="65"/>
      <c r="TCY32" s="65"/>
      <c r="TCZ32" s="65"/>
      <c r="TDA32" s="65"/>
      <c r="TDB32" s="65"/>
      <c r="TDC32" s="65"/>
      <c r="TDD32" s="65"/>
      <c r="TDE32" s="65"/>
      <c r="TDF32" s="65"/>
      <c r="TDG32" s="65"/>
      <c r="TDH32" s="65"/>
      <c r="TDI32" s="65"/>
      <c r="TDJ32" s="65"/>
      <c r="TDK32" s="65"/>
      <c r="TDL32" s="65"/>
      <c r="TDM32" s="65"/>
      <c r="TDN32" s="65"/>
      <c r="TDO32" s="65"/>
      <c r="TDP32" s="65"/>
      <c r="TDQ32" s="65"/>
      <c r="TDR32" s="65"/>
      <c r="TDS32" s="65"/>
      <c r="TDT32" s="65"/>
      <c r="TDU32" s="65"/>
      <c r="TDV32" s="65"/>
      <c r="TDW32" s="65"/>
      <c r="TDX32" s="65"/>
      <c r="TDY32" s="65"/>
      <c r="TDZ32" s="65"/>
      <c r="TEA32" s="65"/>
      <c r="TEB32" s="65"/>
      <c r="TEC32" s="65"/>
      <c r="TED32" s="65"/>
      <c r="TEE32" s="65"/>
      <c r="TEF32" s="65"/>
      <c r="TEG32" s="65"/>
      <c r="TEH32" s="65"/>
      <c r="TEI32" s="65"/>
      <c r="TEJ32" s="65"/>
      <c r="TEK32" s="65"/>
      <c r="TEL32" s="65"/>
      <c r="TEM32" s="65"/>
      <c r="TEN32" s="65"/>
      <c r="TEO32" s="65"/>
      <c r="TEP32" s="65"/>
      <c r="TEQ32" s="65"/>
      <c r="TER32" s="65"/>
      <c r="TES32" s="65"/>
      <c r="TET32" s="65"/>
      <c r="TEU32" s="65"/>
      <c r="TEV32" s="65"/>
      <c r="TEW32" s="65"/>
      <c r="TEX32" s="65"/>
      <c r="TEY32" s="65"/>
      <c r="TEZ32" s="65"/>
      <c r="TFA32" s="65"/>
      <c r="TFB32" s="65"/>
      <c r="TFC32" s="65"/>
      <c r="TFD32" s="65"/>
      <c r="TFE32" s="65"/>
      <c r="TFF32" s="65"/>
      <c r="TFG32" s="65"/>
      <c r="TFH32" s="65"/>
      <c r="TFI32" s="65"/>
      <c r="TFJ32" s="65"/>
      <c r="TFK32" s="65"/>
      <c r="TFL32" s="65"/>
      <c r="TFM32" s="65"/>
      <c r="TFN32" s="65"/>
      <c r="TFO32" s="65"/>
      <c r="TFP32" s="65"/>
      <c r="TFQ32" s="65"/>
      <c r="TFR32" s="65"/>
      <c r="TFS32" s="65"/>
      <c r="TFT32" s="65"/>
      <c r="TFU32" s="65"/>
      <c r="TFV32" s="65"/>
      <c r="TFW32" s="65"/>
      <c r="TFX32" s="65"/>
      <c r="TFY32" s="65"/>
      <c r="TFZ32" s="65"/>
      <c r="TGA32" s="65"/>
      <c r="TGB32" s="65"/>
      <c r="TGC32" s="65"/>
      <c r="TGD32" s="65"/>
      <c r="TGE32" s="65"/>
      <c r="TGF32" s="65"/>
      <c r="TGG32" s="65"/>
      <c r="TGH32" s="65"/>
      <c r="TGI32" s="65"/>
      <c r="TGJ32" s="65"/>
      <c r="TGK32" s="65"/>
      <c r="TGL32" s="65"/>
      <c r="TGM32" s="65"/>
      <c r="TGN32" s="65"/>
      <c r="TGO32" s="65"/>
      <c r="TGP32" s="65"/>
      <c r="TGQ32" s="65"/>
      <c r="TGR32" s="65"/>
      <c r="TGS32" s="65"/>
      <c r="TGT32" s="65"/>
      <c r="TGU32" s="65"/>
      <c r="TGV32" s="65"/>
      <c r="TGW32" s="65"/>
      <c r="TGX32" s="65"/>
      <c r="TGY32" s="65"/>
      <c r="TGZ32" s="65"/>
      <c r="THA32" s="65"/>
      <c r="THB32" s="65"/>
      <c r="THC32" s="65"/>
      <c r="THD32" s="65"/>
      <c r="THE32" s="65"/>
      <c r="THF32" s="65"/>
      <c r="THG32" s="65"/>
      <c r="THH32" s="65"/>
      <c r="THI32" s="65"/>
      <c r="THJ32" s="65"/>
      <c r="THK32" s="65"/>
      <c r="THL32" s="65"/>
      <c r="THM32" s="65"/>
      <c r="THN32" s="65"/>
      <c r="THO32" s="65"/>
      <c r="THP32" s="65"/>
      <c r="THQ32" s="65"/>
      <c r="THR32" s="65"/>
      <c r="THS32" s="65"/>
      <c r="THT32" s="65"/>
      <c r="THU32" s="65"/>
      <c r="THV32" s="65"/>
      <c r="THW32" s="65"/>
      <c r="THX32" s="65"/>
      <c r="THY32" s="65"/>
      <c r="THZ32" s="65"/>
      <c r="TIA32" s="65"/>
      <c r="TIB32" s="65"/>
      <c r="TIC32" s="65"/>
      <c r="TID32" s="65"/>
      <c r="TIE32" s="65"/>
      <c r="TIF32" s="65"/>
      <c r="TIG32" s="65"/>
      <c r="TIH32" s="65"/>
      <c r="TII32" s="65"/>
      <c r="TIJ32" s="65"/>
      <c r="TIK32" s="65"/>
      <c r="TIL32" s="65"/>
      <c r="TIM32" s="65"/>
      <c r="TIN32" s="65"/>
      <c r="TIO32" s="65"/>
      <c r="TIP32" s="65"/>
      <c r="TIQ32" s="65"/>
      <c r="TIR32" s="65"/>
      <c r="TIS32" s="65"/>
      <c r="TIT32" s="65"/>
      <c r="TIU32" s="65"/>
      <c r="TIV32" s="65"/>
      <c r="TIW32" s="65"/>
      <c r="TIX32" s="65"/>
      <c r="TIY32" s="65"/>
      <c r="TIZ32" s="65"/>
      <c r="TJA32" s="65"/>
      <c r="TJB32" s="65"/>
      <c r="TJC32" s="65"/>
      <c r="TJD32" s="65"/>
      <c r="TJE32" s="65"/>
      <c r="TJF32" s="65"/>
      <c r="TJG32" s="65"/>
      <c r="TJH32" s="65"/>
      <c r="TJI32" s="65"/>
      <c r="TJJ32" s="65"/>
      <c r="TJK32" s="65"/>
      <c r="TJL32" s="65"/>
      <c r="TJM32" s="65"/>
      <c r="TJN32" s="65"/>
      <c r="TJO32" s="65"/>
      <c r="TJP32" s="65"/>
      <c r="TJQ32" s="65"/>
      <c r="TJR32" s="65"/>
      <c r="TJS32" s="65"/>
      <c r="TJT32" s="65"/>
      <c r="TJU32" s="65"/>
      <c r="TJV32" s="65"/>
      <c r="TJW32" s="65"/>
      <c r="TJX32" s="65"/>
      <c r="TJY32" s="65"/>
      <c r="TJZ32" s="65"/>
      <c r="TKA32" s="65"/>
      <c r="TKB32" s="65"/>
      <c r="TKC32" s="65"/>
      <c r="TKD32" s="65"/>
      <c r="TKE32" s="65"/>
      <c r="TKF32" s="65"/>
      <c r="TKG32" s="65"/>
      <c r="TKH32" s="65"/>
      <c r="TKI32" s="65"/>
      <c r="TKJ32" s="65"/>
      <c r="TKK32" s="65"/>
      <c r="TKL32" s="65"/>
      <c r="TKM32" s="65"/>
      <c r="TKN32" s="65"/>
      <c r="TKO32" s="65"/>
      <c r="TKP32" s="65"/>
      <c r="TKQ32" s="65"/>
      <c r="TKR32" s="65"/>
      <c r="TKS32" s="65"/>
      <c r="TKT32" s="65"/>
      <c r="TKU32" s="65"/>
      <c r="TKV32" s="65"/>
      <c r="TKW32" s="65"/>
      <c r="TKX32" s="65"/>
      <c r="TKY32" s="65"/>
      <c r="TKZ32" s="65"/>
      <c r="TLA32" s="65"/>
      <c r="TLB32" s="65"/>
      <c r="TLC32" s="65"/>
      <c r="TLD32" s="65"/>
      <c r="TLE32" s="65"/>
      <c r="TLF32" s="65"/>
      <c r="TLG32" s="65"/>
      <c r="TLH32" s="65"/>
      <c r="TLI32" s="65"/>
      <c r="TLJ32" s="65"/>
      <c r="TLK32" s="65"/>
      <c r="TLL32" s="65"/>
      <c r="TLM32" s="65"/>
      <c r="TLN32" s="65"/>
      <c r="TLO32" s="65"/>
      <c r="TLP32" s="65"/>
      <c r="TLQ32" s="65"/>
      <c r="TLR32" s="65"/>
      <c r="TLS32" s="65"/>
      <c r="TLT32" s="65"/>
      <c r="TLU32" s="65"/>
      <c r="TLV32" s="65"/>
      <c r="TLW32" s="65"/>
      <c r="TLX32" s="65"/>
      <c r="TLY32" s="65"/>
      <c r="TLZ32" s="65"/>
      <c r="TMA32" s="65"/>
      <c r="TMB32" s="65"/>
      <c r="TMC32" s="65"/>
      <c r="TMD32" s="65"/>
      <c r="TME32" s="65"/>
      <c r="TMF32" s="65"/>
      <c r="TMG32" s="65"/>
      <c r="TMH32" s="65"/>
      <c r="TMI32" s="65"/>
      <c r="TMJ32" s="65"/>
      <c r="TMK32" s="65"/>
      <c r="TML32" s="65"/>
      <c r="TMM32" s="65"/>
      <c r="TMN32" s="65"/>
      <c r="TMO32" s="65"/>
      <c r="TMP32" s="65"/>
      <c r="TMQ32" s="65"/>
      <c r="TMR32" s="65"/>
      <c r="TMS32" s="65"/>
      <c r="TMT32" s="65"/>
      <c r="TMU32" s="65"/>
      <c r="TMV32" s="65"/>
      <c r="TMW32" s="65"/>
      <c r="TMX32" s="65"/>
      <c r="TMY32" s="65"/>
      <c r="TMZ32" s="65"/>
      <c r="TNA32" s="65"/>
      <c r="TNB32" s="65"/>
      <c r="TNC32" s="65"/>
      <c r="TND32" s="65"/>
      <c r="TNE32" s="65"/>
      <c r="TNF32" s="65"/>
      <c r="TNG32" s="65"/>
      <c r="TNH32" s="65"/>
      <c r="TNI32" s="65"/>
      <c r="TNJ32" s="65"/>
      <c r="TNK32" s="65"/>
      <c r="TNL32" s="65"/>
      <c r="TNM32" s="65"/>
      <c r="TNN32" s="65"/>
      <c r="TNO32" s="65"/>
      <c r="TNP32" s="65"/>
      <c r="TNQ32" s="65"/>
      <c r="TNR32" s="65"/>
      <c r="TNS32" s="65"/>
      <c r="TNT32" s="65"/>
      <c r="TNU32" s="65"/>
      <c r="TNV32" s="65"/>
      <c r="TNW32" s="65"/>
      <c r="TNX32" s="65"/>
      <c r="TNY32" s="65"/>
      <c r="TNZ32" s="65"/>
      <c r="TOA32" s="65"/>
      <c r="TOB32" s="65"/>
      <c r="TOC32" s="65"/>
      <c r="TOD32" s="65"/>
      <c r="TOE32" s="65"/>
      <c r="TOF32" s="65"/>
      <c r="TOG32" s="65"/>
      <c r="TOH32" s="65"/>
      <c r="TOI32" s="65"/>
      <c r="TOJ32" s="65"/>
      <c r="TOK32" s="65"/>
      <c r="TOL32" s="65"/>
      <c r="TOM32" s="65"/>
      <c r="TON32" s="65"/>
      <c r="TOO32" s="65"/>
      <c r="TOP32" s="65"/>
      <c r="TOQ32" s="65"/>
      <c r="TOR32" s="65"/>
      <c r="TOS32" s="65"/>
      <c r="TOT32" s="65"/>
      <c r="TOU32" s="65"/>
      <c r="TOV32" s="65"/>
      <c r="TOW32" s="65"/>
      <c r="TOX32" s="65"/>
      <c r="TOY32" s="65"/>
      <c r="TOZ32" s="65"/>
      <c r="TPA32" s="65"/>
      <c r="TPB32" s="65"/>
      <c r="TPC32" s="65"/>
      <c r="TPD32" s="65"/>
      <c r="TPE32" s="65"/>
      <c r="TPF32" s="65"/>
      <c r="TPG32" s="65"/>
      <c r="TPH32" s="65"/>
      <c r="TPI32" s="65"/>
      <c r="TPJ32" s="65"/>
      <c r="TPK32" s="65"/>
      <c r="TPL32" s="65"/>
      <c r="TPM32" s="65"/>
      <c r="TPN32" s="65"/>
      <c r="TPO32" s="65"/>
      <c r="TPP32" s="65"/>
      <c r="TPQ32" s="65"/>
      <c r="TPR32" s="65"/>
      <c r="TPS32" s="65"/>
      <c r="TPT32" s="65"/>
      <c r="TPU32" s="65"/>
      <c r="TPV32" s="65"/>
      <c r="TPW32" s="65"/>
      <c r="TPX32" s="65"/>
      <c r="TPY32" s="65"/>
      <c r="TPZ32" s="65"/>
      <c r="TQA32" s="65"/>
      <c r="TQB32" s="65"/>
      <c r="TQC32" s="65"/>
      <c r="TQD32" s="65"/>
      <c r="TQE32" s="65"/>
      <c r="TQF32" s="65"/>
      <c r="TQG32" s="65"/>
      <c r="TQH32" s="65"/>
      <c r="TQI32" s="65"/>
      <c r="TQJ32" s="65"/>
      <c r="TQK32" s="65"/>
      <c r="TQL32" s="65"/>
      <c r="TQM32" s="65"/>
      <c r="TQN32" s="65"/>
      <c r="TQO32" s="65"/>
      <c r="TQP32" s="65"/>
      <c r="TQQ32" s="65"/>
      <c r="TQR32" s="65"/>
      <c r="TQS32" s="65"/>
      <c r="TQT32" s="65"/>
      <c r="TQU32" s="65"/>
      <c r="TQV32" s="65"/>
      <c r="TQW32" s="65"/>
      <c r="TQX32" s="65"/>
      <c r="TQY32" s="65"/>
      <c r="TQZ32" s="65"/>
      <c r="TRA32" s="65"/>
      <c r="TRB32" s="65"/>
      <c r="TRC32" s="65"/>
      <c r="TRD32" s="65"/>
      <c r="TRE32" s="65"/>
      <c r="TRF32" s="65"/>
      <c r="TRG32" s="65"/>
      <c r="TRH32" s="65"/>
      <c r="TRI32" s="65"/>
      <c r="TRJ32" s="65"/>
      <c r="TRK32" s="65"/>
      <c r="TRL32" s="65"/>
      <c r="TRM32" s="65"/>
      <c r="TRN32" s="65"/>
      <c r="TRO32" s="65"/>
      <c r="TRP32" s="65"/>
      <c r="TRQ32" s="65"/>
      <c r="TRR32" s="65"/>
      <c r="TRS32" s="65"/>
      <c r="TRT32" s="65"/>
      <c r="TRU32" s="65"/>
      <c r="TRV32" s="65"/>
      <c r="TRW32" s="65"/>
      <c r="TRX32" s="65"/>
      <c r="TRY32" s="65"/>
      <c r="TRZ32" s="65"/>
      <c r="TSA32" s="65"/>
      <c r="TSB32" s="65"/>
      <c r="TSC32" s="65"/>
      <c r="TSD32" s="65"/>
      <c r="TSE32" s="65"/>
      <c r="TSF32" s="65"/>
      <c r="TSG32" s="65"/>
      <c r="TSH32" s="65"/>
      <c r="TSI32" s="65"/>
      <c r="TSJ32" s="65"/>
      <c r="TSK32" s="65"/>
      <c r="TSL32" s="65"/>
      <c r="TSM32" s="65"/>
      <c r="TSN32" s="65"/>
      <c r="TSO32" s="65"/>
      <c r="TSP32" s="65"/>
      <c r="TSQ32" s="65"/>
      <c r="TSR32" s="65"/>
      <c r="TSS32" s="65"/>
      <c r="TST32" s="65"/>
      <c r="TSU32" s="65"/>
      <c r="TSV32" s="65"/>
      <c r="TSW32" s="65"/>
      <c r="TSX32" s="65"/>
      <c r="TSY32" s="65"/>
      <c r="TSZ32" s="65"/>
      <c r="TTA32" s="65"/>
      <c r="TTB32" s="65"/>
      <c r="TTC32" s="65"/>
      <c r="TTD32" s="65"/>
      <c r="TTE32" s="65"/>
      <c r="TTF32" s="65"/>
      <c r="TTG32" s="65"/>
      <c r="TTH32" s="65"/>
      <c r="TTI32" s="65"/>
      <c r="TTJ32" s="65"/>
      <c r="TTK32" s="65"/>
      <c r="TTL32" s="65"/>
      <c r="TTM32" s="65"/>
      <c r="TTN32" s="65"/>
      <c r="TTO32" s="65"/>
      <c r="TTP32" s="65"/>
      <c r="TTQ32" s="65"/>
      <c r="TTR32" s="65"/>
      <c r="TTS32" s="65"/>
      <c r="TTT32" s="65"/>
      <c r="TTU32" s="65"/>
      <c r="TTV32" s="65"/>
      <c r="TTW32" s="65"/>
      <c r="TTX32" s="65"/>
      <c r="TTY32" s="65"/>
      <c r="TTZ32" s="65"/>
      <c r="TUA32" s="65"/>
      <c r="TUB32" s="65"/>
      <c r="TUC32" s="65"/>
      <c r="TUD32" s="65"/>
      <c r="TUE32" s="65"/>
      <c r="TUF32" s="65"/>
      <c r="TUG32" s="65"/>
      <c r="TUH32" s="65"/>
      <c r="TUI32" s="65"/>
      <c r="TUJ32" s="65"/>
      <c r="TUK32" s="65"/>
      <c r="TUL32" s="65"/>
      <c r="TUM32" s="65"/>
      <c r="TUN32" s="65"/>
      <c r="TUO32" s="65"/>
      <c r="TUP32" s="65"/>
      <c r="TUQ32" s="65"/>
      <c r="TUR32" s="65"/>
      <c r="TUS32" s="65"/>
      <c r="TUT32" s="65"/>
      <c r="TUU32" s="65"/>
      <c r="TUV32" s="65"/>
      <c r="TUW32" s="65"/>
      <c r="TUX32" s="65"/>
      <c r="TUY32" s="65"/>
      <c r="TUZ32" s="65"/>
      <c r="TVA32" s="65"/>
      <c r="TVB32" s="65"/>
      <c r="TVC32" s="65"/>
      <c r="TVD32" s="65"/>
      <c r="TVE32" s="65"/>
      <c r="TVF32" s="65"/>
      <c r="TVG32" s="65"/>
      <c r="TVH32" s="65"/>
      <c r="TVI32" s="65"/>
      <c r="TVJ32" s="65"/>
      <c r="TVK32" s="65"/>
      <c r="TVL32" s="65"/>
      <c r="TVM32" s="65"/>
      <c r="TVN32" s="65"/>
      <c r="TVO32" s="65"/>
      <c r="TVP32" s="65"/>
      <c r="TVQ32" s="65"/>
      <c r="TVR32" s="65"/>
      <c r="TVS32" s="65"/>
      <c r="TVT32" s="65"/>
      <c r="TVU32" s="65"/>
      <c r="TVV32" s="65"/>
      <c r="TVW32" s="65"/>
      <c r="TVX32" s="65"/>
      <c r="TVY32" s="65"/>
      <c r="TVZ32" s="65"/>
      <c r="TWA32" s="65"/>
      <c r="TWB32" s="65"/>
      <c r="TWC32" s="65"/>
      <c r="TWD32" s="65"/>
      <c r="TWE32" s="65"/>
      <c r="TWF32" s="65"/>
      <c r="TWG32" s="65"/>
      <c r="TWH32" s="65"/>
      <c r="TWI32" s="65"/>
      <c r="TWJ32" s="65"/>
      <c r="TWK32" s="65"/>
      <c r="TWL32" s="65"/>
      <c r="TWM32" s="65"/>
      <c r="TWN32" s="65"/>
      <c r="TWO32" s="65"/>
      <c r="TWP32" s="65"/>
      <c r="TWQ32" s="65"/>
      <c r="TWR32" s="65"/>
      <c r="TWS32" s="65"/>
      <c r="TWT32" s="65"/>
      <c r="TWU32" s="65"/>
      <c r="TWV32" s="65"/>
      <c r="TWW32" s="65"/>
      <c r="TWX32" s="65"/>
      <c r="TWY32" s="65"/>
      <c r="TWZ32" s="65"/>
      <c r="TXA32" s="65"/>
      <c r="TXB32" s="65"/>
      <c r="TXC32" s="65"/>
      <c r="TXD32" s="65"/>
      <c r="TXE32" s="65"/>
      <c r="TXF32" s="65"/>
      <c r="TXG32" s="65"/>
      <c r="TXH32" s="65"/>
      <c r="TXI32" s="65"/>
      <c r="TXJ32" s="65"/>
      <c r="TXK32" s="65"/>
      <c r="TXL32" s="65"/>
      <c r="TXM32" s="65"/>
      <c r="TXN32" s="65"/>
      <c r="TXO32" s="65"/>
      <c r="TXP32" s="65"/>
      <c r="TXQ32" s="65"/>
      <c r="TXR32" s="65"/>
      <c r="TXS32" s="65"/>
      <c r="TXT32" s="65"/>
      <c r="TXU32" s="65"/>
      <c r="TXV32" s="65"/>
      <c r="TXW32" s="65"/>
      <c r="TXX32" s="65"/>
      <c r="TXY32" s="65"/>
      <c r="TXZ32" s="65"/>
      <c r="TYA32" s="65"/>
      <c r="TYB32" s="65"/>
      <c r="TYC32" s="65"/>
      <c r="TYD32" s="65"/>
      <c r="TYE32" s="65"/>
      <c r="TYF32" s="65"/>
      <c r="TYG32" s="65"/>
      <c r="TYH32" s="65"/>
      <c r="TYI32" s="65"/>
      <c r="TYJ32" s="65"/>
      <c r="TYK32" s="65"/>
      <c r="TYL32" s="65"/>
      <c r="TYM32" s="65"/>
      <c r="TYN32" s="65"/>
      <c r="TYO32" s="65"/>
      <c r="TYP32" s="65"/>
      <c r="TYQ32" s="65"/>
      <c r="TYR32" s="65"/>
      <c r="TYS32" s="65"/>
      <c r="TYT32" s="65"/>
      <c r="TYU32" s="65"/>
      <c r="TYV32" s="65"/>
      <c r="TYW32" s="65"/>
      <c r="TYX32" s="65"/>
      <c r="TYY32" s="65"/>
      <c r="TYZ32" s="65"/>
      <c r="TZA32" s="65"/>
      <c r="TZB32" s="65"/>
      <c r="TZC32" s="65"/>
      <c r="TZD32" s="65"/>
      <c r="TZE32" s="65"/>
      <c r="TZF32" s="65"/>
      <c r="TZG32" s="65"/>
      <c r="TZH32" s="65"/>
      <c r="TZI32" s="65"/>
      <c r="TZJ32" s="65"/>
      <c r="TZK32" s="65"/>
      <c r="TZL32" s="65"/>
      <c r="TZM32" s="65"/>
      <c r="TZN32" s="65"/>
      <c r="TZO32" s="65"/>
      <c r="TZP32" s="65"/>
      <c r="TZQ32" s="65"/>
      <c r="TZR32" s="65"/>
      <c r="TZS32" s="65"/>
      <c r="TZT32" s="65"/>
      <c r="TZU32" s="65"/>
      <c r="TZV32" s="65"/>
      <c r="TZW32" s="65"/>
      <c r="TZX32" s="65"/>
      <c r="TZY32" s="65"/>
      <c r="TZZ32" s="65"/>
      <c r="UAA32" s="65"/>
      <c r="UAB32" s="65"/>
      <c r="UAC32" s="65"/>
      <c r="UAD32" s="65"/>
      <c r="UAE32" s="65"/>
      <c r="UAF32" s="65"/>
      <c r="UAG32" s="65"/>
      <c r="UAH32" s="65"/>
      <c r="UAI32" s="65"/>
      <c r="UAJ32" s="65"/>
      <c r="UAK32" s="65"/>
      <c r="UAL32" s="65"/>
      <c r="UAM32" s="65"/>
      <c r="UAN32" s="65"/>
      <c r="UAO32" s="65"/>
      <c r="UAP32" s="65"/>
      <c r="UAQ32" s="65"/>
      <c r="UAR32" s="65"/>
      <c r="UAS32" s="65"/>
      <c r="UAT32" s="65"/>
      <c r="UAU32" s="65"/>
      <c r="UAV32" s="65"/>
      <c r="UAW32" s="65"/>
      <c r="UAX32" s="65"/>
      <c r="UAY32" s="65"/>
      <c r="UAZ32" s="65"/>
      <c r="UBA32" s="65"/>
      <c r="UBB32" s="65"/>
      <c r="UBC32" s="65"/>
      <c r="UBD32" s="65"/>
      <c r="UBE32" s="65"/>
      <c r="UBF32" s="65"/>
      <c r="UBG32" s="65"/>
      <c r="UBH32" s="65"/>
      <c r="UBI32" s="65"/>
      <c r="UBJ32" s="65"/>
      <c r="UBK32" s="65"/>
      <c r="UBL32" s="65"/>
      <c r="UBM32" s="65"/>
      <c r="UBN32" s="65"/>
      <c r="UBO32" s="65"/>
      <c r="UBP32" s="65"/>
      <c r="UBQ32" s="65"/>
      <c r="UBR32" s="65"/>
      <c r="UBS32" s="65"/>
      <c r="UBT32" s="65"/>
      <c r="UBU32" s="65"/>
      <c r="UBV32" s="65"/>
      <c r="UBW32" s="65"/>
      <c r="UBX32" s="65"/>
      <c r="UBY32" s="65"/>
      <c r="UBZ32" s="65"/>
      <c r="UCA32" s="65"/>
      <c r="UCB32" s="65"/>
      <c r="UCC32" s="65"/>
      <c r="UCD32" s="65"/>
      <c r="UCE32" s="65"/>
      <c r="UCF32" s="65"/>
      <c r="UCG32" s="65"/>
      <c r="UCH32" s="65"/>
      <c r="UCI32" s="65"/>
      <c r="UCJ32" s="65"/>
      <c r="UCK32" s="65"/>
      <c r="UCL32" s="65"/>
      <c r="UCM32" s="65"/>
      <c r="UCN32" s="65"/>
      <c r="UCO32" s="65"/>
      <c r="UCP32" s="65"/>
      <c r="UCQ32" s="65"/>
      <c r="UCR32" s="65"/>
      <c r="UCS32" s="65"/>
      <c r="UCT32" s="65"/>
      <c r="UCU32" s="65"/>
      <c r="UCV32" s="65"/>
      <c r="UCW32" s="65"/>
      <c r="UCX32" s="65"/>
      <c r="UCY32" s="65"/>
      <c r="UCZ32" s="65"/>
      <c r="UDA32" s="65"/>
      <c r="UDB32" s="65"/>
      <c r="UDC32" s="65"/>
      <c r="UDD32" s="65"/>
      <c r="UDE32" s="65"/>
      <c r="UDF32" s="65"/>
      <c r="UDG32" s="65"/>
      <c r="UDH32" s="65"/>
      <c r="UDI32" s="65"/>
      <c r="UDJ32" s="65"/>
      <c r="UDK32" s="65"/>
      <c r="UDL32" s="65"/>
      <c r="UDM32" s="65"/>
      <c r="UDN32" s="65"/>
      <c r="UDO32" s="65"/>
      <c r="UDP32" s="65"/>
      <c r="UDQ32" s="65"/>
      <c r="UDR32" s="65"/>
      <c r="UDS32" s="65"/>
      <c r="UDT32" s="65"/>
      <c r="UDU32" s="65"/>
      <c r="UDV32" s="65"/>
      <c r="UDW32" s="65"/>
      <c r="UDX32" s="65"/>
      <c r="UDY32" s="65"/>
      <c r="UDZ32" s="65"/>
      <c r="UEA32" s="65"/>
      <c r="UEB32" s="65"/>
      <c r="UEC32" s="65"/>
      <c r="UED32" s="65"/>
      <c r="UEE32" s="65"/>
      <c r="UEF32" s="65"/>
      <c r="UEG32" s="65"/>
      <c r="UEH32" s="65"/>
      <c r="UEI32" s="65"/>
      <c r="UEJ32" s="65"/>
      <c r="UEK32" s="65"/>
      <c r="UEL32" s="65"/>
      <c r="UEM32" s="65"/>
      <c r="UEN32" s="65"/>
      <c r="UEO32" s="65"/>
      <c r="UEP32" s="65"/>
      <c r="UEQ32" s="65"/>
      <c r="UER32" s="65"/>
      <c r="UES32" s="65"/>
      <c r="UET32" s="65"/>
      <c r="UEU32" s="65"/>
      <c r="UEV32" s="65"/>
      <c r="UEW32" s="65"/>
      <c r="UEX32" s="65"/>
      <c r="UEY32" s="65"/>
      <c r="UEZ32" s="65"/>
      <c r="UFA32" s="65"/>
      <c r="UFB32" s="65"/>
      <c r="UFC32" s="65"/>
      <c r="UFD32" s="65"/>
      <c r="UFE32" s="65"/>
      <c r="UFF32" s="65"/>
      <c r="UFG32" s="65"/>
      <c r="UFH32" s="65"/>
      <c r="UFI32" s="65"/>
      <c r="UFJ32" s="65"/>
      <c r="UFK32" s="65"/>
      <c r="UFL32" s="65"/>
      <c r="UFM32" s="65"/>
      <c r="UFN32" s="65"/>
      <c r="UFO32" s="65"/>
      <c r="UFP32" s="65"/>
      <c r="UFQ32" s="65"/>
      <c r="UFR32" s="65"/>
      <c r="UFS32" s="65"/>
      <c r="UFT32" s="65"/>
      <c r="UFU32" s="65"/>
      <c r="UFV32" s="65"/>
      <c r="UFW32" s="65"/>
      <c r="UFX32" s="65"/>
      <c r="UFY32" s="65"/>
      <c r="UFZ32" s="65"/>
      <c r="UGA32" s="65"/>
      <c r="UGB32" s="65"/>
      <c r="UGC32" s="65"/>
      <c r="UGD32" s="65"/>
      <c r="UGE32" s="65"/>
      <c r="UGF32" s="65"/>
      <c r="UGG32" s="65"/>
      <c r="UGH32" s="65"/>
      <c r="UGI32" s="65"/>
      <c r="UGJ32" s="65"/>
      <c r="UGK32" s="65"/>
      <c r="UGL32" s="65"/>
      <c r="UGM32" s="65"/>
      <c r="UGN32" s="65"/>
      <c r="UGO32" s="65"/>
      <c r="UGP32" s="65"/>
      <c r="UGQ32" s="65"/>
      <c r="UGR32" s="65"/>
      <c r="UGS32" s="65"/>
      <c r="UGT32" s="65"/>
      <c r="UGU32" s="65"/>
      <c r="UGV32" s="65"/>
      <c r="UGW32" s="65"/>
      <c r="UGX32" s="65"/>
      <c r="UGY32" s="65"/>
      <c r="UGZ32" s="65"/>
      <c r="UHA32" s="65"/>
      <c r="UHB32" s="65"/>
      <c r="UHC32" s="65"/>
      <c r="UHD32" s="65"/>
      <c r="UHE32" s="65"/>
      <c r="UHF32" s="65"/>
      <c r="UHG32" s="65"/>
      <c r="UHH32" s="65"/>
      <c r="UHI32" s="65"/>
      <c r="UHJ32" s="65"/>
      <c r="UHK32" s="65"/>
      <c r="UHL32" s="65"/>
      <c r="UHM32" s="65"/>
      <c r="UHN32" s="65"/>
      <c r="UHO32" s="65"/>
      <c r="UHP32" s="65"/>
      <c r="UHQ32" s="65"/>
      <c r="UHR32" s="65"/>
      <c r="UHS32" s="65"/>
      <c r="UHT32" s="65"/>
      <c r="UHU32" s="65"/>
      <c r="UHV32" s="65"/>
      <c r="UHW32" s="65"/>
      <c r="UHX32" s="65"/>
      <c r="UHY32" s="65"/>
      <c r="UHZ32" s="65"/>
      <c r="UIA32" s="65"/>
      <c r="UIB32" s="65"/>
      <c r="UIC32" s="65"/>
      <c r="UID32" s="65"/>
      <c r="UIE32" s="65"/>
      <c r="UIF32" s="65"/>
      <c r="UIG32" s="65"/>
      <c r="UIH32" s="65"/>
      <c r="UII32" s="65"/>
      <c r="UIJ32" s="65"/>
      <c r="UIK32" s="65"/>
      <c r="UIL32" s="65"/>
      <c r="UIM32" s="65"/>
      <c r="UIN32" s="65"/>
      <c r="UIO32" s="65"/>
      <c r="UIP32" s="65"/>
      <c r="UIQ32" s="65"/>
      <c r="UIR32" s="65"/>
      <c r="UIS32" s="65"/>
      <c r="UIT32" s="65"/>
      <c r="UIU32" s="65"/>
      <c r="UIV32" s="65"/>
      <c r="UIW32" s="65"/>
      <c r="UIX32" s="65"/>
      <c r="UIY32" s="65"/>
      <c r="UIZ32" s="65"/>
      <c r="UJA32" s="65"/>
      <c r="UJB32" s="65"/>
      <c r="UJC32" s="65"/>
      <c r="UJD32" s="65"/>
      <c r="UJE32" s="65"/>
      <c r="UJF32" s="65"/>
      <c r="UJG32" s="65"/>
      <c r="UJH32" s="65"/>
      <c r="UJI32" s="65"/>
      <c r="UJJ32" s="65"/>
      <c r="UJK32" s="65"/>
      <c r="UJL32" s="65"/>
      <c r="UJM32" s="65"/>
      <c r="UJN32" s="65"/>
      <c r="UJO32" s="65"/>
      <c r="UJP32" s="65"/>
      <c r="UJQ32" s="65"/>
      <c r="UJR32" s="65"/>
      <c r="UJS32" s="65"/>
      <c r="UJT32" s="65"/>
      <c r="UJU32" s="65"/>
      <c r="UJV32" s="65"/>
      <c r="UJW32" s="65"/>
      <c r="UJX32" s="65"/>
      <c r="UJY32" s="65"/>
      <c r="UJZ32" s="65"/>
      <c r="UKA32" s="65"/>
      <c r="UKB32" s="65"/>
      <c r="UKC32" s="65"/>
      <c r="UKD32" s="65"/>
      <c r="UKE32" s="65"/>
      <c r="UKF32" s="65"/>
      <c r="UKG32" s="65"/>
      <c r="UKH32" s="65"/>
      <c r="UKI32" s="65"/>
      <c r="UKJ32" s="65"/>
      <c r="UKK32" s="65"/>
      <c r="UKL32" s="65"/>
      <c r="UKM32" s="65"/>
      <c r="UKN32" s="65"/>
      <c r="UKO32" s="65"/>
      <c r="UKP32" s="65"/>
      <c r="UKQ32" s="65"/>
      <c r="UKR32" s="65"/>
      <c r="UKS32" s="65"/>
      <c r="UKT32" s="65"/>
      <c r="UKU32" s="65"/>
      <c r="UKV32" s="65"/>
      <c r="UKW32" s="65"/>
      <c r="UKX32" s="65"/>
      <c r="UKY32" s="65"/>
      <c r="UKZ32" s="65"/>
      <c r="ULA32" s="65"/>
      <c r="ULB32" s="65"/>
      <c r="ULC32" s="65"/>
      <c r="ULD32" s="65"/>
      <c r="ULE32" s="65"/>
      <c r="ULF32" s="65"/>
      <c r="ULG32" s="65"/>
      <c r="ULH32" s="65"/>
      <c r="ULI32" s="65"/>
      <c r="ULJ32" s="65"/>
      <c r="ULK32" s="65"/>
      <c r="ULL32" s="65"/>
      <c r="ULM32" s="65"/>
      <c r="ULN32" s="65"/>
      <c r="ULO32" s="65"/>
      <c r="ULP32" s="65"/>
      <c r="ULQ32" s="65"/>
      <c r="ULR32" s="65"/>
      <c r="ULS32" s="65"/>
      <c r="ULT32" s="65"/>
      <c r="ULU32" s="65"/>
      <c r="ULV32" s="65"/>
      <c r="ULW32" s="65"/>
      <c r="ULX32" s="65"/>
      <c r="ULY32" s="65"/>
      <c r="ULZ32" s="65"/>
      <c r="UMA32" s="65"/>
      <c r="UMB32" s="65"/>
      <c r="UMC32" s="65"/>
      <c r="UMD32" s="65"/>
      <c r="UME32" s="65"/>
      <c r="UMF32" s="65"/>
      <c r="UMG32" s="65"/>
      <c r="UMH32" s="65"/>
      <c r="UMI32" s="65"/>
      <c r="UMJ32" s="65"/>
      <c r="UMK32" s="65"/>
      <c r="UML32" s="65"/>
      <c r="UMM32" s="65"/>
      <c r="UMN32" s="65"/>
      <c r="UMO32" s="65"/>
      <c r="UMP32" s="65"/>
      <c r="UMQ32" s="65"/>
      <c r="UMR32" s="65"/>
      <c r="UMS32" s="65"/>
      <c r="UMT32" s="65"/>
      <c r="UMU32" s="65"/>
      <c r="UMV32" s="65"/>
      <c r="UMW32" s="65"/>
      <c r="UMX32" s="65"/>
      <c r="UMY32" s="65"/>
      <c r="UMZ32" s="65"/>
      <c r="UNA32" s="65"/>
      <c r="UNB32" s="65"/>
      <c r="UNC32" s="65"/>
      <c r="UND32" s="65"/>
      <c r="UNE32" s="65"/>
      <c r="UNF32" s="65"/>
      <c r="UNG32" s="65"/>
      <c r="UNH32" s="65"/>
      <c r="UNI32" s="65"/>
      <c r="UNJ32" s="65"/>
      <c r="UNK32" s="65"/>
      <c r="UNL32" s="65"/>
      <c r="UNM32" s="65"/>
      <c r="UNN32" s="65"/>
      <c r="UNO32" s="65"/>
      <c r="UNP32" s="65"/>
      <c r="UNQ32" s="65"/>
      <c r="UNR32" s="65"/>
      <c r="UNS32" s="65"/>
      <c r="UNT32" s="65"/>
      <c r="UNU32" s="65"/>
      <c r="UNV32" s="65"/>
      <c r="UNW32" s="65"/>
      <c r="UNX32" s="65"/>
      <c r="UNY32" s="65"/>
      <c r="UNZ32" s="65"/>
      <c r="UOA32" s="65"/>
      <c r="UOB32" s="65"/>
      <c r="UOC32" s="65"/>
      <c r="UOD32" s="65"/>
      <c r="UOE32" s="65"/>
      <c r="UOF32" s="65"/>
      <c r="UOG32" s="65"/>
      <c r="UOH32" s="65"/>
      <c r="UOI32" s="65"/>
      <c r="UOJ32" s="65"/>
      <c r="UOK32" s="65"/>
      <c r="UOL32" s="65"/>
      <c r="UOM32" s="65"/>
      <c r="UON32" s="65"/>
      <c r="UOO32" s="65"/>
      <c r="UOP32" s="65"/>
      <c r="UOQ32" s="65"/>
      <c r="UOR32" s="65"/>
      <c r="UOS32" s="65"/>
      <c r="UOT32" s="65"/>
      <c r="UOU32" s="65"/>
      <c r="UOV32" s="65"/>
      <c r="UOW32" s="65"/>
      <c r="UOX32" s="65"/>
      <c r="UOY32" s="65"/>
      <c r="UOZ32" s="65"/>
      <c r="UPA32" s="65"/>
      <c r="UPB32" s="65"/>
      <c r="UPC32" s="65"/>
      <c r="UPD32" s="65"/>
      <c r="UPE32" s="65"/>
      <c r="UPF32" s="65"/>
      <c r="UPG32" s="65"/>
      <c r="UPH32" s="65"/>
      <c r="UPI32" s="65"/>
      <c r="UPJ32" s="65"/>
      <c r="UPK32" s="65"/>
      <c r="UPL32" s="65"/>
      <c r="UPM32" s="65"/>
      <c r="UPN32" s="65"/>
      <c r="UPO32" s="65"/>
      <c r="UPP32" s="65"/>
      <c r="UPQ32" s="65"/>
      <c r="UPR32" s="65"/>
      <c r="UPS32" s="65"/>
      <c r="UPT32" s="65"/>
      <c r="UPU32" s="65"/>
      <c r="UPV32" s="65"/>
      <c r="UPW32" s="65"/>
      <c r="UPX32" s="65"/>
      <c r="UPY32" s="65"/>
      <c r="UPZ32" s="65"/>
      <c r="UQA32" s="65"/>
      <c r="UQB32" s="65"/>
      <c r="UQC32" s="65"/>
      <c r="UQD32" s="65"/>
      <c r="UQE32" s="65"/>
      <c r="UQF32" s="65"/>
      <c r="UQG32" s="65"/>
      <c r="UQH32" s="65"/>
      <c r="UQI32" s="65"/>
      <c r="UQJ32" s="65"/>
      <c r="UQK32" s="65"/>
      <c r="UQL32" s="65"/>
      <c r="UQM32" s="65"/>
      <c r="UQN32" s="65"/>
      <c r="UQO32" s="65"/>
      <c r="UQP32" s="65"/>
      <c r="UQQ32" s="65"/>
      <c r="UQR32" s="65"/>
      <c r="UQS32" s="65"/>
      <c r="UQT32" s="65"/>
      <c r="UQU32" s="65"/>
      <c r="UQV32" s="65"/>
      <c r="UQW32" s="65"/>
      <c r="UQX32" s="65"/>
      <c r="UQY32" s="65"/>
      <c r="UQZ32" s="65"/>
      <c r="URA32" s="65"/>
      <c r="URB32" s="65"/>
      <c r="URC32" s="65"/>
      <c r="URD32" s="65"/>
      <c r="URE32" s="65"/>
      <c r="URF32" s="65"/>
      <c r="URG32" s="65"/>
      <c r="URH32" s="65"/>
      <c r="URI32" s="65"/>
      <c r="URJ32" s="65"/>
      <c r="URK32" s="65"/>
      <c r="URL32" s="65"/>
      <c r="URM32" s="65"/>
      <c r="URN32" s="65"/>
      <c r="URO32" s="65"/>
      <c r="URP32" s="65"/>
      <c r="URQ32" s="65"/>
      <c r="URR32" s="65"/>
      <c r="URS32" s="65"/>
      <c r="URT32" s="65"/>
      <c r="URU32" s="65"/>
      <c r="URV32" s="65"/>
      <c r="URW32" s="65"/>
      <c r="URX32" s="65"/>
      <c r="URY32" s="65"/>
      <c r="URZ32" s="65"/>
      <c r="USA32" s="65"/>
      <c r="USB32" s="65"/>
      <c r="USC32" s="65"/>
      <c r="USD32" s="65"/>
      <c r="USE32" s="65"/>
      <c r="USF32" s="65"/>
      <c r="USG32" s="65"/>
      <c r="USH32" s="65"/>
      <c r="USI32" s="65"/>
      <c r="USJ32" s="65"/>
      <c r="USK32" s="65"/>
      <c r="USL32" s="65"/>
      <c r="USM32" s="65"/>
      <c r="USN32" s="65"/>
      <c r="USO32" s="65"/>
      <c r="USP32" s="65"/>
      <c r="USQ32" s="65"/>
      <c r="USR32" s="65"/>
      <c r="USS32" s="65"/>
      <c r="UST32" s="65"/>
      <c r="USU32" s="65"/>
      <c r="USV32" s="65"/>
      <c r="USW32" s="65"/>
      <c r="USX32" s="65"/>
      <c r="USY32" s="65"/>
      <c r="USZ32" s="65"/>
      <c r="UTA32" s="65"/>
      <c r="UTB32" s="65"/>
      <c r="UTC32" s="65"/>
      <c r="UTD32" s="65"/>
      <c r="UTE32" s="65"/>
      <c r="UTF32" s="65"/>
      <c r="UTG32" s="65"/>
      <c r="UTH32" s="65"/>
      <c r="UTI32" s="65"/>
      <c r="UTJ32" s="65"/>
      <c r="UTK32" s="65"/>
      <c r="UTL32" s="65"/>
      <c r="UTM32" s="65"/>
      <c r="UTN32" s="65"/>
      <c r="UTO32" s="65"/>
      <c r="UTP32" s="65"/>
      <c r="UTQ32" s="65"/>
      <c r="UTR32" s="65"/>
      <c r="UTS32" s="65"/>
      <c r="UTT32" s="65"/>
      <c r="UTU32" s="65"/>
      <c r="UTV32" s="65"/>
      <c r="UTW32" s="65"/>
      <c r="UTX32" s="65"/>
      <c r="UTY32" s="65"/>
      <c r="UTZ32" s="65"/>
      <c r="UUA32" s="65"/>
      <c r="UUB32" s="65"/>
      <c r="UUC32" s="65"/>
      <c r="UUD32" s="65"/>
      <c r="UUE32" s="65"/>
      <c r="UUF32" s="65"/>
      <c r="UUG32" s="65"/>
      <c r="UUH32" s="65"/>
      <c r="UUI32" s="65"/>
      <c r="UUJ32" s="65"/>
      <c r="UUK32" s="65"/>
      <c r="UUL32" s="65"/>
      <c r="UUM32" s="65"/>
      <c r="UUN32" s="65"/>
      <c r="UUO32" s="65"/>
      <c r="UUP32" s="65"/>
      <c r="UUQ32" s="65"/>
      <c r="UUR32" s="65"/>
      <c r="UUS32" s="65"/>
      <c r="UUT32" s="65"/>
      <c r="UUU32" s="65"/>
      <c r="UUV32" s="65"/>
      <c r="UUW32" s="65"/>
      <c r="UUX32" s="65"/>
      <c r="UUY32" s="65"/>
      <c r="UUZ32" s="65"/>
      <c r="UVA32" s="65"/>
      <c r="UVB32" s="65"/>
      <c r="UVC32" s="65"/>
      <c r="UVD32" s="65"/>
      <c r="UVE32" s="65"/>
      <c r="UVF32" s="65"/>
      <c r="UVG32" s="65"/>
      <c r="UVH32" s="65"/>
      <c r="UVI32" s="65"/>
      <c r="UVJ32" s="65"/>
      <c r="UVK32" s="65"/>
      <c r="UVL32" s="65"/>
      <c r="UVM32" s="65"/>
      <c r="UVN32" s="65"/>
      <c r="UVO32" s="65"/>
      <c r="UVP32" s="65"/>
      <c r="UVQ32" s="65"/>
      <c r="UVR32" s="65"/>
      <c r="UVS32" s="65"/>
      <c r="UVT32" s="65"/>
      <c r="UVU32" s="65"/>
      <c r="UVV32" s="65"/>
      <c r="UVW32" s="65"/>
      <c r="UVX32" s="65"/>
      <c r="UVY32" s="65"/>
      <c r="UVZ32" s="65"/>
      <c r="UWA32" s="65"/>
      <c r="UWB32" s="65"/>
      <c r="UWC32" s="65"/>
      <c r="UWD32" s="65"/>
      <c r="UWE32" s="65"/>
      <c r="UWF32" s="65"/>
      <c r="UWG32" s="65"/>
      <c r="UWH32" s="65"/>
      <c r="UWI32" s="65"/>
      <c r="UWJ32" s="65"/>
      <c r="UWK32" s="65"/>
      <c r="UWL32" s="65"/>
      <c r="UWM32" s="65"/>
      <c r="UWN32" s="65"/>
      <c r="UWO32" s="65"/>
      <c r="UWP32" s="65"/>
      <c r="UWQ32" s="65"/>
      <c r="UWR32" s="65"/>
      <c r="UWS32" s="65"/>
      <c r="UWT32" s="65"/>
      <c r="UWU32" s="65"/>
      <c r="UWV32" s="65"/>
      <c r="UWW32" s="65"/>
      <c r="UWX32" s="65"/>
      <c r="UWY32" s="65"/>
      <c r="UWZ32" s="65"/>
      <c r="UXA32" s="65"/>
      <c r="UXB32" s="65"/>
      <c r="UXC32" s="65"/>
      <c r="UXD32" s="65"/>
      <c r="UXE32" s="65"/>
      <c r="UXF32" s="65"/>
      <c r="UXG32" s="65"/>
      <c r="UXH32" s="65"/>
      <c r="UXI32" s="65"/>
      <c r="UXJ32" s="65"/>
      <c r="UXK32" s="65"/>
      <c r="UXL32" s="65"/>
      <c r="UXM32" s="65"/>
      <c r="UXN32" s="65"/>
      <c r="UXO32" s="65"/>
      <c r="UXP32" s="65"/>
      <c r="UXQ32" s="65"/>
      <c r="UXR32" s="65"/>
      <c r="UXS32" s="65"/>
      <c r="UXT32" s="65"/>
      <c r="UXU32" s="65"/>
      <c r="UXV32" s="65"/>
      <c r="UXW32" s="65"/>
      <c r="UXX32" s="65"/>
      <c r="UXY32" s="65"/>
      <c r="UXZ32" s="65"/>
      <c r="UYA32" s="65"/>
      <c r="UYB32" s="65"/>
      <c r="UYC32" s="65"/>
      <c r="UYD32" s="65"/>
      <c r="UYE32" s="65"/>
      <c r="UYF32" s="65"/>
      <c r="UYG32" s="65"/>
      <c r="UYH32" s="65"/>
      <c r="UYI32" s="65"/>
      <c r="UYJ32" s="65"/>
      <c r="UYK32" s="65"/>
      <c r="UYL32" s="65"/>
      <c r="UYM32" s="65"/>
      <c r="UYN32" s="65"/>
      <c r="UYO32" s="65"/>
      <c r="UYP32" s="65"/>
      <c r="UYQ32" s="65"/>
      <c r="UYR32" s="65"/>
      <c r="UYS32" s="65"/>
      <c r="UYT32" s="65"/>
      <c r="UYU32" s="65"/>
      <c r="UYV32" s="65"/>
      <c r="UYW32" s="65"/>
      <c r="UYX32" s="65"/>
      <c r="UYY32" s="65"/>
      <c r="UYZ32" s="65"/>
      <c r="UZA32" s="65"/>
      <c r="UZB32" s="65"/>
      <c r="UZC32" s="65"/>
      <c r="UZD32" s="65"/>
      <c r="UZE32" s="65"/>
      <c r="UZF32" s="65"/>
      <c r="UZG32" s="65"/>
      <c r="UZH32" s="65"/>
      <c r="UZI32" s="65"/>
      <c r="UZJ32" s="65"/>
      <c r="UZK32" s="65"/>
      <c r="UZL32" s="65"/>
      <c r="UZM32" s="65"/>
      <c r="UZN32" s="65"/>
      <c r="UZO32" s="65"/>
      <c r="UZP32" s="65"/>
      <c r="UZQ32" s="65"/>
      <c r="UZR32" s="65"/>
      <c r="UZS32" s="65"/>
      <c r="UZT32" s="65"/>
      <c r="UZU32" s="65"/>
      <c r="UZV32" s="65"/>
      <c r="UZW32" s="65"/>
      <c r="UZX32" s="65"/>
      <c r="UZY32" s="65"/>
      <c r="UZZ32" s="65"/>
      <c r="VAA32" s="65"/>
      <c r="VAB32" s="65"/>
      <c r="VAC32" s="65"/>
      <c r="VAD32" s="65"/>
      <c r="VAE32" s="65"/>
      <c r="VAF32" s="65"/>
      <c r="VAG32" s="65"/>
      <c r="VAH32" s="65"/>
      <c r="VAI32" s="65"/>
      <c r="VAJ32" s="65"/>
      <c r="VAK32" s="65"/>
      <c r="VAL32" s="65"/>
      <c r="VAM32" s="65"/>
      <c r="VAN32" s="65"/>
      <c r="VAO32" s="65"/>
      <c r="VAP32" s="65"/>
      <c r="VAQ32" s="65"/>
      <c r="VAR32" s="65"/>
      <c r="VAS32" s="65"/>
      <c r="VAT32" s="65"/>
      <c r="VAU32" s="65"/>
      <c r="VAV32" s="65"/>
      <c r="VAW32" s="65"/>
      <c r="VAX32" s="65"/>
      <c r="VAY32" s="65"/>
      <c r="VAZ32" s="65"/>
      <c r="VBA32" s="65"/>
      <c r="VBB32" s="65"/>
      <c r="VBC32" s="65"/>
      <c r="VBD32" s="65"/>
      <c r="VBE32" s="65"/>
      <c r="VBF32" s="65"/>
      <c r="VBG32" s="65"/>
      <c r="VBH32" s="65"/>
      <c r="VBI32" s="65"/>
      <c r="VBJ32" s="65"/>
      <c r="VBK32" s="65"/>
      <c r="VBL32" s="65"/>
      <c r="VBM32" s="65"/>
      <c r="VBN32" s="65"/>
      <c r="VBO32" s="65"/>
      <c r="VBP32" s="65"/>
      <c r="VBQ32" s="65"/>
      <c r="VBR32" s="65"/>
      <c r="VBS32" s="65"/>
      <c r="VBT32" s="65"/>
      <c r="VBU32" s="65"/>
      <c r="VBV32" s="65"/>
      <c r="VBW32" s="65"/>
      <c r="VBX32" s="65"/>
      <c r="VBY32" s="65"/>
      <c r="VBZ32" s="65"/>
      <c r="VCA32" s="65"/>
      <c r="VCB32" s="65"/>
      <c r="VCC32" s="65"/>
      <c r="VCD32" s="65"/>
      <c r="VCE32" s="65"/>
      <c r="VCF32" s="65"/>
      <c r="VCG32" s="65"/>
      <c r="VCH32" s="65"/>
      <c r="VCI32" s="65"/>
      <c r="VCJ32" s="65"/>
      <c r="VCK32" s="65"/>
      <c r="VCL32" s="65"/>
      <c r="VCM32" s="65"/>
      <c r="VCN32" s="65"/>
      <c r="VCO32" s="65"/>
      <c r="VCP32" s="65"/>
      <c r="VCQ32" s="65"/>
      <c r="VCR32" s="65"/>
      <c r="VCS32" s="65"/>
      <c r="VCT32" s="65"/>
      <c r="VCU32" s="65"/>
      <c r="VCV32" s="65"/>
      <c r="VCW32" s="65"/>
      <c r="VCX32" s="65"/>
      <c r="VCY32" s="65"/>
      <c r="VCZ32" s="65"/>
      <c r="VDA32" s="65"/>
      <c r="VDB32" s="65"/>
      <c r="VDC32" s="65"/>
      <c r="VDD32" s="65"/>
      <c r="VDE32" s="65"/>
      <c r="VDF32" s="65"/>
      <c r="VDG32" s="65"/>
      <c r="VDH32" s="65"/>
      <c r="VDI32" s="65"/>
      <c r="VDJ32" s="65"/>
      <c r="VDK32" s="65"/>
      <c r="VDL32" s="65"/>
      <c r="VDM32" s="65"/>
      <c r="VDN32" s="65"/>
      <c r="VDO32" s="65"/>
      <c r="VDP32" s="65"/>
      <c r="VDQ32" s="65"/>
      <c r="VDR32" s="65"/>
      <c r="VDS32" s="65"/>
      <c r="VDT32" s="65"/>
      <c r="VDU32" s="65"/>
      <c r="VDV32" s="65"/>
      <c r="VDW32" s="65"/>
      <c r="VDX32" s="65"/>
      <c r="VDY32" s="65"/>
      <c r="VDZ32" s="65"/>
      <c r="VEA32" s="65"/>
      <c r="VEB32" s="65"/>
      <c r="VEC32" s="65"/>
      <c r="VED32" s="65"/>
      <c r="VEE32" s="65"/>
      <c r="VEF32" s="65"/>
      <c r="VEG32" s="65"/>
      <c r="VEH32" s="65"/>
      <c r="VEI32" s="65"/>
      <c r="VEJ32" s="65"/>
      <c r="VEK32" s="65"/>
      <c r="VEL32" s="65"/>
      <c r="VEM32" s="65"/>
      <c r="VEN32" s="65"/>
      <c r="VEO32" s="65"/>
      <c r="VEP32" s="65"/>
      <c r="VEQ32" s="65"/>
      <c r="VER32" s="65"/>
      <c r="VES32" s="65"/>
      <c r="VET32" s="65"/>
      <c r="VEU32" s="65"/>
      <c r="VEV32" s="65"/>
      <c r="VEW32" s="65"/>
      <c r="VEX32" s="65"/>
      <c r="VEY32" s="65"/>
      <c r="VEZ32" s="65"/>
      <c r="VFA32" s="65"/>
      <c r="VFB32" s="65"/>
      <c r="VFC32" s="65"/>
      <c r="VFD32" s="65"/>
      <c r="VFE32" s="65"/>
      <c r="VFF32" s="65"/>
      <c r="VFG32" s="65"/>
      <c r="VFH32" s="65"/>
      <c r="VFI32" s="65"/>
      <c r="VFJ32" s="65"/>
      <c r="VFK32" s="65"/>
      <c r="VFL32" s="65"/>
      <c r="VFM32" s="65"/>
      <c r="VFN32" s="65"/>
      <c r="VFO32" s="65"/>
      <c r="VFP32" s="65"/>
      <c r="VFQ32" s="65"/>
      <c r="VFR32" s="65"/>
      <c r="VFS32" s="65"/>
      <c r="VFT32" s="65"/>
      <c r="VFU32" s="65"/>
      <c r="VFV32" s="65"/>
      <c r="VFW32" s="65"/>
      <c r="VFX32" s="65"/>
      <c r="VFY32" s="65"/>
      <c r="VFZ32" s="65"/>
      <c r="VGA32" s="65"/>
      <c r="VGB32" s="65"/>
      <c r="VGC32" s="65"/>
      <c r="VGD32" s="65"/>
      <c r="VGE32" s="65"/>
      <c r="VGF32" s="65"/>
      <c r="VGG32" s="65"/>
      <c r="VGH32" s="65"/>
      <c r="VGI32" s="65"/>
      <c r="VGJ32" s="65"/>
      <c r="VGK32" s="65"/>
      <c r="VGL32" s="65"/>
      <c r="VGM32" s="65"/>
      <c r="VGN32" s="65"/>
      <c r="VGO32" s="65"/>
      <c r="VGP32" s="65"/>
      <c r="VGQ32" s="65"/>
      <c r="VGR32" s="65"/>
      <c r="VGS32" s="65"/>
      <c r="VGT32" s="65"/>
      <c r="VGU32" s="65"/>
      <c r="VGV32" s="65"/>
      <c r="VGW32" s="65"/>
      <c r="VGX32" s="65"/>
      <c r="VGY32" s="65"/>
      <c r="VGZ32" s="65"/>
      <c r="VHA32" s="65"/>
      <c r="VHB32" s="65"/>
      <c r="VHC32" s="65"/>
      <c r="VHD32" s="65"/>
      <c r="VHE32" s="65"/>
      <c r="VHF32" s="65"/>
      <c r="VHG32" s="65"/>
      <c r="VHH32" s="65"/>
      <c r="VHI32" s="65"/>
      <c r="VHJ32" s="65"/>
      <c r="VHK32" s="65"/>
      <c r="VHL32" s="65"/>
      <c r="VHM32" s="65"/>
      <c r="VHN32" s="65"/>
      <c r="VHO32" s="65"/>
      <c r="VHP32" s="65"/>
      <c r="VHQ32" s="65"/>
      <c r="VHR32" s="65"/>
      <c r="VHS32" s="65"/>
      <c r="VHT32" s="65"/>
      <c r="VHU32" s="65"/>
      <c r="VHV32" s="65"/>
      <c r="VHW32" s="65"/>
      <c r="VHX32" s="65"/>
      <c r="VHY32" s="65"/>
      <c r="VHZ32" s="65"/>
      <c r="VIA32" s="65"/>
      <c r="VIB32" s="65"/>
      <c r="VIC32" s="65"/>
      <c r="VID32" s="65"/>
      <c r="VIE32" s="65"/>
      <c r="VIF32" s="65"/>
      <c r="VIG32" s="65"/>
      <c r="VIH32" s="65"/>
      <c r="VII32" s="65"/>
      <c r="VIJ32" s="65"/>
      <c r="VIK32" s="65"/>
      <c r="VIL32" s="65"/>
      <c r="VIM32" s="65"/>
      <c r="VIN32" s="65"/>
      <c r="VIO32" s="65"/>
      <c r="VIP32" s="65"/>
      <c r="VIQ32" s="65"/>
      <c r="VIR32" s="65"/>
      <c r="VIS32" s="65"/>
      <c r="VIT32" s="65"/>
      <c r="VIU32" s="65"/>
      <c r="VIV32" s="65"/>
      <c r="VIW32" s="65"/>
      <c r="VIX32" s="65"/>
      <c r="VIY32" s="65"/>
      <c r="VIZ32" s="65"/>
      <c r="VJA32" s="65"/>
      <c r="VJB32" s="65"/>
      <c r="VJC32" s="65"/>
      <c r="VJD32" s="65"/>
      <c r="VJE32" s="65"/>
      <c r="VJF32" s="65"/>
      <c r="VJG32" s="65"/>
      <c r="VJH32" s="65"/>
      <c r="VJI32" s="65"/>
      <c r="VJJ32" s="65"/>
      <c r="VJK32" s="65"/>
      <c r="VJL32" s="65"/>
      <c r="VJM32" s="65"/>
      <c r="VJN32" s="65"/>
      <c r="VJO32" s="65"/>
      <c r="VJP32" s="65"/>
      <c r="VJQ32" s="65"/>
      <c r="VJR32" s="65"/>
      <c r="VJS32" s="65"/>
      <c r="VJT32" s="65"/>
      <c r="VJU32" s="65"/>
      <c r="VJV32" s="65"/>
      <c r="VJW32" s="65"/>
      <c r="VJX32" s="65"/>
      <c r="VJY32" s="65"/>
      <c r="VJZ32" s="65"/>
      <c r="VKA32" s="65"/>
      <c r="VKB32" s="65"/>
      <c r="VKC32" s="65"/>
      <c r="VKD32" s="65"/>
      <c r="VKE32" s="65"/>
      <c r="VKF32" s="65"/>
      <c r="VKG32" s="65"/>
      <c r="VKH32" s="65"/>
      <c r="VKI32" s="65"/>
      <c r="VKJ32" s="65"/>
      <c r="VKK32" s="65"/>
      <c r="VKL32" s="65"/>
      <c r="VKM32" s="65"/>
      <c r="VKN32" s="65"/>
      <c r="VKO32" s="65"/>
      <c r="VKP32" s="65"/>
      <c r="VKQ32" s="65"/>
      <c r="VKR32" s="65"/>
      <c r="VKS32" s="65"/>
      <c r="VKT32" s="65"/>
      <c r="VKU32" s="65"/>
      <c r="VKV32" s="65"/>
      <c r="VKW32" s="65"/>
      <c r="VKX32" s="65"/>
      <c r="VKY32" s="65"/>
      <c r="VKZ32" s="65"/>
      <c r="VLA32" s="65"/>
      <c r="VLB32" s="65"/>
      <c r="VLC32" s="65"/>
      <c r="VLD32" s="65"/>
      <c r="VLE32" s="65"/>
      <c r="VLF32" s="65"/>
      <c r="VLG32" s="65"/>
      <c r="VLH32" s="65"/>
      <c r="VLI32" s="65"/>
      <c r="VLJ32" s="65"/>
      <c r="VLK32" s="65"/>
      <c r="VLL32" s="65"/>
      <c r="VLM32" s="65"/>
      <c r="VLN32" s="65"/>
      <c r="VLO32" s="65"/>
      <c r="VLP32" s="65"/>
      <c r="VLQ32" s="65"/>
      <c r="VLR32" s="65"/>
      <c r="VLS32" s="65"/>
      <c r="VLT32" s="65"/>
      <c r="VLU32" s="65"/>
      <c r="VLV32" s="65"/>
      <c r="VLW32" s="65"/>
      <c r="VLX32" s="65"/>
      <c r="VLY32" s="65"/>
      <c r="VLZ32" s="65"/>
      <c r="VMA32" s="65"/>
      <c r="VMB32" s="65"/>
      <c r="VMC32" s="65"/>
      <c r="VMD32" s="65"/>
      <c r="VME32" s="65"/>
      <c r="VMF32" s="65"/>
      <c r="VMG32" s="65"/>
      <c r="VMH32" s="65"/>
      <c r="VMI32" s="65"/>
      <c r="VMJ32" s="65"/>
      <c r="VMK32" s="65"/>
      <c r="VML32" s="65"/>
      <c r="VMM32" s="65"/>
      <c r="VMN32" s="65"/>
      <c r="VMO32" s="65"/>
      <c r="VMP32" s="65"/>
      <c r="VMQ32" s="65"/>
      <c r="VMR32" s="65"/>
      <c r="VMS32" s="65"/>
      <c r="VMT32" s="65"/>
      <c r="VMU32" s="65"/>
      <c r="VMV32" s="65"/>
      <c r="VMW32" s="65"/>
      <c r="VMX32" s="65"/>
      <c r="VMY32" s="65"/>
      <c r="VMZ32" s="65"/>
      <c r="VNA32" s="65"/>
      <c r="VNB32" s="65"/>
      <c r="VNC32" s="65"/>
      <c r="VND32" s="65"/>
      <c r="VNE32" s="65"/>
      <c r="VNF32" s="65"/>
      <c r="VNG32" s="65"/>
      <c r="VNH32" s="65"/>
      <c r="VNI32" s="65"/>
      <c r="VNJ32" s="65"/>
      <c r="VNK32" s="65"/>
      <c r="VNL32" s="65"/>
      <c r="VNM32" s="65"/>
      <c r="VNN32" s="65"/>
      <c r="VNO32" s="65"/>
      <c r="VNP32" s="65"/>
      <c r="VNQ32" s="65"/>
      <c r="VNR32" s="65"/>
      <c r="VNS32" s="65"/>
      <c r="VNT32" s="65"/>
      <c r="VNU32" s="65"/>
      <c r="VNV32" s="65"/>
      <c r="VNW32" s="65"/>
      <c r="VNX32" s="65"/>
      <c r="VNY32" s="65"/>
      <c r="VNZ32" s="65"/>
      <c r="VOA32" s="65"/>
      <c r="VOB32" s="65"/>
      <c r="VOC32" s="65"/>
      <c r="VOD32" s="65"/>
      <c r="VOE32" s="65"/>
      <c r="VOF32" s="65"/>
      <c r="VOG32" s="65"/>
      <c r="VOH32" s="65"/>
      <c r="VOI32" s="65"/>
      <c r="VOJ32" s="65"/>
      <c r="VOK32" s="65"/>
      <c r="VOL32" s="65"/>
      <c r="VOM32" s="65"/>
      <c r="VON32" s="65"/>
      <c r="VOO32" s="65"/>
      <c r="VOP32" s="65"/>
      <c r="VOQ32" s="65"/>
      <c r="VOR32" s="65"/>
      <c r="VOS32" s="65"/>
      <c r="VOT32" s="65"/>
      <c r="VOU32" s="65"/>
      <c r="VOV32" s="65"/>
      <c r="VOW32" s="65"/>
      <c r="VOX32" s="65"/>
      <c r="VOY32" s="65"/>
      <c r="VOZ32" s="65"/>
      <c r="VPA32" s="65"/>
      <c r="VPB32" s="65"/>
      <c r="VPC32" s="65"/>
      <c r="VPD32" s="65"/>
      <c r="VPE32" s="65"/>
      <c r="VPF32" s="65"/>
      <c r="VPG32" s="65"/>
      <c r="VPH32" s="65"/>
      <c r="VPI32" s="65"/>
      <c r="VPJ32" s="65"/>
      <c r="VPK32" s="65"/>
      <c r="VPL32" s="65"/>
      <c r="VPM32" s="65"/>
      <c r="VPN32" s="65"/>
      <c r="VPO32" s="65"/>
      <c r="VPP32" s="65"/>
      <c r="VPQ32" s="65"/>
      <c r="VPR32" s="65"/>
      <c r="VPS32" s="65"/>
      <c r="VPT32" s="65"/>
      <c r="VPU32" s="65"/>
      <c r="VPV32" s="65"/>
      <c r="VPW32" s="65"/>
      <c r="VPX32" s="65"/>
      <c r="VPY32" s="65"/>
      <c r="VPZ32" s="65"/>
      <c r="VQA32" s="65"/>
      <c r="VQB32" s="65"/>
      <c r="VQC32" s="65"/>
      <c r="VQD32" s="65"/>
      <c r="VQE32" s="65"/>
      <c r="VQF32" s="65"/>
      <c r="VQG32" s="65"/>
      <c r="VQH32" s="65"/>
      <c r="VQI32" s="65"/>
      <c r="VQJ32" s="65"/>
      <c r="VQK32" s="65"/>
      <c r="VQL32" s="65"/>
      <c r="VQM32" s="65"/>
      <c r="VQN32" s="65"/>
      <c r="VQO32" s="65"/>
      <c r="VQP32" s="65"/>
      <c r="VQQ32" s="65"/>
      <c r="VQR32" s="65"/>
      <c r="VQS32" s="65"/>
      <c r="VQT32" s="65"/>
      <c r="VQU32" s="65"/>
      <c r="VQV32" s="65"/>
      <c r="VQW32" s="65"/>
      <c r="VQX32" s="65"/>
      <c r="VQY32" s="65"/>
      <c r="VQZ32" s="65"/>
      <c r="VRA32" s="65"/>
      <c r="VRB32" s="65"/>
      <c r="VRC32" s="65"/>
      <c r="VRD32" s="65"/>
      <c r="VRE32" s="65"/>
      <c r="VRF32" s="65"/>
      <c r="VRG32" s="65"/>
      <c r="VRH32" s="65"/>
      <c r="VRI32" s="65"/>
      <c r="VRJ32" s="65"/>
      <c r="VRK32" s="65"/>
      <c r="VRL32" s="65"/>
      <c r="VRM32" s="65"/>
      <c r="VRN32" s="65"/>
      <c r="VRO32" s="65"/>
      <c r="VRP32" s="65"/>
      <c r="VRQ32" s="65"/>
      <c r="VRR32" s="65"/>
      <c r="VRS32" s="65"/>
      <c r="VRT32" s="65"/>
      <c r="VRU32" s="65"/>
      <c r="VRV32" s="65"/>
      <c r="VRW32" s="65"/>
      <c r="VRX32" s="65"/>
      <c r="VRY32" s="65"/>
      <c r="VRZ32" s="65"/>
      <c r="VSA32" s="65"/>
      <c r="VSB32" s="65"/>
      <c r="VSC32" s="65"/>
      <c r="VSD32" s="65"/>
      <c r="VSE32" s="65"/>
      <c r="VSF32" s="65"/>
      <c r="VSG32" s="65"/>
      <c r="VSH32" s="65"/>
      <c r="VSI32" s="65"/>
      <c r="VSJ32" s="65"/>
      <c r="VSK32" s="65"/>
      <c r="VSL32" s="65"/>
      <c r="VSM32" s="65"/>
      <c r="VSN32" s="65"/>
      <c r="VSO32" s="65"/>
      <c r="VSP32" s="65"/>
      <c r="VSQ32" s="65"/>
      <c r="VSR32" s="65"/>
      <c r="VSS32" s="65"/>
      <c r="VST32" s="65"/>
      <c r="VSU32" s="65"/>
      <c r="VSV32" s="65"/>
      <c r="VSW32" s="65"/>
      <c r="VSX32" s="65"/>
      <c r="VSY32" s="65"/>
      <c r="VSZ32" s="65"/>
      <c r="VTA32" s="65"/>
      <c r="VTB32" s="65"/>
      <c r="VTC32" s="65"/>
      <c r="VTD32" s="65"/>
      <c r="VTE32" s="65"/>
      <c r="VTF32" s="65"/>
      <c r="VTG32" s="65"/>
      <c r="VTH32" s="65"/>
      <c r="VTI32" s="65"/>
      <c r="VTJ32" s="65"/>
      <c r="VTK32" s="65"/>
      <c r="VTL32" s="65"/>
      <c r="VTM32" s="65"/>
      <c r="VTN32" s="65"/>
      <c r="VTO32" s="65"/>
      <c r="VTP32" s="65"/>
      <c r="VTQ32" s="65"/>
      <c r="VTR32" s="65"/>
      <c r="VTS32" s="65"/>
      <c r="VTT32" s="65"/>
      <c r="VTU32" s="65"/>
      <c r="VTV32" s="65"/>
      <c r="VTW32" s="65"/>
      <c r="VTX32" s="65"/>
      <c r="VTY32" s="65"/>
      <c r="VTZ32" s="65"/>
      <c r="VUA32" s="65"/>
      <c r="VUB32" s="65"/>
      <c r="VUC32" s="65"/>
      <c r="VUD32" s="65"/>
      <c r="VUE32" s="65"/>
      <c r="VUF32" s="65"/>
      <c r="VUG32" s="65"/>
      <c r="VUH32" s="65"/>
      <c r="VUI32" s="65"/>
      <c r="VUJ32" s="65"/>
      <c r="VUK32" s="65"/>
      <c r="VUL32" s="65"/>
      <c r="VUM32" s="65"/>
      <c r="VUN32" s="65"/>
      <c r="VUO32" s="65"/>
      <c r="VUP32" s="65"/>
      <c r="VUQ32" s="65"/>
      <c r="VUR32" s="65"/>
      <c r="VUS32" s="65"/>
      <c r="VUT32" s="65"/>
      <c r="VUU32" s="65"/>
      <c r="VUV32" s="65"/>
      <c r="VUW32" s="65"/>
      <c r="VUX32" s="65"/>
      <c r="VUY32" s="65"/>
      <c r="VUZ32" s="65"/>
      <c r="VVA32" s="65"/>
      <c r="VVB32" s="65"/>
      <c r="VVC32" s="65"/>
      <c r="VVD32" s="65"/>
      <c r="VVE32" s="65"/>
      <c r="VVF32" s="65"/>
      <c r="VVG32" s="65"/>
      <c r="VVH32" s="65"/>
      <c r="VVI32" s="65"/>
      <c r="VVJ32" s="65"/>
      <c r="VVK32" s="65"/>
      <c r="VVL32" s="65"/>
      <c r="VVM32" s="65"/>
      <c r="VVN32" s="65"/>
      <c r="VVO32" s="65"/>
      <c r="VVP32" s="65"/>
      <c r="VVQ32" s="65"/>
      <c r="VVR32" s="65"/>
      <c r="VVS32" s="65"/>
      <c r="VVT32" s="65"/>
      <c r="VVU32" s="65"/>
      <c r="VVV32" s="65"/>
      <c r="VVW32" s="65"/>
      <c r="VVX32" s="65"/>
      <c r="VVY32" s="65"/>
      <c r="VVZ32" s="65"/>
      <c r="VWA32" s="65"/>
      <c r="VWB32" s="65"/>
      <c r="VWC32" s="65"/>
      <c r="VWD32" s="65"/>
      <c r="VWE32" s="65"/>
      <c r="VWF32" s="65"/>
      <c r="VWG32" s="65"/>
      <c r="VWH32" s="65"/>
      <c r="VWI32" s="65"/>
      <c r="VWJ32" s="65"/>
      <c r="VWK32" s="65"/>
      <c r="VWL32" s="65"/>
      <c r="VWM32" s="65"/>
      <c r="VWN32" s="65"/>
      <c r="VWO32" s="65"/>
      <c r="VWP32" s="65"/>
      <c r="VWQ32" s="65"/>
      <c r="VWR32" s="65"/>
      <c r="VWS32" s="65"/>
      <c r="VWT32" s="65"/>
      <c r="VWU32" s="65"/>
      <c r="VWV32" s="65"/>
      <c r="VWW32" s="65"/>
      <c r="VWX32" s="65"/>
      <c r="VWY32" s="65"/>
      <c r="VWZ32" s="65"/>
      <c r="VXA32" s="65"/>
      <c r="VXB32" s="65"/>
      <c r="VXC32" s="65"/>
      <c r="VXD32" s="65"/>
      <c r="VXE32" s="65"/>
      <c r="VXF32" s="65"/>
      <c r="VXG32" s="65"/>
      <c r="VXH32" s="65"/>
      <c r="VXI32" s="65"/>
      <c r="VXJ32" s="65"/>
      <c r="VXK32" s="65"/>
      <c r="VXL32" s="65"/>
      <c r="VXM32" s="65"/>
      <c r="VXN32" s="65"/>
      <c r="VXO32" s="65"/>
      <c r="VXP32" s="65"/>
      <c r="VXQ32" s="65"/>
      <c r="VXR32" s="65"/>
      <c r="VXS32" s="65"/>
      <c r="VXT32" s="65"/>
      <c r="VXU32" s="65"/>
      <c r="VXV32" s="65"/>
      <c r="VXW32" s="65"/>
      <c r="VXX32" s="65"/>
      <c r="VXY32" s="65"/>
      <c r="VXZ32" s="65"/>
      <c r="VYA32" s="65"/>
      <c r="VYB32" s="65"/>
      <c r="VYC32" s="65"/>
      <c r="VYD32" s="65"/>
      <c r="VYE32" s="65"/>
      <c r="VYF32" s="65"/>
      <c r="VYG32" s="65"/>
      <c r="VYH32" s="65"/>
      <c r="VYI32" s="65"/>
      <c r="VYJ32" s="65"/>
      <c r="VYK32" s="65"/>
      <c r="VYL32" s="65"/>
      <c r="VYM32" s="65"/>
      <c r="VYN32" s="65"/>
      <c r="VYO32" s="65"/>
      <c r="VYP32" s="65"/>
      <c r="VYQ32" s="65"/>
      <c r="VYR32" s="65"/>
      <c r="VYS32" s="65"/>
      <c r="VYT32" s="65"/>
      <c r="VYU32" s="65"/>
      <c r="VYV32" s="65"/>
      <c r="VYW32" s="65"/>
      <c r="VYX32" s="65"/>
      <c r="VYY32" s="65"/>
      <c r="VYZ32" s="65"/>
      <c r="VZA32" s="65"/>
      <c r="VZB32" s="65"/>
      <c r="VZC32" s="65"/>
      <c r="VZD32" s="65"/>
      <c r="VZE32" s="65"/>
      <c r="VZF32" s="65"/>
      <c r="VZG32" s="65"/>
      <c r="VZH32" s="65"/>
      <c r="VZI32" s="65"/>
      <c r="VZJ32" s="65"/>
      <c r="VZK32" s="65"/>
      <c r="VZL32" s="65"/>
      <c r="VZM32" s="65"/>
      <c r="VZN32" s="65"/>
      <c r="VZO32" s="65"/>
      <c r="VZP32" s="65"/>
      <c r="VZQ32" s="65"/>
      <c r="VZR32" s="65"/>
      <c r="VZS32" s="65"/>
      <c r="VZT32" s="65"/>
      <c r="VZU32" s="65"/>
      <c r="VZV32" s="65"/>
      <c r="VZW32" s="65"/>
      <c r="VZX32" s="65"/>
      <c r="VZY32" s="65"/>
      <c r="VZZ32" s="65"/>
      <c r="WAA32" s="65"/>
      <c r="WAB32" s="65"/>
      <c r="WAC32" s="65"/>
      <c r="WAD32" s="65"/>
      <c r="WAE32" s="65"/>
      <c r="WAF32" s="65"/>
      <c r="WAG32" s="65"/>
      <c r="WAH32" s="65"/>
      <c r="WAI32" s="65"/>
      <c r="WAJ32" s="65"/>
      <c r="WAK32" s="65"/>
      <c r="WAL32" s="65"/>
      <c r="WAM32" s="65"/>
      <c r="WAN32" s="65"/>
      <c r="WAO32" s="65"/>
      <c r="WAP32" s="65"/>
      <c r="WAQ32" s="65"/>
      <c r="WAR32" s="65"/>
      <c r="WAS32" s="65"/>
      <c r="WAT32" s="65"/>
      <c r="WAU32" s="65"/>
      <c r="WAV32" s="65"/>
      <c r="WAW32" s="65"/>
      <c r="WAX32" s="65"/>
      <c r="WAY32" s="65"/>
      <c r="WAZ32" s="65"/>
      <c r="WBA32" s="65"/>
      <c r="WBB32" s="65"/>
      <c r="WBC32" s="65"/>
      <c r="WBD32" s="65"/>
      <c r="WBE32" s="65"/>
      <c r="WBF32" s="65"/>
      <c r="WBG32" s="65"/>
      <c r="WBH32" s="65"/>
      <c r="WBI32" s="65"/>
      <c r="WBJ32" s="65"/>
      <c r="WBK32" s="65"/>
      <c r="WBL32" s="65"/>
      <c r="WBM32" s="65"/>
      <c r="WBN32" s="65"/>
      <c r="WBO32" s="65"/>
      <c r="WBP32" s="65"/>
      <c r="WBQ32" s="65"/>
      <c r="WBR32" s="65"/>
      <c r="WBS32" s="65"/>
      <c r="WBT32" s="65"/>
      <c r="WBU32" s="65"/>
      <c r="WBV32" s="65"/>
      <c r="WBW32" s="65"/>
      <c r="WBX32" s="65"/>
      <c r="WBY32" s="65"/>
      <c r="WBZ32" s="65"/>
      <c r="WCA32" s="65"/>
      <c r="WCB32" s="65"/>
      <c r="WCC32" s="65"/>
      <c r="WCD32" s="65"/>
      <c r="WCE32" s="65"/>
      <c r="WCF32" s="65"/>
      <c r="WCG32" s="65"/>
      <c r="WCH32" s="65"/>
      <c r="WCI32" s="65"/>
      <c r="WCJ32" s="65"/>
      <c r="WCK32" s="65"/>
      <c r="WCL32" s="65"/>
      <c r="WCM32" s="65"/>
      <c r="WCN32" s="65"/>
      <c r="WCO32" s="65"/>
      <c r="WCP32" s="65"/>
      <c r="WCQ32" s="65"/>
      <c r="WCR32" s="65"/>
      <c r="WCS32" s="65"/>
      <c r="WCT32" s="65"/>
      <c r="WCU32" s="65"/>
      <c r="WCV32" s="65"/>
      <c r="WCW32" s="65"/>
      <c r="WCX32" s="65"/>
      <c r="WCY32" s="65"/>
      <c r="WCZ32" s="65"/>
      <c r="WDA32" s="65"/>
      <c r="WDB32" s="65"/>
      <c r="WDC32" s="65"/>
      <c r="WDD32" s="65"/>
      <c r="WDE32" s="65"/>
      <c r="WDF32" s="65"/>
      <c r="WDG32" s="65"/>
      <c r="WDH32" s="65"/>
      <c r="WDI32" s="65"/>
      <c r="WDJ32" s="65"/>
      <c r="WDK32" s="65"/>
      <c r="WDL32" s="65"/>
      <c r="WDM32" s="65"/>
      <c r="WDN32" s="65"/>
      <c r="WDO32" s="65"/>
      <c r="WDP32" s="65"/>
      <c r="WDQ32" s="65"/>
      <c r="WDR32" s="65"/>
      <c r="WDS32" s="65"/>
      <c r="WDT32" s="65"/>
      <c r="WDU32" s="65"/>
      <c r="WDV32" s="65"/>
      <c r="WDW32" s="65"/>
      <c r="WDX32" s="65"/>
      <c r="WDY32" s="65"/>
      <c r="WDZ32" s="65"/>
      <c r="WEA32" s="65"/>
      <c r="WEB32" s="65"/>
      <c r="WEC32" s="65"/>
      <c r="WED32" s="65"/>
      <c r="WEE32" s="65"/>
      <c r="WEF32" s="65"/>
      <c r="WEG32" s="65"/>
      <c r="WEH32" s="65"/>
      <c r="WEI32" s="65"/>
      <c r="WEJ32" s="65"/>
      <c r="WEK32" s="65"/>
      <c r="WEL32" s="65"/>
      <c r="WEM32" s="65"/>
      <c r="WEN32" s="65"/>
      <c r="WEO32" s="65"/>
      <c r="WEP32" s="65"/>
      <c r="WEQ32" s="65"/>
      <c r="WER32" s="65"/>
      <c r="WES32" s="65"/>
      <c r="WET32" s="65"/>
      <c r="WEU32" s="65"/>
      <c r="WEV32" s="65"/>
      <c r="WEW32" s="65"/>
      <c r="WEX32" s="65"/>
      <c r="WEY32" s="65"/>
      <c r="WEZ32" s="65"/>
      <c r="WFA32" s="65"/>
      <c r="WFB32" s="65"/>
      <c r="WFC32" s="65"/>
      <c r="WFD32" s="65"/>
      <c r="WFE32" s="65"/>
      <c r="WFF32" s="65"/>
      <c r="WFG32" s="65"/>
      <c r="WFH32" s="65"/>
      <c r="WFI32" s="65"/>
      <c r="WFJ32" s="65"/>
      <c r="WFK32" s="65"/>
      <c r="WFL32" s="65"/>
      <c r="WFM32" s="65"/>
      <c r="WFN32" s="65"/>
      <c r="WFO32" s="65"/>
      <c r="WFP32" s="65"/>
      <c r="WFQ32" s="65"/>
      <c r="WFR32" s="65"/>
      <c r="WFS32" s="65"/>
      <c r="WFT32" s="65"/>
      <c r="WFU32" s="65"/>
      <c r="WFV32" s="65"/>
      <c r="WFW32" s="65"/>
      <c r="WFX32" s="65"/>
      <c r="WFY32" s="65"/>
      <c r="WFZ32" s="65"/>
      <c r="WGA32" s="65"/>
      <c r="WGB32" s="65"/>
      <c r="WGC32" s="65"/>
      <c r="WGD32" s="65"/>
      <c r="WGE32" s="65"/>
      <c r="WGF32" s="65"/>
      <c r="WGG32" s="65"/>
      <c r="WGH32" s="65"/>
      <c r="WGI32" s="65"/>
      <c r="WGJ32" s="65"/>
      <c r="WGK32" s="65"/>
      <c r="WGL32" s="65"/>
      <c r="WGM32" s="65"/>
      <c r="WGN32" s="65"/>
      <c r="WGO32" s="65"/>
      <c r="WGP32" s="65"/>
      <c r="WGQ32" s="65"/>
      <c r="WGR32" s="65"/>
      <c r="WGS32" s="65"/>
      <c r="WGT32" s="65"/>
      <c r="WGU32" s="65"/>
      <c r="WGV32" s="65"/>
      <c r="WGW32" s="65"/>
      <c r="WGX32" s="65"/>
      <c r="WGY32" s="65"/>
      <c r="WGZ32" s="65"/>
      <c r="WHA32" s="65"/>
      <c r="WHB32" s="65"/>
      <c r="WHC32" s="65"/>
      <c r="WHD32" s="65"/>
      <c r="WHE32" s="65"/>
      <c r="WHF32" s="65"/>
      <c r="WHG32" s="65"/>
      <c r="WHH32" s="65"/>
      <c r="WHI32" s="65"/>
      <c r="WHJ32" s="65"/>
      <c r="WHK32" s="65"/>
      <c r="WHL32" s="65"/>
      <c r="WHM32" s="65"/>
      <c r="WHN32" s="65"/>
      <c r="WHO32" s="65"/>
      <c r="WHP32" s="65"/>
      <c r="WHQ32" s="65"/>
      <c r="WHR32" s="65"/>
      <c r="WHS32" s="65"/>
      <c r="WHT32" s="65"/>
      <c r="WHU32" s="65"/>
      <c r="WHV32" s="65"/>
      <c r="WHW32" s="65"/>
      <c r="WHX32" s="65"/>
      <c r="WHY32" s="65"/>
      <c r="WHZ32" s="65"/>
      <c r="WIA32" s="65"/>
      <c r="WIB32" s="65"/>
      <c r="WIC32" s="65"/>
      <c r="WID32" s="65"/>
      <c r="WIE32" s="65"/>
      <c r="WIF32" s="65"/>
      <c r="WIG32" s="65"/>
      <c r="WIH32" s="65"/>
      <c r="WII32" s="65"/>
      <c r="WIJ32" s="65"/>
      <c r="WIK32" s="65"/>
      <c r="WIL32" s="65"/>
      <c r="WIM32" s="65"/>
      <c r="WIN32" s="65"/>
      <c r="WIO32" s="65"/>
      <c r="WIP32" s="65"/>
      <c r="WIQ32" s="65"/>
      <c r="WIR32" s="65"/>
      <c r="WIS32" s="65"/>
      <c r="WIT32" s="65"/>
      <c r="WIU32" s="65"/>
      <c r="WIV32" s="65"/>
      <c r="WIW32" s="65"/>
      <c r="WIX32" s="65"/>
      <c r="WIY32" s="65"/>
      <c r="WIZ32" s="65"/>
      <c r="WJA32" s="65"/>
      <c r="WJB32" s="65"/>
      <c r="WJC32" s="65"/>
      <c r="WJD32" s="65"/>
      <c r="WJE32" s="65"/>
      <c r="WJF32" s="65"/>
      <c r="WJG32" s="65"/>
      <c r="WJH32" s="65"/>
      <c r="WJI32" s="65"/>
      <c r="WJJ32" s="65"/>
      <c r="WJK32" s="65"/>
      <c r="WJL32" s="65"/>
      <c r="WJM32" s="65"/>
      <c r="WJN32" s="65"/>
      <c r="WJO32" s="65"/>
      <c r="WJP32" s="65"/>
      <c r="WJQ32" s="65"/>
      <c r="WJR32" s="65"/>
      <c r="WJS32" s="65"/>
      <c r="WJT32" s="65"/>
      <c r="WJU32" s="65"/>
      <c r="WJV32" s="65"/>
      <c r="WJW32" s="65"/>
      <c r="WJX32" s="65"/>
      <c r="WJY32" s="65"/>
      <c r="WJZ32" s="65"/>
      <c r="WKA32" s="65"/>
      <c r="WKB32" s="65"/>
      <c r="WKC32" s="65"/>
      <c r="WKD32" s="65"/>
      <c r="WKE32" s="65"/>
      <c r="WKF32" s="65"/>
      <c r="WKG32" s="65"/>
      <c r="WKH32" s="65"/>
      <c r="WKI32" s="65"/>
      <c r="WKJ32" s="65"/>
      <c r="WKK32" s="65"/>
      <c r="WKL32" s="65"/>
      <c r="WKM32" s="65"/>
      <c r="WKN32" s="65"/>
      <c r="WKO32" s="65"/>
      <c r="WKP32" s="65"/>
      <c r="WKQ32" s="65"/>
      <c r="WKR32" s="65"/>
      <c r="WKS32" s="65"/>
      <c r="WKT32" s="65"/>
      <c r="WKU32" s="65"/>
      <c r="WKV32" s="65"/>
      <c r="WKW32" s="65"/>
      <c r="WKX32" s="65"/>
      <c r="WKY32" s="65"/>
      <c r="WKZ32" s="65"/>
      <c r="WLA32" s="65"/>
      <c r="WLB32" s="65"/>
      <c r="WLC32" s="65"/>
      <c r="WLD32" s="65"/>
      <c r="WLE32" s="65"/>
      <c r="WLF32" s="65"/>
      <c r="WLG32" s="65"/>
      <c r="WLH32" s="65"/>
      <c r="WLI32" s="65"/>
      <c r="WLJ32" s="65"/>
      <c r="WLK32" s="65"/>
      <c r="WLL32" s="65"/>
      <c r="WLM32" s="65"/>
      <c r="WLN32" s="65"/>
      <c r="WLO32" s="65"/>
      <c r="WLP32" s="65"/>
      <c r="WLQ32" s="65"/>
      <c r="WLR32" s="65"/>
      <c r="WLS32" s="65"/>
      <c r="WLT32" s="65"/>
      <c r="WLU32" s="65"/>
      <c r="WLV32" s="65"/>
      <c r="WLW32" s="65"/>
      <c r="WLX32" s="65"/>
      <c r="WLY32" s="65"/>
      <c r="WLZ32" s="65"/>
      <c r="WMA32" s="65"/>
      <c r="WMB32" s="65"/>
      <c r="WMC32" s="65"/>
      <c r="WMD32" s="65"/>
      <c r="WME32" s="65"/>
      <c r="WMF32" s="65"/>
      <c r="WMG32" s="65"/>
      <c r="WMH32" s="65"/>
      <c r="WMI32" s="65"/>
      <c r="WMJ32" s="65"/>
      <c r="WMK32" s="65"/>
      <c r="WML32" s="65"/>
      <c r="WMM32" s="65"/>
      <c r="WMN32" s="65"/>
      <c r="WMO32" s="65"/>
      <c r="WMP32" s="65"/>
      <c r="WMQ32" s="65"/>
      <c r="WMR32" s="65"/>
      <c r="WMS32" s="65"/>
      <c r="WMT32" s="65"/>
      <c r="WMU32" s="65"/>
      <c r="WMV32" s="65"/>
      <c r="WMW32" s="65"/>
      <c r="WMX32" s="65"/>
      <c r="WMY32" s="65"/>
      <c r="WMZ32" s="65"/>
      <c r="WNA32" s="65"/>
      <c r="WNB32" s="65"/>
      <c r="WNC32" s="65"/>
      <c r="WND32" s="65"/>
      <c r="WNE32" s="65"/>
      <c r="WNF32" s="65"/>
      <c r="WNG32" s="65"/>
      <c r="WNH32" s="65"/>
      <c r="WNI32" s="65"/>
      <c r="WNJ32" s="65"/>
      <c r="WNK32" s="65"/>
      <c r="WNL32" s="65"/>
      <c r="WNM32" s="65"/>
      <c r="WNN32" s="65"/>
      <c r="WNO32" s="65"/>
      <c r="WNP32" s="65"/>
      <c r="WNQ32" s="65"/>
      <c r="WNR32" s="65"/>
      <c r="WNS32" s="65"/>
      <c r="WNT32" s="65"/>
      <c r="WNU32" s="65"/>
      <c r="WNV32" s="65"/>
      <c r="WNW32" s="65"/>
      <c r="WNX32" s="65"/>
      <c r="WNY32" s="65"/>
      <c r="WNZ32" s="65"/>
      <c r="WOA32" s="65"/>
      <c r="WOB32" s="65"/>
      <c r="WOC32" s="65"/>
      <c r="WOD32" s="65"/>
      <c r="WOE32" s="65"/>
      <c r="WOF32" s="65"/>
      <c r="WOG32" s="65"/>
      <c r="WOH32" s="65"/>
      <c r="WOI32" s="65"/>
      <c r="WOJ32" s="65"/>
      <c r="WOK32" s="65"/>
      <c r="WOL32" s="65"/>
      <c r="WOM32" s="65"/>
      <c r="WON32" s="65"/>
      <c r="WOO32" s="65"/>
      <c r="WOP32" s="65"/>
      <c r="WOQ32" s="65"/>
      <c r="WOR32" s="65"/>
      <c r="WOS32" s="65"/>
      <c r="WOT32" s="65"/>
      <c r="WOU32" s="65"/>
      <c r="WOV32" s="65"/>
      <c r="WOW32" s="65"/>
      <c r="WOX32" s="65"/>
      <c r="WOY32" s="65"/>
      <c r="WOZ32" s="65"/>
      <c r="WPA32" s="65"/>
      <c r="WPB32" s="65"/>
      <c r="WPC32" s="65"/>
      <c r="WPD32" s="65"/>
      <c r="WPE32" s="65"/>
      <c r="WPF32" s="65"/>
      <c r="WPG32" s="65"/>
      <c r="WPH32" s="65"/>
      <c r="WPI32" s="65"/>
      <c r="WPJ32" s="65"/>
      <c r="WPK32" s="65"/>
      <c r="WPL32" s="65"/>
      <c r="WPM32" s="65"/>
      <c r="WPN32" s="65"/>
      <c r="WPO32" s="65"/>
      <c r="WPP32" s="65"/>
      <c r="WPQ32" s="65"/>
      <c r="WPR32" s="65"/>
      <c r="WPS32" s="65"/>
      <c r="WPT32" s="65"/>
      <c r="WPU32" s="65"/>
      <c r="WPV32" s="65"/>
      <c r="WPW32" s="65"/>
      <c r="WPX32" s="65"/>
      <c r="WPY32" s="65"/>
      <c r="WPZ32" s="65"/>
      <c r="WQA32" s="65"/>
      <c r="WQB32" s="65"/>
      <c r="WQC32" s="65"/>
      <c r="WQD32" s="65"/>
      <c r="WQE32" s="65"/>
      <c r="WQF32" s="65"/>
      <c r="WQG32" s="65"/>
      <c r="WQH32" s="65"/>
      <c r="WQI32" s="65"/>
      <c r="WQJ32" s="65"/>
      <c r="WQK32" s="65"/>
      <c r="WQL32" s="65"/>
      <c r="WQM32" s="65"/>
      <c r="WQN32" s="65"/>
      <c r="WQO32" s="65"/>
      <c r="WQP32" s="65"/>
      <c r="WQQ32" s="65"/>
      <c r="WQR32" s="65"/>
      <c r="WQS32" s="65"/>
      <c r="WQT32" s="65"/>
      <c r="WQU32" s="65"/>
      <c r="WQV32" s="65"/>
      <c r="WQW32" s="65"/>
      <c r="WQX32" s="65"/>
      <c r="WQY32" s="65"/>
      <c r="WQZ32" s="65"/>
      <c r="WRA32" s="65"/>
      <c r="WRB32" s="65"/>
      <c r="WRC32" s="65"/>
      <c r="WRD32" s="65"/>
      <c r="WRE32" s="65"/>
      <c r="WRF32" s="65"/>
      <c r="WRG32" s="65"/>
      <c r="WRH32" s="65"/>
      <c r="WRI32" s="65"/>
      <c r="WRJ32" s="65"/>
      <c r="WRK32" s="65"/>
      <c r="WRL32" s="65"/>
      <c r="WRM32" s="65"/>
      <c r="WRN32" s="65"/>
      <c r="WRO32" s="65"/>
      <c r="WRP32" s="65"/>
      <c r="WRQ32" s="65"/>
      <c r="WRR32" s="65"/>
      <c r="WRS32" s="65"/>
      <c r="WRT32" s="65"/>
      <c r="WRU32" s="65"/>
      <c r="WRV32" s="65"/>
      <c r="WRW32" s="65"/>
      <c r="WRX32" s="65"/>
      <c r="WRY32" s="65"/>
      <c r="WRZ32" s="65"/>
      <c r="WSA32" s="65"/>
      <c r="WSB32" s="65"/>
      <c r="WSC32" s="65"/>
      <c r="WSD32" s="65"/>
      <c r="WSE32" s="65"/>
      <c r="WSF32" s="65"/>
      <c r="WSG32" s="65"/>
      <c r="WSH32" s="65"/>
      <c r="WSI32" s="65"/>
      <c r="WSJ32" s="65"/>
      <c r="WSK32" s="65"/>
      <c r="WSL32" s="65"/>
      <c r="WSM32" s="65"/>
      <c r="WSN32" s="65"/>
      <c r="WSO32" s="65"/>
      <c r="WSP32" s="65"/>
      <c r="WSQ32" s="65"/>
      <c r="WSR32" s="65"/>
      <c r="WSS32" s="65"/>
      <c r="WST32" s="65"/>
      <c r="WSU32" s="65"/>
      <c r="WSV32" s="65"/>
      <c r="WSW32" s="65"/>
      <c r="WSX32" s="65"/>
      <c r="WSY32" s="65"/>
      <c r="WSZ32" s="65"/>
      <c r="WTA32" s="65"/>
      <c r="WTB32" s="65"/>
      <c r="WTC32" s="65"/>
      <c r="WTD32" s="65"/>
      <c r="WTE32" s="65"/>
      <c r="WTF32" s="65"/>
      <c r="WTG32" s="65"/>
      <c r="WTH32" s="65"/>
      <c r="WTI32" s="65"/>
      <c r="WTJ32" s="65"/>
      <c r="WTK32" s="65"/>
      <c r="WTL32" s="65"/>
      <c r="WTM32" s="65"/>
      <c r="WTN32" s="65"/>
      <c r="WTO32" s="65"/>
      <c r="WTP32" s="65"/>
      <c r="WTQ32" s="65"/>
      <c r="WTR32" s="65"/>
      <c r="WTS32" s="65"/>
      <c r="WTT32" s="65"/>
      <c r="WTU32" s="65"/>
      <c r="WTV32" s="65"/>
      <c r="WTW32" s="65"/>
      <c r="WTX32" s="65"/>
      <c r="WTY32" s="65"/>
      <c r="WTZ32" s="65"/>
      <c r="WUA32" s="65"/>
      <c r="WUB32" s="65"/>
      <c r="WUC32" s="65"/>
      <c r="WUD32" s="65"/>
      <c r="WUE32" s="65"/>
      <c r="WUF32" s="65"/>
      <c r="WUG32" s="65"/>
      <c r="WUH32" s="65"/>
      <c r="WUI32" s="65"/>
      <c r="WUJ32" s="65"/>
      <c r="WUK32" s="65"/>
      <c r="WUL32" s="65"/>
      <c r="WUM32" s="65"/>
      <c r="WUN32" s="65"/>
      <c r="WUO32" s="65"/>
      <c r="WUP32" s="65"/>
      <c r="WUQ32" s="65"/>
      <c r="WUR32" s="65"/>
      <c r="WUS32" s="65"/>
      <c r="WUT32" s="65"/>
      <c r="WUU32" s="65"/>
      <c r="WUV32" s="65"/>
      <c r="WUW32" s="65"/>
      <c r="WUX32" s="65"/>
      <c r="WUY32" s="65"/>
      <c r="WUZ32" s="65"/>
      <c r="WVA32" s="65"/>
      <c r="WVB32" s="65"/>
      <c r="WVC32" s="65"/>
      <c r="WVD32" s="65"/>
      <c r="WVE32" s="65"/>
      <c r="WVF32" s="65"/>
      <c r="WVG32" s="65"/>
      <c r="WVH32" s="65"/>
      <c r="WVI32" s="65"/>
      <c r="WVJ32" s="65"/>
      <c r="WVK32" s="65"/>
      <c r="WVL32" s="65"/>
      <c r="WVM32" s="65"/>
      <c r="WVN32" s="65"/>
      <c r="WVO32" s="65"/>
      <c r="WVP32" s="65"/>
      <c r="WVQ32" s="65"/>
      <c r="WVR32" s="65"/>
      <c r="WVS32" s="65"/>
      <c r="WVT32" s="65"/>
      <c r="WVU32" s="65"/>
      <c r="WVV32" s="65"/>
      <c r="WVW32" s="65"/>
      <c r="WVX32" s="65"/>
      <c r="WVY32" s="65"/>
      <c r="WVZ32" s="65"/>
      <c r="WWA32" s="65"/>
      <c r="WWB32" s="65"/>
      <c r="WWC32" s="65"/>
      <c r="WWD32" s="65"/>
      <c r="WWE32" s="65"/>
      <c r="WWF32" s="65"/>
      <c r="WWG32" s="65"/>
      <c r="WWH32" s="65"/>
      <c r="WWI32" s="65"/>
      <c r="WWJ32" s="65"/>
      <c r="WWK32" s="65"/>
      <c r="WWL32" s="65"/>
      <c r="WWM32" s="65"/>
      <c r="WWN32" s="65"/>
      <c r="WWO32" s="65"/>
      <c r="WWP32" s="65"/>
      <c r="WWQ32" s="65"/>
      <c r="WWR32" s="65"/>
      <c r="WWS32" s="65"/>
      <c r="WWT32" s="65"/>
      <c r="WWU32" s="65"/>
      <c r="WWV32" s="65"/>
      <c r="WWW32" s="65"/>
      <c r="WWX32" s="65"/>
      <c r="WWY32" s="65"/>
      <c r="WWZ32" s="65"/>
      <c r="WXA32" s="65"/>
      <c r="WXB32" s="65"/>
      <c r="WXC32" s="65"/>
      <c r="WXD32" s="65"/>
      <c r="WXE32" s="65"/>
      <c r="WXF32" s="65"/>
      <c r="WXG32" s="65"/>
      <c r="WXH32" s="65"/>
      <c r="WXI32" s="65"/>
      <c r="WXJ32" s="65"/>
      <c r="WXK32" s="65"/>
      <c r="WXL32" s="65"/>
      <c r="WXM32" s="65"/>
      <c r="WXN32" s="65"/>
      <c r="WXO32" s="65"/>
      <c r="WXP32" s="65"/>
      <c r="WXQ32" s="65"/>
      <c r="WXR32" s="65"/>
      <c r="WXS32" s="65"/>
      <c r="WXT32" s="65"/>
      <c r="WXU32" s="65"/>
      <c r="WXV32" s="65"/>
      <c r="WXW32" s="65"/>
      <c r="WXX32" s="65"/>
      <c r="WXY32" s="65"/>
      <c r="WXZ32" s="65"/>
      <c r="WYA32" s="65"/>
      <c r="WYB32" s="65"/>
      <c r="WYC32" s="65"/>
      <c r="WYD32" s="65"/>
      <c r="WYE32" s="65"/>
      <c r="WYF32" s="65"/>
      <c r="WYG32" s="65"/>
      <c r="WYH32" s="65"/>
      <c r="WYI32" s="65"/>
      <c r="WYJ32" s="65"/>
      <c r="WYK32" s="65"/>
      <c r="WYL32" s="65"/>
      <c r="WYM32" s="65"/>
      <c r="WYN32" s="65"/>
      <c r="WYO32" s="65"/>
      <c r="WYP32" s="65"/>
      <c r="WYQ32" s="65"/>
      <c r="WYR32" s="65"/>
      <c r="WYS32" s="65"/>
      <c r="WYT32" s="65"/>
      <c r="WYU32" s="65"/>
      <c r="WYV32" s="65"/>
      <c r="WYW32" s="65"/>
      <c r="WYX32" s="65"/>
      <c r="WYY32" s="65"/>
      <c r="WYZ32" s="65"/>
      <c r="WZA32" s="65"/>
      <c r="WZB32" s="65"/>
      <c r="WZC32" s="65"/>
      <c r="WZD32" s="65"/>
      <c r="WZE32" s="65"/>
      <c r="WZF32" s="65"/>
      <c r="WZG32" s="65"/>
      <c r="WZH32" s="65"/>
      <c r="WZI32" s="65"/>
      <c r="WZJ32" s="65"/>
      <c r="WZK32" s="65"/>
      <c r="WZL32" s="65"/>
      <c r="WZM32" s="65"/>
      <c r="WZN32" s="65"/>
      <c r="WZO32" s="65"/>
      <c r="WZP32" s="65"/>
      <c r="WZQ32" s="65"/>
      <c r="WZR32" s="65"/>
      <c r="WZS32" s="65"/>
      <c r="WZT32" s="65"/>
      <c r="WZU32" s="65"/>
      <c r="WZV32" s="65"/>
      <c r="WZW32" s="65"/>
      <c r="WZX32" s="65"/>
      <c r="WZY32" s="65"/>
      <c r="WZZ32" s="65"/>
      <c r="XAA32" s="65"/>
      <c r="XAB32" s="65"/>
      <c r="XAC32" s="65"/>
      <c r="XAD32" s="65"/>
      <c r="XAE32" s="65"/>
      <c r="XAF32" s="65"/>
      <c r="XAG32" s="65"/>
      <c r="XAH32" s="65"/>
      <c r="XAI32" s="65"/>
      <c r="XAJ32" s="65"/>
      <c r="XAK32" s="65"/>
      <c r="XAL32" s="65"/>
      <c r="XAM32" s="65"/>
      <c r="XAN32" s="65"/>
      <c r="XAO32" s="65"/>
      <c r="XAP32" s="65"/>
      <c r="XAQ32" s="65"/>
      <c r="XAR32" s="65"/>
      <c r="XAS32" s="65"/>
      <c r="XAT32" s="65"/>
      <c r="XAU32" s="65"/>
      <c r="XAV32" s="65"/>
      <c r="XAW32" s="65"/>
      <c r="XAX32" s="65"/>
      <c r="XAY32" s="65"/>
      <c r="XAZ32" s="65"/>
      <c r="XBA32" s="65"/>
      <c r="XBB32" s="65"/>
      <c r="XBC32" s="65"/>
      <c r="XBD32" s="65"/>
      <c r="XBE32" s="65"/>
      <c r="XBF32" s="65"/>
      <c r="XBG32" s="65"/>
      <c r="XBH32" s="65"/>
      <c r="XBI32" s="65"/>
      <c r="XBJ32" s="65"/>
      <c r="XBK32" s="65"/>
      <c r="XBL32" s="65"/>
      <c r="XBM32" s="65"/>
      <c r="XBN32" s="65"/>
      <c r="XBO32" s="65"/>
      <c r="XBP32" s="65"/>
      <c r="XBQ32" s="65"/>
      <c r="XBR32" s="65"/>
      <c r="XBS32" s="65"/>
      <c r="XBT32" s="65"/>
      <c r="XBU32" s="65"/>
      <c r="XBV32" s="65"/>
      <c r="XBW32" s="65"/>
      <c r="XBX32" s="65"/>
      <c r="XBY32" s="65"/>
      <c r="XBZ32" s="65"/>
      <c r="XCA32" s="65"/>
      <c r="XCB32" s="65"/>
      <c r="XCC32" s="65"/>
      <c r="XCD32" s="65"/>
      <c r="XCE32" s="65"/>
      <c r="XCF32" s="65"/>
      <c r="XCG32" s="65"/>
      <c r="XCH32" s="65"/>
      <c r="XCI32" s="65"/>
      <c r="XCJ32" s="65"/>
      <c r="XCK32" s="65"/>
      <c r="XCL32" s="65"/>
      <c r="XCM32" s="65"/>
      <c r="XCN32" s="65"/>
      <c r="XCO32" s="65"/>
      <c r="XCP32" s="65"/>
      <c r="XCQ32" s="65"/>
      <c r="XCR32" s="65"/>
      <c r="XCS32" s="65"/>
      <c r="XCT32" s="65"/>
      <c r="XCU32" s="65"/>
      <c r="XCV32" s="65"/>
      <c r="XCW32" s="65"/>
      <c r="XCX32" s="65"/>
      <c r="XCY32" s="65"/>
      <c r="XCZ32" s="65"/>
      <c r="XDA32" s="65"/>
      <c r="XDB32" s="65"/>
      <c r="XDC32" s="65"/>
      <c r="XDD32" s="65"/>
      <c r="XDE32" s="65"/>
      <c r="XDF32" s="65"/>
      <c r="XDG32" s="65"/>
      <c r="XDH32" s="65"/>
      <c r="XDI32" s="65"/>
      <c r="XDJ32" s="65"/>
      <c r="XDK32" s="65"/>
      <c r="XDL32" s="65"/>
      <c r="XDM32" s="65"/>
      <c r="XDN32" s="65"/>
      <c r="XDO32" s="65"/>
      <c r="XDP32" s="65"/>
      <c r="XDQ32" s="65"/>
      <c r="XDR32" s="65"/>
      <c r="XDS32" s="65"/>
      <c r="XDT32" s="65"/>
      <c r="XDU32" s="65"/>
      <c r="XDV32" s="65"/>
      <c r="XDW32" s="65"/>
      <c r="XDX32" s="65"/>
      <c r="XDY32" s="65"/>
      <c r="XDZ32" s="65"/>
      <c r="XEA32" s="65"/>
      <c r="XEB32" s="65"/>
      <c r="XEC32" s="65"/>
      <c r="XED32" s="65"/>
      <c r="XEE32" s="65"/>
      <c r="XEF32" s="65"/>
      <c r="XEG32" s="65"/>
      <c r="XEH32" s="65"/>
      <c r="XEI32" s="65"/>
    </row>
    <row r="33" s="47" customFormat="1" ht="14" customHeight="1" spans="1:3">
      <c r="A33" s="63" t="s">
        <v>1541</v>
      </c>
      <c r="B33" s="59" t="s">
        <v>1542</v>
      </c>
      <c r="C33" s="64">
        <v>17.3</v>
      </c>
    </row>
    <row r="34" s="47" customFormat="1" ht="14" customHeight="1" spans="1:3">
      <c r="A34" s="58" t="s">
        <v>1543</v>
      </c>
      <c r="B34" s="59" t="s">
        <v>1544</v>
      </c>
      <c r="C34" s="60">
        <v>3</v>
      </c>
    </row>
    <row r="35" s="47" customFormat="1" ht="14" customHeight="1" spans="1:3">
      <c r="A35" s="61"/>
      <c r="B35" s="59" t="s">
        <v>1545</v>
      </c>
      <c r="C35" s="64">
        <v>12</v>
      </c>
    </row>
    <row r="36" s="47" customFormat="1" ht="14" customHeight="1" spans="1:3">
      <c r="A36" s="62"/>
      <c r="B36" s="59" t="s">
        <v>1546</v>
      </c>
      <c r="C36" s="64">
        <v>10</v>
      </c>
    </row>
    <row r="37" s="47" customFormat="1" ht="14" customHeight="1" spans="1:3">
      <c r="A37" s="63" t="s">
        <v>1547</v>
      </c>
      <c r="B37" s="59" t="s">
        <v>1548</v>
      </c>
      <c r="C37" s="60">
        <v>13</v>
      </c>
    </row>
    <row r="38" s="47" customFormat="1" ht="14" customHeight="1" spans="1:3">
      <c r="A38" s="66" t="s">
        <v>1549</v>
      </c>
      <c r="B38" s="67" t="s">
        <v>1550</v>
      </c>
      <c r="C38" s="68">
        <v>30</v>
      </c>
    </row>
    <row r="39" s="48" customFormat="1" ht="14" customHeight="1" spans="1:16382">
      <c r="A39" s="70"/>
      <c r="B39" s="67" t="s">
        <v>1550</v>
      </c>
      <c r="C39" s="60">
        <v>20</v>
      </c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  <c r="EB39" s="47"/>
      <c r="EC39" s="47"/>
      <c r="ED39" s="47"/>
      <c r="EE39" s="47"/>
      <c r="EF39" s="47"/>
      <c r="EG39" s="47"/>
      <c r="EH39" s="47"/>
      <c r="EI39" s="47"/>
      <c r="EJ39" s="47"/>
      <c r="EK39" s="47"/>
      <c r="EL39" s="47"/>
      <c r="EM39" s="47"/>
      <c r="EN39" s="47"/>
      <c r="EO39" s="47"/>
      <c r="EP39" s="47"/>
      <c r="EQ39" s="47"/>
      <c r="ER39" s="47"/>
      <c r="ES39" s="47"/>
      <c r="ET39" s="47"/>
      <c r="EU39" s="47"/>
      <c r="EV39" s="47"/>
      <c r="EW39" s="47"/>
      <c r="EX39" s="47"/>
      <c r="EY39" s="47"/>
      <c r="EZ39" s="47"/>
      <c r="FA39" s="47"/>
      <c r="FB39" s="47"/>
      <c r="FC39" s="47"/>
      <c r="FD39" s="47"/>
      <c r="FE39" s="47"/>
      <c r="FF39" s="47"/>
      <c r="FG39" s="47"/>
      <c r="FH39" s="47"/>
      <c r="FI39" s="47"/>
      <c r="FJ39" s="47"/>
      <c r="FK39" s="47"/>
      <c r="FL39" s="47"/>
      <c r="FM39" s="47"/>
      <c r="FN39" s="47"/>
      <c r="FO39" s="47"/>
      <c r="FP39" s="47"/>
      <c r="FQ39" s="47"/>
      <c r="FR39" s="47"/>
      <c r="FS39" s="47"/>
      <c r="FT39" s="47"/>
      <c r="FU39" s="47"/>
      <c r="FV39" s="47"/>
      <c r="FW39" s="47"/>
      <c r="FX39" s="47"/>
      <c r="FY39" s="47"/>
      <c r="FZ39" s="47"/>
      <c r="GA39" s="47"/>
      <c r="GB39" s="47"/>
      <c r="GC39" s="47"/>
      <c r="GD39" s="47"/>
      <c r="GE39" s="47"/>
      <c r="GF39" s="47"/>
      <c r="GG39" s="47"/>
      <c r="GH39" s="47"/>
      <c r="GI39" s="47"/>
      <c r="GJ39" s="47"/>
      <c r="GK39" s="47"/>
      <c r="GL39" s="47"/>
      <c r="GM39" s="47"/>
      <c r="GN39" s="47"/>
      <c r="GO39" s="47"/>
      <c r="GP39" s="47"/>
      <c r="GQ39" s="47"/>
      <c r="GR39" s="47"/>
      <c r="GS39" s="47"/>
      <c r="GT39" s="47"/>
      <c r="GU39" s="47"/>
      <c r="GV39" s="47"/>
      <c r="GW39" s="47"/>
      <c r="GX39" s="47"/>
      <c r="GY39" s="47"/>
      <c r="GZ39" s="47"/>
      <c r="HA39" s="47"/>
      <c r="HB39" s="47"/>
      <c r="HC39" s="47"/>
      <c r="HD39" s="47"/>
      <c r="HE39" s="47"/>
      <c r="HF39" s="47"/>
      <c r="HG39" s="47"/>
      <c r="HH39" s="47"/>
      <c r="HI39" s="47"/>
      <c r="HJ39" s="47"/>
      <c r="HK39" s="47"/>
      <c r="HL39" s="47"/>
      <c r="HM39" s="47"/>
      <c r="HN39" s="47"/>
      <c r="HO39" s="47"/>
      <c r="HP39" s="47"/>
      <c r="HQ39" s="47"/>
      <c r="HR39" s="47"/>
      <c r="HS39" s="47"/>
      <c r="HT39" s="47"/>
      <c r="HU39" s="47"/>
      <c r="HV39" s="47"/>
      <c r="HW39" s="47"/>
      <c r="HX39" s="47"/>
      <c r="HY39" s="47"/>
      <c r="HZ39" s="47"/>
      <c r="IA39" s="47"/>
      <c r="IB39" s="47"/>
      <c r="IC39" s="47"/>
      <c r="ID39" s="47"/>
      <c r="IE39" s="47"/>
      <c r="IF39" s="47"/>
      <c r="IG39" s="47"/>
      <c r="IH39" s="47"/>
      <c r="II39" s="47"/>
      <c r="IJ39" s="47"/>
      <c r="IK39" s="47"/>
      <c r="IL39" s="47"/>
      <c r="IM39" s="47"/>
      <c r="IN39" s="47"/>
      <c r="IO39" s="47"/>
      <c r="IP39" s="47"/>
      <c r="IQ39" s="47"/>
      <c r="IR39" s="47"/>
      <c r="IS39" s="47"/>
      <c r="IT39" s="47"/>
      <c r="IU39" s="47"/>
      <c r="IV39" s="47"/>
      <c r="IW39" s="47"/>
      <c r="IX39" s="47"/>
      <c r="IY39" s="47"/>
      <c r="IZ39" s="47"/>
      <c r="JA39" s="47"/>
      <c r="JB39" s="47"/>
      <c r="JC39" s="47"/>
      <c r="JD39" s="47"/>
      <c r="JE39" s="47"/>
      <c r="JF39" s="47"/>
      <c r="JG39" s="47"/>
      <c r="JH39" s="47"/>
      <c r="JI39" s="47"/>
      <c r="JJ39" s="47"/>
      <c r="JK39" s="47"/>
      <c r="JL39" s="47"/>
      <c r="JM39" s="47"/>
      <c r="JN39" s="47"/>
      <c r="JO39" s="47"/>
      <c r="JP39" s="47"/>
      <c r="JQ39" s="47"/>
      <c r="JR39" s="47"/>
      <c r="JS39" s="47"/>
      <c r="JT39" s="47"/>
      <c r="JU39" s="47"/>
      <c r="JV39" s="47"/>
      <c r="JW39" s="47"/>
      <c r="JX39" s="47"/>
      <c r="JY39" s="47"/>
      <c r="JZ39" s="47"/>
      <c r="KA39" s="47"/>
      <c r="KB39" s="47"/>
      <c r="KC39" s="47"/>
      <c r="KD39" s="47"/>
      <c r="KE39" s="47"/>
      <c r="KF39" s="47"/>
      <c r="KG39" s="47"/>
      <c r="KH39" s="47"/>
      <c r="KI39" s="47"/>
      <c r="KJ39" s="47"/>
      <c r="KK39" s="47"/>
      <c r="KL39" s="47"/>
      <c r="KM39" s="47"/>
      <c r="KN39" s="47"/>
      <c r="KO39" s="47"/>
      <c r="KP39" s="47"/>
      <c r="KQ39" s="47"/>
      <c r="KR39" s="47"/>
      <c r="KS39" s="47"/>
      <c r="KT39" s="47"/>
      <c r="KU39" s="47"/>
      <c r="KV39" s="47"/>
      <c r="KW39" s="47"/>
      <c r="KX39" s="47"/>
      <c r="KY39" s="47"/>
      <c r="KZ39" s="47"/>
      <c r="LA39" s="47"/>
      <c r="LB39" s="47"/>
      <c r="LC39" s="47"/>
      <c r="LD39" s="47"/>
      <c r="LE39" s="47"/>
      <c r="LF39" s="47"/>
      <c r="LG39" s="47"/>
      <c r="LH39" s="47"/>
      <c r="LI39" s="47"/>
      <c r="LJ39" s="47"/>
      <c r="LK39" s="47"/>
      <c r="LL39" s="47"/>
      <c r="LM39" s="47"/>
      <c r="LN39" s="47"/>
      <c r="LO39" s="47"/>
      <c r="LP39" s="47"/>
      <c r="LQ39" s="47"/>
      <c r="LR39" s="47"/>
      <c r="LS39" s="47"/>
      <c r="LT39" s="47"/>
      <c r="LU39" s="47"/>
      <c r="LV39" s="47"/>
      <c r="LW39" s="47"/>
      <c r="LX39" s="47"/>
      <c r="LY39" s="47"/>
      <c r="LZ39" s="47"/>
      <c r="MA39" s="47"/>
      <c r="MB39" s="47"/>
      <c r="MC39" s="47"/>
      <c r="MD39" s="47"/>
      <c r="ME39" s="47"/>
      <c r="MF39" s="47"/>
      <c r="MG39" s="47"/>
      <c r="MH39" s="47"/>
      <c r="MI39" s="47"/>
      <c r="MJ39" s="47"/>
      <c r="MK39" s="47"/>
      <c r="ML39" s="47"/>
      <c r="MM39" s="47"/>
      <c r="MN39" s="47"/>
      <c r="MO39" s="47"/>
      <c r="MP39" s="47"/>
      <c r="MQ39" s="47"/>
      <c r="MR39" s="47"/>
      <c r="MS39" s="47"/>
      <c r="MT39" s="47"/>
      <c r="MU39" s="47"/>
      <c r="MV39" s="47"/>
      <c r="MW39" s="47"/>
      <c r="MX39" s="47"/>
      <c r="MY39" s="47"/>
      <c r="MZ39" s="47"/>
      <c r="NA39" s="47"/>
      <c r="NB39" s="47"/>
      <c r="NC39" s="47"/>
      <c r="ND39" s="47"/>
      <c r="NE39" s="47"/>
      <c r="NF39" s="47"/>
      <c r="NG39" s="47"/>
      <c r="NH39" s="47"/>
      <c r="NI39" s="47"/>
      <c r="NJ39" s="47"/>
      <c r="NK39" s="47"/>
      <c r="NL39" s="47"/>
      <c r="NM39" s="47"/>
      <c r="NN39" s="47"/>
      <c r="NO39" s="47"/>
      <c r="NP39" s="47"/>
      <c r="NQ39" s="47"/>
      <c r="NR39" s="47"/>
      <c r="NS39" s="47"/>
      <c r="NT39" s="47"/>
      <c r="NU39" s="47"/>
      <c r="NV39" s="47"/>
      <c r="NW39" s="47"/>
      <c r="NX39" s="47"/>
      <c r="NY39" s="47"/>
      <c r="NZ39" s="47"/>
      <c r="OA39" s="47"/>
      <c r="OB39" s="47"/>
      <c r="OC39" s="47"/>
      <c r="OD39" s="47"/>
      <c r="OE39" s="47"/>
      <c r="OF39" s="47"/>
      <c r="OG39" s="47"/>
      <c r="OH39" s="47"/>
      <c r="OI39" s="47"/>
      <c r="OJ39" s="47"/>
      <c r="OK39" s="47"/>
      <c r="OL39" s="47"/>
      <c r="OM39" s="47"/>
      <c r="ON39" s="47"/>
      <c r="OO39" s="47"/>
      <c r="OP39" s="47"/>
      <c r="OQ39" s="47"/>
      <c r="OR39" s="47"/>
      <c r="OS39" s="47"/>
      <c r="OT39" s="47"/>
      <c r="OU39" s="47"/>
      <c r="OV39" s="47"/>
      <c r="OW39" s="47"/>
      <c r="OX39" s="47"/>
      <c r="OY39" s="47"/>
      <c r="OZ39" s="47"/>
      <c r="PA39" s="47"/>
      <c r="PB39" s="47"/>
      <c r="PC39" s="47"/>
      <c r="PD39" s="47"/>
      <c r="PE39" s="47"/>
      <c r="PF39" s="47"/>
      <c r="PG39" s="47"/>
      <c r="PH39" s="47"/>
      <c r="PI39" s="47"/>
      <c r="PJ39" s="47"/>
      <c r="PK39" s="47"/>
      <c r="PL39" s="47"/>
      <c r="PM39" s="47"/>
      <c r="PN39" s="47"/>
      <c r="PO39" s="47"/>
      <c r="PP39" s="47"/>
      <c r="PQ39" s="47"/>
      <c r="PR39" s="47"/>
      <c r="PS39" s="47"/>
      <c r="PT39" s="47"/>
      <c r="PU39" s="47"/>
      <c r="PV39" s="47"/>
      <c r="PW39" s="47"/>
      <c r="PX39" s="47"/>
      <c r="PY39" s="47"/>
      <c r="PZ39" s="47"/>
      <c r="QA39" s="47"/>
      <c r="QB39" s="47"/>
      <c r="QC39" s="47"/>
      <c r="QD39" s="47"/>
      <c r="QE39" s="47"/>
      <c r="QF39" s="47"/>
      <c r="QG39" s="47"/>
      <c r="QH39" s="47"/>
      <c r="QI39" s="47"/>
      <c r="QJ39" s="47"/>
      <c r="QK39" s="47"/>
      <c r="QL39" s="47"/>
      <c r="QM39" s="47"/>
      <c r="QN39" s="47"/>
      <c r="QO39" s="47"/>
      <c r="QP39" s="47"/>
      <c r="QQ39" s="47"/>
      <c r="QR39" s="47"/>
      <c r="QS39" s="47"/>
      <c r="QT39" s="47"/>
      <c r="QU39" s="47"/>
      <c r="QV39" s="47"/>
      <c r="QW39" s="47"/>
      <c r="QX39" s="47"/>
      <c r="QY39" s="47"/>
      <c r="QZ39" s="47"/>
      <c r="RA39" s="47"/>
      <c r="RB39" s="47"/>
      <c r="RC39" s="47"/>
      <c r="RD39" s="47"/>
      <c r="RE39" s="47"/>
      <c r="RF39" s="47"/>
      <c r="RG39" s="47"/>
      <c r="RH39" s="47"/>
      <c r="RI39" s="47"/>
      <c r="RJ39" s="47"/>
      <c r="RK39" s="47"/>
      <c r="RL39" s="47"/>
      <c r="RM39" s="47"/>
      <c r="RN39" s="47"/>
      <c r="RO39" s="47"/>
      <c r="RP39" s="47"/>
      <c r="RQ39" s="47"/>
      <c r="RR39" s="47"/>
      <c r="RS39" s="47"/>
      <c r="RT39" s="47"/>
      <c r="RU39" s="47"/>
      <c r="RV39" s="47"/>
      <c r="RW39" s="47"/>
      <c r="RX39" s="47"/>
      <c r="RY39" s="47"/>
      <c r="RZ39" s="47"/>
      <c r="SA39" s="47"/>
      <c r="SB39" s="47"/>
      <c r="SC39" s="47"/>
      <c r="SD39" s="47"/>
      <c r="SE39" s="47"/>
      <c r="SF39" s="47"/>
      <c r="SG39" s="47"/>
      <c r="SH39" s="47"/>
      <c r="SI39" s="47"/>
      <c r="SJ39" s="47"/>
      <c r="SK39" s="47"/>
      <c r="SL39" s="47"/>
      <c r="SM39" s="47"/>
      <c r="SN39" s="47"/>
      <c r="SO39" s="47"/>
      <c r="SP39" s="47"/>
      <c r="SQ39" s="47"/>
      <c r="SR39" s="47"/>
      <c r="SS39" s="47"/>
      <c r="ST39" s="47"/>
      <c r="SU39" s="47"/>
      <c r="SV39" s="47"/>
      <c r="SW39" s="47"/>
      <c r="SX39" s="47"/>
      <c r="SY39" s="47"/>
      <c r="SZ39" s="47"/>
      <c r="TA39" s="47"/>
      <c r="TB39" s="47"/>
      <c r="TC39" s="47"/>
      <c r="TD39" s="47"/>
      <c r="TE39" s="47"/>
      <c r="TF39" s="47"/>
      <c r="TG39" s="47"/>
      <c r="TH39" s="47"/>
      <c r="TI39" s="47"/>
      <c r="TJ39" s="47"/>
      <c r="TK39" s="47"/>
      <c r="TL39" s="47"/>
      <c r="TM39" s="47"/>
      <c r="TN39" s="47"/>
      <c r="TO39" s="47"/>
      <c r="TP39" s="47"/>
      <c r="TQ39" s="47"/>
      <c r="TR39" s="47"/>
      <c r="TS39" s="47"/>
      <c r="TT39" s="47"/>
      <c r="TU39" s="47"/>
      <c r="TV39" s="47"/>
      <c r="TW39" s="47"/>
      <c r="TX39" s="47"/>
      <c r="TY39" s="47"/>
      <c r="TZ39" s="47"/>
      <c r="UA39" s="47"/>
      <c r="UB39" s="47"/>
      <c r="UC39" s="47"/>
      <c r="UD39" s="47"/>
      <c r="UE39" s="47"/>
      <c r="UF39" s="47"/>
      <c r="UG39" s="47"/>
      <c r="UH39" s="47"/>
      <c r="UI39" s="47"/>
      <c r="UJ39" s="47"/>
      <c r="UK39" s="47"/>
      <c r="UL39" s="47"/>
      <c r="UM39" s="47"/>
      <c r="UN39" s="47"/>
      <c r="UO39" s="47"/>
      <c r="UP39" s="47"/>
      <c r="UQ39" s="47"/>
      <c r="UR39" s="47"/>
      <c r="US39" s="47"/>
      <c r="UT39" s="47"/>
      <c r="UU39" s="47"/>
      <c r="UV39" s="47"/>
      <c r="UW39" s="47"/>
      <c r="UX39" s="47"/>
      <c r="UY39" s="47"/>
      <c r="UZ39" s="47"/>
      <c r="VA39" s="47"/>
      <c r="VB39" s="47"/>
      <c r="VC39" s="47"/>
      <c r="VD39" s="47"/>
      <c r="VE39" s="47"/>
      <c r="VF39" s="47"/>
      <c r="VG39" s="47"/>
      <c r="VH39" s="47"/>
      <c r="VI39" s="47"/>
      <c r="VJ39" s="47"/>
      <c r="VK39" s="47"/>
      <c r="VL39" s="47"/>
      <c r="VM39" s="47"/>
      <c r="VN39" s="47"/>
      <c r="VO39" s="47"/>
      <c r="VP39" s="47"/>
      <c r="VQ39" s="47"/>
      <c r="VR39" s="47"/>
      <c r="VS39" s="47"/>
      <c r="VT39" s="47"/>
      <c r="VU39" s="47"/>
      <c r="VV39" s="47"/>
      <c r="VW39" s="47"/>
      <c r="VX39" s="47"/>
      <c r="VY39" s="47"/>
      <c r="VZ39" s="47"/>
      <c r="WA39" s="47"/>
      <c r="WB39" s="47"/>
      <c r="WC39" s="47"/>
      <c r="WD39" s="47"/>
      <c r="WE39" s="47"/>
      <c r="WF39" s="47"/>
      <c r="WG39" s="47"/>
      <c r="WH39" s="47"/>
      <c r="WI39" s="47"/>
      <c r="WJ39" s="47"/>
      <c r="WK39" s="47"/>
      <c r="WL39" s="47"/>
      <c r="WM39" s="47"/>
      <c r="WN39" s="47"/>
      <c r="WO39" s="47"/>
      <c r="WP39" s="47"/>
      <c r="WQ39" s="47"/>
      <c r="WR39" s="47"/>
      <c r="WS39" s="47"/>
      <c r="WT39" s="47"/>
      <c r="WU39" s="47"/>
      <c r="WV39" s="47"/>
      <c r="WW39" s="47"/>
      <c r="WX39" s="47"/>
      <c r="WY39" s="47"/>
      <c r="WZ39" s="47"/>
      <c r="XA39" s="47"/>
      <c r="XB39" s="47"/>
      <c r="XC39" s="47"/>
      <c r="XD39" s="47"/>
      <c r="XE39" s="47"/>
      <c r="XF39" s="47"/>
      <c r="XG39" s="47"/>
      <c r="XH39" s="47"/>
      <c r="XI39" s="47"/>
      <c r="XJ39" s="47"/>
      <c r="XK39" s="47"/>
      <c r="XL39" s="47"/>
      <c r="XM39" s="47"/>
      <c r="XN39" s="47"/>
      <c r="XO39" s="47"/>
      <c r="XP39" s="47"/>
      <c r="XQ39" s="47"/>
      <c r="XR39" s="47"/>
      <c r="XS39" s="47"/>
      <c r="XT39" s="47"/>
      <c r="XU39" s="47"/>
      <c r="XV39" s="47"/>
      <c r="XW39" s="47"/>
      <c r="XX39" s="47"/>
      <c r="XY39" s="47"/>
      <c r="XZ39" s="47"/>
      <c r="YA39" s="47"/>
      <c r="YB39" s="47"/>
      <c r="YC39" s="47"/>
      <c r="YD39" s="47"/>
      <c r="YE39" s="47"/>
      <c r="YF39" s="47"/>
      <c r="YG39" s="47"/>
      <c r="YH39" s="47"/>
      <c r="YI39" s="47"/>
      <c r="YJ39" s="47"/>
      <c r="YK39" s="47"/>
      <c r="YL39" s="47"/>
      <c r="YM39" s="47"/>
      <c r="YN39" s="47"/>
      <c r="YO39" s="47"/>
      <c r="YP39" s="47"/>
      <c r="YQ39" s="47"/>
      <c r="YR39" s="47"/>
      <c r="YS39" s="47"/>
      <c r="YT39" s="47"/>
      <c r="YU39" s="47"/>
      <c r="YV39" s="47"/>
      <c r="YW39" s="47"/>
      <c r="YX39" s="47"/>
      <c r="YY39" s="47"/>
      <c r="YZ39" s="47"/>
      <c r="ZA39" s="47"/>
      <c r="ZB39" s="47"/>
      <c r="ZC39" s="47"/>
      <c r="ZD39" s="47"/>
      <c r="ZE39" s="47"/>
      <c r="ZF39" s="47"/>
      <c r="ZG39" s="47"/>
      <c r="ZH39" s="47"/>
      <c r="ZI39" s="47"/>
      <c r="ZJ39" s="47"/>
      <c r="ZK39" s="47"/>
      <c r="ZL39" s="47"/>
      <c r="ZM39" s="47"/>
      <c r="ZN39" s="47"/>
      <c r="ZO39" s="47"/>
      <c r="ZP39" s="47"/>
      <c r="ZQ39" s="47"/>
      <c r="ZR39" s="47"/>
      <c r="ZS39" s="47"/>
      <c r="ZT39" s="47"/>
      <c r="ZU39" s="47"/>
      <c r="ZV39" s="47"/>
      <c r="ZW39" s="47"/>
      <c r="ZX39" s="47"/>
      <c r="ZY39" s="47"/>
      <c r="ZZ39" s="47"/>
      <c r="AAA39" s="47"/>
      <c r="AAB39" s="47"/>
      <c r="AAC39" s="47"/>
      <c r="AAD39" s="47"/>
      <c r="AAE39" s="47"/>
      <c r="AAF39" s="47"/>
      <c r="AAG39" s="47"/>
      <c r="AAH39" s="47"/>
      <c r="AAI39" s="47"/>
      <c r="AAJ39" s="47"/>
      <c r="AAK39" s="47"/>
      <c r="AAL39" s="47"/>
      <c r="AAM39" s="47"/>
      <c r="AAN39" s="47"/>
      <c r="AAO39" s="47"/>
      <c r="AAP39" s="47"/>
      <c r="AAQ39" s="47"/>
      <c r="AAR39" s="47"/>
      <c r="AAS39" s="47"/>
      <c r="AAT39" s="47"/>
      <c r="AAU39" s="47"/>
      <c r="AAV39" s="47"/>
      <c r="AAW39" s="47"/>
      <c r="AAX39" s="47"/>
      <c r="AAY39" s="47"/>
      <c r="AAZ39" s="47"/>
      <c r="ABA39" s="47"/>
      <c r="ABB39" s="47"/>
      <c r="ABC39" s="47"/>
      <c r="ABD39" s="47"/>
      <c r="ABE39" s="47"/>
      <c r="ABF39" s="47"/>
      <c r="ABG39" s="47"/>
      <c r="ABH39" s="47"/>
      <c r="ABI39" s="47"/>
      <c r="ABJ39" s="47"/>
      <c r="ABK39" s="47"/>
      <c r="ABL39" s="47"/>
      <c r="ABM39" s="47"/>
      <c r="ABN39" s="47"/>
      <c r="ABO39" s="47"/>
      <c r="ABP39" s="47"/>
      <c r="ABQ39" s="47"/>
      <c r="ABR39" s="47"/>
      <c r="ABS39" s="47"/>
      <c r="ABT39" s="47"/>
      <c r="ABU39" s="47"/>
      <c r="ABV39" s="47"/>
      <c r="ABW39" s="47"/>
      <c r="ABX39" s="47"/>
      <c r="ABY39" s="47"/>
      <c r="ABZ39" s="47"/>
      <c r="ACA39" s="47"/>
      <c r="ACB39" s="47"/>
      <c r="ACC39" s="47"/>
      <c r="ACD39" s="47"/>
      <c r="ACE39" s="47"/>
      <c r="ACF39" s="47"/>
      <c r="ACG39" s="47"/>
      <c r="ACH39" s="47"/>
      <c r="ACI39" s="47"/>
      <c r="ACJ39" s="47"/>
      <c r="ACK39" s="47"/>
      <c r="ACL39" s="47"/>
      <c r="ACM39" s="47"/>
      <c r="ACN39" s="47"/>
      <c r="ACO39" s="47"/>
      <c r="ACP39" s="47"/>
      <c r="ACQ39" s="47"/>
      <c r="ACR39" s="47"/>
      <c r="ACS39" s="47"/>
      <c r="ACT39" s="47"/>
      <c r="ACU39" s="47"/>
      <c r="ACV39" s="47"/>
      <c r="ACW39" s="47"/>
      <c r="ACX39" s="47"/>
      <c r="ACY39" s="47"/>
      <c r="ACZ39" s="47"/>
      <c r="ADA39" s="47"/>
      <c r="ADB39" s="47"/>
      <c r="ADC39" s="47"/>
      <c r="ADD39" s="47"/>
      <c r="ADE39" s="47"/>
      <c r="ADF39" s="47"/>
      <c r="ADG39" s="47"/>
      <c r="ADH39" s="47"/>
      <c r="ADI39" s="47"/>
      <c r="ADJ39" s="47"/>
      <c r="ADK39" s="47"/>
      <c r="ADL39" s="47"/>
      <c r="ADM39" s="47"/>
      <c r="ADN39" s="47"/>
      <c r="ADO39" s="47"/>
      <c r="ADP39" s="47"/>
      <c r="ADQ39" s="47"/>
      <c r="ADR39" s="47"/>
      <c r="ADS39" s="47"/>
      <c r="ADT39" s="47"/>
      <c r="ADU39" s="47"/>
      <c r="ADV39" s="47"/>
      <c r="ADW39" s="47"/>
      <c r="ADX39" s="47"/>
      <c r="ADY39" s="47"/>
      <c r="ADZ39" s="47"/>
      <c r="AEA39" s="47"/>
      <c r="AEB39" s="47"/>
      <c r="AEC39" s="47"/>
      <c r="AED39" s="47"/>
      <c r="AEE39" s="47"/>
      <c r="AEF39" s="47"/>
      <c r="AEG39" s="47"/>
      <c r="AEH39" s="47"/>
      <c r="AEI39" s="47"/>
      <c r="AEJ39" s="47"/>
      <c r="AEK39" s="47"/>
      <c r="AEL39" s="47"/>
      <c r="AEM39" s="47"/>
      <c r="AEN39" s="47"/>
      <c r="AEO39" s="47"/>
      <c r="AEP39" s="47"/>
      <c r="AEQ39" s="47"/>
      <c r="AER39" s="47"/>
      <c r="AES39" s="47"/>
      <c r="AET39" s="47"/>
      <c r="AEU39" s="47"/>
      <c r="AEV39" s="47"/>
      <c r="AEW39" s="47"/>
      <c r="AEX39" s="47"/>
      <c r="AEY39" s="47"/>
      <c r="AEZ39" s="47"/>
      <c r="AFA39" s="47"/>
      <c r="AFB39" s="47"/>
      <c r="AFC39" s="47"/>
      <c r="AFD39" s="47"/>
      <c r="AFE39" s="47"/>
      <c r="AFF39" s="47"/>
      <c r="AFG39" s="47"/>
      <c r="AFH39" s="47"/>
      <c r="AFI39" s="47"/>
      <c r="AFJ39" s="47"/>
      <c r="AFK39" s="47"/>
      <c r="AFL39" s="47"/>
      <c r="AFM39" s="47"/>
      <c r="AFN39" s="47"/>
      <c r="AFO39" s="47"/>
      <c r="AFP39" s="47"/>
      <c r="AFQ39" s="47"/>
      <c r="AFR39" s="47"/>
      <c r="AFS39" s="47"/>
      <c r="AFT39" s="47"/>
      <c r="AFU39" s="47"/>
      <c r="AFV39" s="47"/>
      <c r="AFW39" s="47"/>
      <c r="AFX39" s="47"/>
      <c r="AFY39" s="47"/>
      <c r="AFZ39" s="47"/>
      <c r="AGA39" s="47"/>
      <c r="AGB39" s="47"/>
      <c r="AGC39" s="47"/>
      <c r="AGD39" s="47"/>
      <c r="AGE39" s="47"/>
      <c r="AGF39" s="47"/>
      <c r="AGG39" s="47"/>
      <c r="AGH39" s="47"/>
      <c r="AGI39" s="47"/>
      <c r="AGJ39" s="47"/>
      <c r="AGK39" s="47"/>
      <c r="AGL39" s="47"/>
      <c r="AGM39" s="47"/>
      <c r="AGN39" s="47"/>
      <c r="AGO39" s="47"/>
      <c r="AGP39" s="47"/>
      <c r="AGQ39" s="47"/>
      <c r="AGR39" s="47"/>
      <c r="AGS39" s="47"/>
      <c r="AGT39" s="47"/>
      <c r="AGU39" s="47"/>
      <c r="AGV39" s="47"/>
      <c r="AGW39" s="47"/>
      <c r="AGX39" s="47"/>
      <c r="AGY39" s="47"/>
      <c r="AGZ39" s="47"/>
      <c r="AHA39" s="47"/>
      <c r="AHB39" s="47"/>
      <c r="AHC39" s="47"/>
      <c r="AHD39" s="47"/>
      <c r="AHE39" s="47"/>
      <c r="AHF39" s="47"/>
      <c r="AHG39" s="47"/>
      <c r="AHH39" s="47"/>
      <c r="AHI39" s="47"/>
      <c r="AHJ39" s="47"/>
      <c r="AHK39" s="47"/>
      <c r="AHL39" s="47"/>
      <c r="AHM39" s="47"/>
      <c r="AHN39" s="47"/>
      <c r="AHO39" s="47"/>
      <c r="AHP39" s="47"/>
      <c r="AHQ39" s="47"/>
      <c r="AHR39" s="47"/>
      <c r="AHS39" s="47"/>
      <c r="AHT39" s="47"/>
      <c r="AHU39" s="47"/>
      <c r="AHV39" s="47"/>
      <c r="AHW39" s="47"/>
      <c r="AHX39" s="47"/>
      <c r="AHY39" s="47"/>
      <c r="AHZ39" s="47"/>
      <c r="AIA39" s="47"/>
      <c r="AIB39" s="47"/>
      <c r="AIC39" s="47"/>
      <c r="AID39" s="47"/>
      <c r="AIE39" s="47"/>
      <c r="AIF39" s="47"/>
      <c r="AIG39" s="47"/>
      <c r="AIH39" s="47"/>
      <c r="AII39" s="47"/>
      <c r="AIJ39" s="47"/>
      <c r="AIK39" s="47"/>
      <c r="AIL39" s="47"/>
      <c r="AIM39" s="47"/>
      <c r="AIN39" s="47"/>
      <c r="AIO39" s="47"/>
      <c r="AIP39" s="47"/>
      <c r="AIQ39" s="47"/>
      <c r="AIR39" s="47"/>
      <c r="AIS39" s="47"/>
      <c r="AIT39" s="47"/>
      <c r="AIU39" s="47"/>
      <c r="AIV39" s="47"/>
      <c r="AIW39" s="47"/>
      <c r="AIX39" s="47"/>
      <c r="AIY39" s="47"/>
      <c r="AIZ39" s="47"/>
      <c r="AJA39" s="47"/>
      <c r="AJB39" s="47"/>
      <c r="AJC39" s="47"/>
      <c r="AJD39" s="47"/>
      <c r="AJE39" s="47"/>
      <c r="AJF39" s="47"/>
      <c r="AJG39" s="47"/>
      <c r="AJH39" s="47"/>
      <c r="AJI39" s="47"/>
      <c r="AJJ39" s="47"/>
      <c r="AJK39" s="47"/>
      <c r="AJL39" s="47"/>
      <c r="AJM39" s="47"/>
      <c r="AJN39" s="47"/>
      <c r="AJO39" s="47"/>
      <c r="AJP39" s="47"/>
      <c r="AJQ39" s="47"/>
      <c r="AJR39" s="47"/>
      <c r="AJS39" s="47"/>
      <c r="AJT39" s="47"/>
      <c r="AJU39" s="47"/>
      <c r="AJV39" s="47"/>
      <c r="AJW39" s="47"/>
      <c r="AJX39" s="47"/>
      <c r="AJY39" s="47"/>
      <c r="AJZ39" s="47"/>
      <c r="AKA39" s="47"/>
      <c r="AKB39" s="47"/>
      <c r="AKC39" s="47"/>
      <c r="AKD39" s="47"/>
      <c r="AKE39" s="47"/>
      <c r="AKF39" s="47"/>
      <c r="AKG39" s="47"/>
      <c r="AKH39" s="47"/>
      <c r="AKI39" s="47"/>
      <c r="AKJ39" s="47"/>
      <c r="AKK39" s="47"/>
      <c r="AKL39" s="47"/>
      <c r="AKM39" s="47"/>
      <c r="AKN39" s="47"/>
      <c r="AKO39" s="47"/>
      <c r="AKP39" s="47"/>
      <c r="AKQ39" s="47"/>
      <c r="AKR39" s="47"/>
      <c r="AKS39" s="47"/>
      <c r="AKT39" s="47"/>
      <c r="AKU39" s="47"/>
      <c r="AKV39" s="47"/>
      <c r="AKW39" s="47"/>
      <c r="AKX39" s="47"/>
      <c r="AKY39" s="47"/>
      <c r="AKZ39" s="47"/>
      <c r="ALA39" s="47"/>
      <c r="ALB39" s="47"/>
      <c r="ALC39" s="47"/>
      <c r="ALD39" s="47"/>
      <c r="ALE39" s="47"/>
      <c r="ALF39" s="47"/>
      <c r="ALG39" s="47"/>
      <c r="ALH39" s="47"/>
      <c r="ALI39" s="47"/>
      <c r="ALJ39" s="47"/>
      <c r="ALK39" s="47"/>
      <c r="ALL39" s="47"/>
      <c r="ALM39" s="47"/>
      <c r="ALN39" s="47"/>
      <c r="ALO39" s="47"/>
      <c r="ALP39" s="47"/>
      <c r="ALQ39" s="47"/>
      <c r="ALR39" s="47"/>
      <c r="ALS39" s="47"/>
      <c r="ALT39" s="47"/>
      <c r="ALU39" s="47"/>
      <c r="ALV39" s="47"/>
      <c r="ALW39" s="47"/>
      <c r="ALX39" s="47"/>
      <c r="ALY39" s="47"/>
      <c r="ALZ39" s="47"/>
      <c r="AMA39" s="47"/>
      <c r="AMB39" s="47"/>
      <c r="AMC39" s="47"/>
      <c r="AMD39" s="47"/>
      <c r="AME39" s="47"/>
      <c r="AMF39" s="47"/>
      <c r="AMG39" s="47"/>
      <c r="AMH39" s="47"/>
      <c r="AMI39" s="47"/>
      <c r="AMJ39" s="47"/>
      <c r="AMK39" s="47"/>
      <c r="AML39" s="47"/>
      <c r="AMM39" s="47"/>
      <c r="AMN39" s="47"/>
      <c r="AMO39" s="47"/>
      <c r="AMP39" s="47"/>
      <c r="AMQ39" s="47"/>
      <c r="AMR39" s="47"/>
      <c r="AMS39" s="47"/>
      <c r="AMT39" s="47"/>
      <c r="AMU39" s="47"/>
      <c r="AMV39" s="47"/>
      <c r="AMW39" s="47"/>
      <c r="AMX39" s="47"/>
      <c r="AMY39" s="47"/>
      <c r="AMZ39" s="47"/>
      <c r="ANA39" s="47"/>
      <c r="ANB39" s="47"/>
      <c r="ANC39" s="47"/>
      <c r="AND39" s="47"/>
      <c r="ANE39" s="47"/>
      <c r="ANF39" s="47"/>
      <c r="ANG39" s="47"/>
      <c r="ANH39" s="47"/>
      <c r="ANI39" s="47"/>
      <c r="ANJ39" s="47"/>
      <c r="ANK39" s="47"/>
      <c r="ANL39" s="47"/>
      <c r="ANM39" s="47"/>
      <c r="ANN39" s="47"/>
      <c r="ANO39" s="47"/>
      <c r="ANP39" s="47"/>
      <c r="ANQ39" s="47"/>
      <c r="ANR39" s="47"/>
      <c r="ANS39" s="47"/>
      <c r="ANT39" s="47"/>
      <c r="ANU39" s="47"/>
      <c r="ANV39" s="47"/>
      <c r="ANW39" s="47"/>
      <c r="ANX39" s="47"/>
      <c r="ANY39" s="47"/>
      <c r="ANZ39" s="47"/>
      <c r="AOA39" s="47"/>
      <c r="AOB39" s="47"/>
      <c r="AOC39" s="47"/>
      <c r="AOD39" s="47"/>
      <c r="AOE39" s="47"/>
      <c r="AOF39" s="47"/>
      <c r="AOG39" s="47"/>
      <c r="AOH39" s="47"/>
      <c r="AOI39" s="47"/>
      <c r="AOJ39" s="47"/>
      <c r="AOK39" s="47"/>
      <c r="AOL39" s="47"/>
      <c r="AOM39" s="47"/>
      <c r="AON39" s="47"/>
      <c r="AOO39" s="47"/>
      <c r="AOP39" s="47"/>
      <c r="AOQ39" s="47"/>
      <c r="AOR39" s="47"/>
      <c r="AOS39" s="47"/>
      <c r="AOT39" s="47"/>
      <c r="AOU39" s="47"/>
      <c r="AOV39" s="47"/>
      <c r="AOW39" s="47"/>
      <c r="AOX39" s="47"/>
      <c r="AOY39" s="47"/>
      <c r="AOZ39" s="47"/>
      <c r="APA39" s="47"/>
      <c r="APB39" s="47"/>
      <c r="APC39" s="47"/>
      <c r="APD39" s="47"/>
      <c r="APE39" s="47"/>
      <c r="APF39" s="47"/>
      <c r="APG39" s="47"/>
      <c r="APH39" s="47"/>
      <c r="API39" s="47"/>
      <c r="APJ39" s="47"/>
      <c r="APK39" s="47"/>
      <c r="APL39" s="47"/>
      <c r="APM39" s="47"/>
      <c r="APN39" s="47"/>
      <c r="APO39" s="47"/>
      <c r="APP39" s="47"/>
      <c r="APQ39" s="47"/>
      <c r="APR39" s="47"/>
      <c r="APS39" s="47"/>
      <c r="APT39" s="47"/>
      <c r="APU39" s="47"/>
      <c r="APV39" s="47"/>
      <c r="APW39" s="47"/>
      <c r="APX39" s="47"/>
      <c r="APY39" s="47"/>
      <c r="APZ39" s="47"/>
      <c r="AQA39" s="47"/>
      <c r="AQB39" s="47"/>
      <c r="AQC39" s="47"/>
      <c r="AQD39" s="47"/>
      <c r="AQE39" s="47"/>
      <c r="AQF39" s="47"/>
      <c r="AQG39" s="47"/>
      <c r="AQH39" s="47"/>
      <c r="AQI39" s="47"/>
      <c r="AQJ39" s="47"/>
      <c r="AQK39" s="47"/>
      <c r="AQL39" s="47"/>
      <c r="AQM39" s="47"/>
      <c r="AQN39" s="47"/>
      <c r="AQO39" s="47"/>
      <c r="AQP39" s="47"/>
      <c r="AQQ39" s="47"/>
      <c r="AQR39" s="47"/>
      <c r="AQS39" s="47"/>
      <c r="AQT39" s="47"/>
      <c r="AQU39" s="47"/>
      <c r="AQV39" s="47"/>
      <c r="AQW39" s="47"/>
      <c r="AQX39" s="47"/>
      <c r="AQY39" s="47"/>
      <c r="AQZ39" s="47"/>
      <c r="ARA39" s="47"/>
      <c r="ARB39" s="47"/>
      <c r="ARC39" s="47"/>
      <c r="ARD39" s="47"/>
      <c r="ARE39" s="47"/>
      <c r="ARF39" s="47"/>
      <c r="ARG39" s="47"/>
      <c r="ARH39" s="47"/>
      <c r="ARI39" s="47"/>
      <c r="ARJ39" s="47"/>
      <c r="ARK39" s="47"/>
      <c r="ARL39" s="47"/>
      <c r="ARM39" s="47"/>
      <c r="ARN39" s="47"/>
      <c r="ARO39" s="47"/>
      <c r="ARP39" s="47"/>
      <c r="ARQ39" s="47"/>
      <c r="ARR39" s="47"/>
      <c r="ARS39" s="47"/>
      <c r="ART39" s="47"/>
      <c r="ARU39" s="47"/>
      <c r="ARV39" s="47"/>
      <c r="ARW39" s="47"/>
      <c r="ARX39" s="47"/>
      <c r="ARY39" s="47"/>
      <c r="ARZ39" s="47"/>
      <c r="ASA39" s="47"/>
      <c r="ASB39" s="47"/>
      <c r="ASC39" s="47"/>
      <c r="ASD39" s="47"/>
      <c r="ASE39" s="47"/>
      <c r="ASF39" s="47"/>
      <c r="ASG39" s="47"/>
      <c r="ASH39" s="47"/>
      <c r="ASI39" s="47"/>
      <c r="ASJ39" s="47"/>
      <c r="ASK39" s="47"/>
      <c r="ASL39" s="47"/>
      <c r="ASM39" s="47"/>
      <c r="ASN39" s="47"/>
      <c r="ASO39" s="47"/>
      <c r="ASP39" s="47"/>
      <c r="ASQ39" s="47"/>
      <c r="ASR39" s="47"/>
      <c r="ASS39" s="47"/>
      <c r="AST39" s="47"/>
      <c r="ASU39" s="47"/>
      <c r="ASV39" s="47"/>
      <c r="ASW39" s="47"/>
      <c r="ASX39" s="47"/>
      <c r="ASY39" s="47"/>
      <c r="ASZ39" s="47"/>
      <c r="ATA39" s="47"/>
      <c r="ATB39" s="47"/>
      <c r="ATC39" s="47"/>
      <c r="ATD39" s="47"/>
      <c r="ATE39" s="47"/>
      <c r="ATF39" s="47"/>
      <c r="ATG39" s="47"/>
      <c r="ATH39" s="47"/>
      <c r="ATI39" s="47"/>
      <c r="ATJ39" s="47"/>
      <c r="ATK39" s="47"/>
      <c r="ATL39" s="47"/>
      <c r="ATM39" s="47"/>
      <c r="ATN39" s="47"/>
      <c r="ATO39" s="47"/>
      <c r="ATP39" s="47"/>
      <c r="ATQ39" s="47"/>
      <c r="ATR39" s="47"/>
      <c r="ATS39" s="47"/>
      <c r="ATT39" s="47"/>
      <c r="ATU39" s="47"/>
      <c r="ATV39" s="47"/>
      <c r="ATW39" s="47"/>
      <c r="ATX39" s="47"/>
      <c r="ATY39" s="47"/>
      <c r="ATZ39" s="47"/>
      <c r="AUA39" s="47"/>
      <c r="AUB39" s="47"/>
      <c r="AUC39" s="47"/>
      <c r="AUD39" s="47"/>
      <c r="AUE39" s="47"/>
      <c r="AUF39" s="47"/>
      <c r="AUG39" s="47"/>
      <c r="AUH39" s="47"/>
      <c r="AUI39" s="47"/>
      <c r="AUJ39" s="47"/>
      <c r="AUK39" s="47"/>
      <c r="AUL39" s="47"/>
      <c r="AUM39" s="47"/>
      <c r="AUN39" s="47"/>
      <c r="AUO39" s="47"/>
      <c r="AUP39" s="47"/>
      <c r="AUQ39" s="47"/>
      <c r="AUR39" s="47"/>
      <c r="AUS39" s="47"/>
      <c r="AUT39" s="47"/>
      <c r="AUU39" s="47"/>
      <c r="AUV39" s="47"/>
      <c r="AUW39" s="47"/>
      <c r="AUX39" s="47"/>
      <c r="AUY39" s="47"/>
      <c r="AUZ39" s="47"/>
      <c r="AVA39" s="47"/>
      <c r="AVB39" s="47"/>
      <c r="AVC39" s="47"/>
      <c r="AVD39" s="47"/>
      <c r="AVE39" s="47"/>
      <c r="AVF39" s="47"/>
      <c r="AVG39" s="47"/>
      <c r="AVH39" s="47"/>
      <c r="AVI39" s="47"/>
      <c r="AVJ39" s="47"/>
      <c r="AVK39" s="47"/>
      <c r="AVL39" s="47"/>
      <c r="AVM39" s="47"/>
      <c r="AVN39" s="47"/>
      <c r="AVO39" s="47"/>
      <c r="AVP39" s="47"/>
      <c r="AVQ39" s="47"/>
      <c r="AVR39" s="47"/>
      <c r="AVS39" s="47"/>
      <c r="AVT39" s="47"/>
      <c r="AVU39" s="47"/>
      <c r="AVV39" s="47"/>
      <c r="AVW39" s="47"/>
      <c r="AVX39" s="47"/>
      <c r="AVY39" s="47"/>
      <c r="AVZ39" s="47"/>
      <c r="AWA39" s="47"/>
      <c r="AWB39" s="47"/>
      <c r="AWC39" s="47"/>
      <c r="AWD39" s="47"/>
      <c r="AWE39" s="47"/>
      <c r="AWF39" s="47"/>
      <c r="AWG39" s="47"/>
      <c r="AWH39" s="47"/>
      <c r="AWI39" s="47"/>
      <c r="AWJ39" s="47"/>
      <c r="AWK39" s="47"/>
      <c r="AWL39" s="47"/>
      <c r="AWM39" s="47"/>
      <c r="AWN39" s="47"/>
      <c r="AWO39" s="47"/>
      <c r="AWP39" s="47"/>
      <c r="AWQ39" s="47"/>
      <c r="AWR39" s="47"/>
      <c r="AWS39" s="47"/>
      <c r="AWT39" s="47"/>
      <c r="AWU39" s="47"/>
      <c r="AWV39" s="47"/>
      <c r="AWW39" s="47"/>
      <c r="AWX39" s="47"/>
      <c r="AWY39" s="47"/>
      <c r="AWZ39" s="47"/>
      <c r="AXA39" s="47"/>
      <c r="AXB39" s="47"/>
      <c r="AXC39" s="47"/>
      <c r="AXD39" s="47"/>
      <c r="AXE39" s="47"/>
      <c r="AXF39" s="47"/>
      <c r="AXG39" s="47"/>
      <c r="AXH39" s="47"/>
      <c r="AXI39" s="47"/>
      <c r="AXJ39" s="47"/>
      <c r="AXK39" s="47"/>
      <c r="AXL39" s="47"/>
      <c r="AXM39" s="47"/>
      <c r="AXN39" s="47"/>
      <c r="AXO39" s="47"/>
      <c r="AXP39" s="47"/>
      <c r="AXQ39" s="47"/>
      <c r="AXR39" s="47"/>
      <c r="AXS39" s="47"/>
      <c r="AXT39" s="47"/>
      <c r="AXU39" s="47"/>
      <c r="AXV39" s="47"/>
      <c r="AXW39" s="47"/>
      <c r="AXX39" s="47"/>
      <c r="AXY39" s="47"/>
      <c r="AXZ39" s="47"/>
      <c r="AYA39" s="47"/>
      <c r="AYB39" s="47"/>
      <c r="AYC39" s="47"/>
      <c r="AYD39" s="47"/>
      <c r="AYE39" s="47"/>
      <c r="AYF39" s="47"/>
      <c r="AYG39" s="47"/>
      <c r="AYH39" s="47"/>
      <c r="AYI39" s="47"/>
      <c r="AYJ39" s="47"/>
      <c r="AYK39" s="47"/>
      <c r="AYL39" s="47"/>
      <c r="AYM39" s="47"/>
      <c r="AYN39" s="47"/>
      <c r="AYO39" s="47"/>
      <c r="AYP39" s="47"/>
      <c r="AYQ39" s="47"/>
      <c r="AYR39" s="47"/>
      <c r="AYS39" s="47"/>
      <c r="AYT39" s="47"/>
      <c r="AYU39" s="47"/>
      <c r="AYV39" s="47"/>
      <c r="AYW39" s="47"/>
      <c r="AYX39" s="47"/>
      <c r="AYY39" s="47"/>
      <c r="AYZ39" s="47"/>
      <c r="AZA39" s="47"/>
      <c r="AZB39" s="47"/>
      <c r="AZC39" s="47"/>
      <c r="AZD39" s="47"/>
      <c r="AZE39" s="47"/>
      <c r="AZF39" s="47"/>
      <c r="AZG39" s="47"/>
      <c r="AZH39" s="47"/>
      <c r="AZI39" s="47"/>
      <c r="AZJ39" s="47"/>
      <c r="AZK39" s="47"/>
      <c r="AZL39" s="47"/>
      <c r="AZM39" s="47"/>
      <c r="AZN39" s="47"/>
      <c r="AZO39" s="47"/>
      <c r="AZP39" s="47"/>
      <c r="AZQ39" s="47"/>
      <c r="AZR39" s="47"/>
      <c r="AZS39" s="47"/>
      <c r="AZT39" s="47"/>
      <c r="AZU39" s="47"/>
      <c r="AZV39" s="47"/>
      <c r="AZW39" s="47"/>
      <c r="AZX39" s="47"/>
      <c r="AZY39" s="47"/>
      <c r="AZZ39" s="47"/>
      <c r="BAA39" s="47"/>
      <c r="BAB39" s="47"/>
      <c r="BAC39" s="47"/>
      <c r="BAD39" s="47"/>
      <c r="BAE39" s="47"/>
      <c r="BAF39" s="47"/>
      <c r="BAG39" s="47"/>
      <c r="BAH39" s="47"/>
      <c r="BAI39" s="47"/>
      <c r="BAJ39" s="47"/>
      <c r="BAK39" s="47"/>
      <c r="BAL39" s="47"/>
      <c r="BAM39" s="47"/>
      <c r="BAN39" s="47"/>
      <c r="BAO39" s="47"/>
      <c r="BAP39" s="47"/>
      <c r="BAQ39" s="47"/>
      <c r="BAR39" s="47"/>
      <c r="BAS39" s="47"/>
      <c r="BAT39" s="47"/>
      <c r="BAU39" s="47"/>
      <c r="BAV39" s="47"/>
      <c r="BAW39" s="47"/>
      <c r="BAX39" s="47"/>
      <c r="BAY39" s="47"/>
      <c r="BAZ39" s="47"/>
      <c r="BBA39" s="47"/>
      <c r="BBB39" s="47"/>
      <c r="BBC39" s="47"/>
      <c r="BBD39" s="47"/>
      <c r="BBE39" s="47"/>
      <c r="BBF39" s="47"/>
      <c r="BBG39" s="47"/>
      <c r="BBH39" s="47"/>
      <c r="BBI39" s="47"/>
      <c r="BBJ39" s="47"/>
      <c r="BBK39" s="47"/>
      <c r="BBL39" s="47"/>
      <c r="BBM39" s="47"/>
      <c r="BBN39" s="47"/>
      <c r="BBO39" s="47"/>
      <c r="BBP39" s="47"/>
      <c r="BBQ39" s="47"/>
      <c r="BBR39" s="47"/>
      <c r="BBS39" s="47"/>
      <c r="BBT39" s="47"/>
      <c r="BBU39" s="47"/>
      <c r="BBV39" s="47"/>
      <c r="BBW39" s="47"/>
      <c r="BBX39" s="47"/>
      <c r="BBY39" s="47"/>
      <c r="BBZ39" s="47"/>
      <c r="BCA39" s="47"/>
      <c r="BCB39" s="47"/>
      <c r="BCC39" s="47"/>
      <c r="BCD39" s="47"/>
      <c r="BCE39" s="47"/>
      <c r="BCF39" s="47"/>
      <c r="BCG39" s="47"/>
      <c r="BCH39" s="47"/>
      <c r="BCI39" s="47"/>
      <c r="BCJ39" s="47"/>
      <c r="BCK39" s="47"/>
      <c r="BCL39" s="47"/>
      <c r="BCM39" s="47"/>
      <c r="BCN39" s="47"/>
      <c r="BCO39" s="47"/>
      <c r="BCP39" s="47"/>
      <c r="BCQ39" s="47"/>
      <c r="BCR39" s="47"/>
      <c r="BCS39" s="47"/>
      <c r="BCT39" s="47"/>
      <c r="BCU39" s="47"/>
      <c r="BCV39" s="47"/>
      <c r="BCW39" s="47"/>
      <c r="BCX39" s="47"/>
      <c r="BCY39" s="47"/>
      <c r="BCZ39" s="47"/>
      <c r="BDA39" s="47"/>
      <c r="BDB39" s="47"/>
      <c r="BDC39" s="47"/>
      <c r="BDD39" s="47"/>
      <c r="BDE39" s="47"/>
      <c r="BDF39" s="47"/>
      <c r="BDG39" s="47"/>
      <c r="BDH39" s="47"/>
      <c r="BDI39" s="47"/>
      <c r="BDJ39" s="47"/>
      <c r="BDK39" s="47"/>
      <c r="BDL39" s="47"/>
      <c r="BDM39" s="47"/>
      <c r="BDN39" s="47"/>
      <c r="BDO39" s="47"/>
      <c r="BDP39" s="47"/>
      <c r="BDQ39" s="47"/>
      <c r="BDR39" s="47"/>
      <c r="BDS39" s="47"/>
      <c r="BDT39" s="47"/>
      <c r="BDU39" s="47"/>
      <c r="BDV39" s="47"/>
      <c r="BDW39" s="47"/>
      <c r="BDX39" s="47"/>
      <c r="BDY39" s="47"/>
      <c r="BDZ39" s="47"/>
      <c r="BEA39" s="47"/>
      <c r="BEB39" s="47"/>
      <c r="BEC39" s="47"/>
      <c r="BED39" s="47"/>
      <c r="BEE39" s="47"/>
      <c r="BEF39" s="47"/>
      <c r="BEG39" s="47"/>
      <c r="BEH39" s="47"/>
      <c r="BEI39" s="47"/>
      <c r="BEJ39" s="47"/>
      <c r="BEK39" s="47"/>
      <c r="BEL39" s="47"/>
      <c r="BEM39" s="47"/>
      <c r="BEN39" s="47"/>
      <c r="BEO39" s="47"/>
      <c r="BEP39" s="47"/>
      <c r="BEQ39" s="47"/>
      <c r="BER39" s="47"/>
      <c r="BES39" s="47"/>
      <c r="BET39" s="47"/>
      <c r="BEU39" s="47"/>
      <c r="BEV39" s="47"/>
      <c r="BEW39" s="47"/>
      <c r="BEX39" s="47"/>
      <c r="BEY39" s="47"/>
      <c r="BEZ39" s="47"/>
      <c r="BFA39" s="47"/>
      <c r="BFB39" s="47"/>
      <c r="BFC39" s="47"/>
      <c r="BFD39" s="47"/>
      <c r="BFE39" s="47"/>
      <c r="BFF39" s="47"/>
      <c r="BFG39" s="47"/>
      <c r="BFH39" s="47"/>
      <c r="BFI39" s="47"/>
      <c r="BFJ39" s="47"/>
      <c r="BFK39" s="47"/>
      <c r="BFL39" s="47"/>
      <c r="BFM39" s="47"/>
      <c r="BFN39" s="47"/>
      <c r="BFO39" s="47"/>
      <c r="BFP39" s="47"/>
      <c r="BFQ39" s="47"/>
      <c r="BFR39" s="47"/>
      <c r="BFS39" s="47"/>
      <c r="BFT39" s="47"/>
      <c r="BFU39" s="47"/>
      <c r="BFV39" s="47"/>
      <c r="BFW39" s="47"/>
      <c r="BFX39" s="47"/>
      <c r="BFY39" s="47"/>
      <c r="BFZ39" s="47"/>
      <c r="BGA39" s="47"/>
      <c r="BGB39" s="47"/>
      <c r="BGC39" s="47"/>
      <c r="BGD39" s="47"/>
      <c r="BGE39" s="47"/>
      <c r="BGF39" s="47"/>
      <c r="BGG39" s="47"/>
      <c r="BGH39" s="47"/>
      <c r="BGI39" s="47"/>
      <c r="BGJ39" s="47"/>
      <c r="BGK39" s="47"/>
      <c r="BGL39" s="47"/>
      <c r="BGM39" s="47"/>
      <c r="BGN39" s="47"/>
      <c r="BGO39" s="47"/>
      <c r="BGP39" s="47"/>
      <c r="BGQ39" s="47"/>
      <c r="BGR39" s="47"/>
      <c r="BGS39" s="47"/>
      <c r="BGT39" s="47"/>
      <c r="BGU39" s="47"/>
      <c r="BGV39" s="47"/>
      <c r="BGW39" s="47"/>
      <c r="BGX39" s="47"/>
      <c r="BGY39" s="47"/>
      <c r="BGZ39" s="47"/>
      <c r="BHA39" s="47"/>
      <c r="BHB39" s="47"/>
      <c r="BHC39" s="47"/>
      <c r="BHD39" s="47"/>
      <c r="BHE39" s="47"/>
      <c r="BHF39" s="47"/>
      <c r="BHG39" s="47"/>
      <c r="BHH39" s="47"/>
      <c r="BHI39" s="47"/>
      <c r="BHJ39" s="47"/>
      <c r="BHK39" s="47"/>
      <c r="BHL39" s="47"/>
      <c r="BHM39" s="47"/>
      <c r="BHN39" s="47"/>
      <c r="BHO39" s="47"/>
      <c r="BHP39" s="47"/>
      <c r="BHQ39" s="47"/>
      <c r="BHR39" s="47"/>
      <c r="BHS39" s="47"/>
      <c r="BHT39" s="47"/>
      <c r="BHU39" s="47"/>
      <c r="BHV39" s="47"/>
      <c r="BHW39" s="47"/>
      <c r="BHX39" s="47"/>
      <c r="BHY39" s="47"/>
      <c r="BHZ39" s="47"/>
      <c r="BIA39" s="47"/>
      <c r="BIB39" s="47"/>
      <c r="BIC39" s="47"/>
      <c r="BID39" s="47"/>
      <c r="BIE39" s="47"/>
      <c r="BIF39" s="47"/>
      <c r="BIG39" s="47"/>
      <c r="BIH39" s="47"/>
      <c r="BII39" s="47"/>
      <c r="BIJ39" s="47"/>
      <c r="BIK39" s="47"/>
      <c r="BIL39" s="47"/>
      <c r="BIM39" s="47"/>
      <c r="BIN39" s="47"/>
      <c r="BIO39" s="47"/>
      <c r="BIP39" s="47"/>
      <c r="BIQ39" s="47"/>
      <c r="BIR39" s="47"/>
      <c r="BIS39" s="47"/>
      <c r="BIT39" s="47"/>
      <c r="BIU39" s="47"/>
      <c r="BIV39" s="47"/>
      <c r="BIW39" s="47"/>
      <c r="BIX39" s="47"/>
      <c r="BIY39" s="47"/>
      <c r="BIZ39" s="47"/>
      <c r="BJA39" s="47"/>
      <c r="BJB39" s="47"/>
      <c r="BJC39" s="47"/>
      <c r="BJD39" s="47"/>
      <c r="BJE39" s="47"/>
      <c r="BJF39" s="47"/>
      <c r="BJG39" s="47"/>
      <c r="BJH39" s="47"/>
      <c r="BJI39" s="47"/>
      <c r="BJJ39" s="47"/>
      <c r="BJK39" s="47"/>
      <c r="BJL39" s="47"/>
      <c r="BJM39" s="47"/>
      <c r="BJN39" s="47"/>
      <c r="BJO39" s="47"/>
      <c r="BJP39" s="47"/>
      <c r="BJQ39" s="47"/>
      <c r="BJR39" s="47"/>
      <c r="BJS39" s="47"/>
      <c r="BJT39" s="47"/>
      <c r="BJU39" s="47"/>
      <c r="BJV39" s="47"/>
      <c r="BJW39" s="47"/>
      <c r="BJX39" s="47"/>
      <c r="BJY39" s="47"/>
      <c r="BJZ39" s="47"/>
      <c r="BKA39" s="47"/>
      <c r="BKB39" s="47"/>
      <c r="BKC39" s="47"/>
      <c r="BKD39" s="47"/>
      <c r="BKE39" s="47"/>
      <c r="BKF39" s="47"/>
      <c r="BKG39" s="47"/>
      <c r="BKH39" s="47"/>
      <c r="BKI39" s="47"/>
      <c r="BKJ39" s="47"/>
      <c r="BKK39" s="47"/>
      <c r="BKL39" s="47"/>
      <c r="BKM39" s="47"/>
      <c r="BKN39" s="47"/>
      <c r="BKO39" s="47"/>
      <c r="BKP39" s="47"/>
      <c r="BKQ39" s="47"/>
      <c r="BKR39" s="47"/>
      <c r="BKS39" s="47"/>
      <c r="BKT39" s="47"/>
      <c r="BKU39" s="47"/>
      <c r="BKV39" s="47"/>
      <c r="BKW39" s="47"/>
      <c r="BKX39" s="47"/>
      <c r="BKY39" s="47"/>
      <c r="BKZ39" s="47"/>
      <c r="BLA39" s="47"/>
      <c r="BLB39" s="47"/>
      <c r="BLC39" s="47"/>
      <c r="BLD39" s="47"/>
      <c r="BLE39" s="47"/>
      <c r="BLF39" s="47"/>
      <c r="BLG39" s="47"/>
      <c r="BLH39" s="47"/>
      <c r="BLI39" s="47"/>
      <c r="BLJ39" s="47"/>
      <c r="BLK39" s="47"/>
      <c r="BLL39" s="47"/>
      <c r="BLM39" s="47"/>
      <c r="BLN39" s="47"/>
      <c r="BLO39" s="47"/>
      <c r="BLP39" s="47"/>
      <c r="BLQ39" s="47"/>
      <c r="BLR39" s="47"/>
      <c r="BLS39" s="47"/>
      <c r="BLT39" s="47"/>
      <c r="BLU39" s="47"/>
      <c r="BLV39" s="47"/>
      <c r="BLW39" s="47"/>
      <c r="BLX39" s="47"/>
      <c r="BLY39" s="47"/>
      <c r="BLZ39" s="47"/>
      <c r="BMA39" s="47"/>
      <c r="BMB39" s="47"/>
      <c r="BMC39" s="47"/>
      <c r="BMD39" s="47"/>
      <c r="BME39" s="47"/>
      <c r="BMF39" s="47"/>
      <c r="BMG39" s="47"/>
      <c r="BMH39" s="47"/>
      <c r="BMI39" s="47"/>
      <c r="BMJ39" s="47"/>
      <c r="BMK39" s="47"/>
      <c r="BML39" s="47"/>
      <c r="BMM39" s="47"/>
      <c r="BMN39" s="47"/>
      <c r="BMO39" s="47"/>
      <c r="BMP39" s="47"/>
      <c r="BMQ39" s="47"/>
      <c r="BMR39" s="47"/>
      <c r="BMS39" s="47"/>
      <c r="BMT39" s="47"/>
      <c r="BMU39" s="47"/>
      <c r="BMV39" s="47"/>
      <c r="BMW39" s="47"/>
      <c r="BMX39" s="47"/>
      <c r="BMY39" s="47"/>
      <c r="BMZ39" s="47"/>
      <c r="BNA39" s="47"/>
      <c r="BNB39" s="47"/>
      <c r="BNC39" s="47"/>
      <c r="BND39" s="47"/>
      <c r="BNE39" s="47"/>
      <c r="BNF39" s="47"/>
      <c r="BNG39" s="47"/>
      <c r="BNH39" s="47"/>
      <c r="BNI39" s="47"/>
      <c r="BNJ39" s="47"/>
      <c r="BNK39" s="47"/>
      <c r="BNL39" s="47"/>
      <c r="BNM39" s="47"/>
      <c r="BNN39" s="47"/>
      <c r="BNO39" s="47"/>
      <c r="BNP39" s="47"/>
      <c r="BNQ39" s="47"/>
      <c r="BNR39" s="47"/>
      <c r="BNS39" s="47"/>
      <c r="BNT39" s="47"/>
      <c r="BNU39" s="47"/>
      <c r="BNV39" s="47"/>
      <c r="BNW39" s="47"/>
      <c r="BNX39" s="47"/>
      <c r="BNY39" s="47"/>
      <c r="BNZ39" s="47"/>
      <c r="BOA39" s="47"/>
      <c r="BOB39" s="47"/>
      <c r="BOC39" s="47"/>
      <c r="BOD39" s="47"/>
      <c r="BOE39" s="47"/>
      <c r="BOF39" s="47"/>
      <c r="BOG39" s="47"/>
      <c r="BOH39" s="47"/>
      <c r="BOI39" s="47"/>
      <c r="BOJ39" s="47"/>
      <c r="BOK39" s="47"/>
      <c r="BOL39" s="47"/>
      <c r="BOM39" s="47"/>
      <c r="BON39" s="47"/>
      <c r="BOO39" s="47"/>
      <c r="BOP39" s="47"/>
      <c r="BOQ39" s="47"/>
      <c r="BOR39" s="47"/>
      <c r="BOS39" s="47"/>
      <c r="BOT39" s="47"/>
      <c r="BOU39" s="47"/>
      <c r="BOV39" s="47"/>
      <c r="BOW39" s="47"/>
      <c r="BOX39" s="47"/>
      <c r="BOY39" s="47"/>
      <c r="BOZ39" s="47"/>
      <c r="BPA39" s="47"/>
      <c r="BPB39" s="47"/>
      <c r="BPC39" s="47"/>
      <c r="BPD39" s="47"/>
      <c r="BPE39" s="47"/>
      <c r="BPF39" s="47"/>
      <c r="BPG39" s="47"/>
      <c r="BPH39" s="47"/>
      <c r="BPI39" s="47"/>
      <c r="BPJ39" s="47"/>
      <c r="BPK39" s="47"/>
      <c r="BPL39" s="47"/>
      <c r="BPM39" s="47"/>
      <c r="BPN39" s="47"/>
      <c r="BPO39" s="47"/>
      <c r="BPP39" s="47"/>
      <c r="BPQ39" s="47"/>
      <c r="BPR39" s="47"/>
      <c r="BPS39" s="47"/>
      <c r="BPT39" s="47"/>
      <c r="BPU39" s="47"/>
      <c r="BPV39" s="47"/>
      <c r="BPW39" s="47"/>
      <c r="BPX39" s="47"/>
      <c r="BPY39" s="47"/>
      <c r="BPZ39" s="47"/>
      <c r="BQA39" s="47"/>
      <c r="BQB39" s="47"/>
      <c r="BQC39" s="47"/>
      <c r="BQD39" s="47"/>
      <c r="BQE39" s="47"/>
      <c r="BQF39" s="47"/>
      <c r="BQG39" s="47"/>
      <c r="BQH39" s="47"/>
      <c r="BQI39" s="47"/>
      <c r="BQJ39" s="47"/>
      <c r="BQK39" s="47"/>
      <c r="BQL39" s="47"/>
      <c r="BQM39" s="47"/>
      <c r="BQN39" s="47"/>
      <c r="BQO39" s="47"/>
      <c r="BQP39" s="47"/>
      <c r="BQQ39" s="47"/>
      <c r="BQR39" s="47"/>
      <c r="BQS39" s="47"/>
      <c r="BQT39" s="47"/>
      <c r="BQU39" s="47"/>
      <c r="BQV39" s="47"/>
      <c r="BQW39" s="47"/>
      <c r="BQX39" s="47"/>
      <c r="BQY39" s="47"/>
      <c r="BQZ39" s="47"/>
      <c r="BRA39" s="47"/>
      <c r="BRB39" s="47"/>
      <c r="BRC39" s="47"/>
      <c r="BRD39" s="47"/>
      <c r="BRE39" s="47"/>
      <c r="BRF39" s="47"/>
      <c r="BRG39" s="47"/>
      <c r="BRH39" s="47"/>
      <c r="BRI39" s="47"/>
      <c r="BRJ39" s="47"/>
      <c r="BRK39" s="47"/>
      <c r="BRL39" s="47"/>
      <c r="BRM39" s="47"/>
      <c r="BRN39" s="47"/>
      <c r="BRO39" s="47"/>
      <c r="BRP39" s="47"/>
      <c r="BRQ39" s="47"/>
      <c r="BRR39" s="47"/>
      <c r="BRS39" s="47"/>
      <c r="BRT39" s="47"/>
      <c r="BRU39" s="47"/>
      <c r="BRV39" s="47"/>
      <c r="BRW39" s="47"/>
      <c r="BRX39" s="47"/>
      <c r="BRY39" s="47"/>
      <c r="BRZ39" s="47"/>
      <c r="BSA39" s="47"/>
      <c r="BSB39" s="47"/>
      <c r="BSC39" s="47"/>
      <c r="BSD39" s="47"/>
      <c r="BSE39" s="47"/>
      <c r="BSF39" s="47"/>
      <c r="BSG39" s="47"/>
      <c r="BSH39" s="47"/>
      <c r="BSI39" s="47"/>
      <c r="BSJ39" s="47"/>
      <c r="BSK39" s="47"/>
      <c r="BSL39" s="47"/>
      <c r="BSM39" s="47"/>
      <c r="BSN39" s="47"/>
      <c r="BSO39" s="47"/>
      <c r="BSP39" s="47"/>
      <c r="BSQ39" s="47"/>
      <c r="BSR39" s="47"/>
      <c r="BSS39" s="47"/>
      <c r="BST39" s="47"/>
      <c r="BSU39" s="47"/>
      <c r="BSV39" s="47"/>
      <c r="BSW39" s="47"/>
      <c r="BSX39" s="47"/>
      <c r="BSY39" s="47"/>
      <c r="BSZ39" s="47"/>
      <c r="BTA39" s="47"/>
      <c r="BTB39" s="47"/>
      <c r="BTC39" s="47"/>
      <c r="BTD39" s="47"/>
      <c r="BTE39" s="47"/>
      <c r="BTF39" s="47"/>
      <c r="BTG39" s="47"/>
      <c r="BTH39" s="47"/>
      <c r="BTI39" s="47"/>
      <c r="BTJ39" s="47"/>
      <c r="BTK39" s="47"/>
      <c r="BTL39" s="47"/>
      <c r="BTM39" s="47"/>
      <c r="BTN39" s="47"/>
      <c r="BTO39" s="47"/>
      <c r="BTP39" s="47"/>
      <c r="BTQ39" s="47"/>
      <c r="BTR39" s="47"/>
      <c r="BTS39" s="47"/>
      <c r="BTT39" s="47"/>
      <c r="BTU39" s="47"/>
      <c r="BTV39" s="47"/>
      <c r="BTW39" s="47"/>
      <c r="BTX39" s="47"/>
      <c r="BTY39" s="47"/>
      <c r="BTZ39" s="47"/>
      <c r="BUA39" s="47"/>
      <c r="BUB39" s="47"/>
      <c r="BUC39" s="47"/>
      <c r="BUD39" s="47"/>
      <c r="BUE39" s="47"/>
      <c r="BUF39" s="47"/>
      <c r="BUG39" s="47"/>
      <c r="BUH39" s="47"/>
      <c r="BUI39" s="47"/>
      <c r="BUJ39" s="47"/>
      <c r="BUK39" s="47"/>
      <c r="BUL39" s="47"/>
      <c r="BUM39" s="47"/>
      <c r="BUN39" s="47"/>
      <c r="BUO39" s="47"/>
      <c r="BUP39" s="47"/>
      <c r="BUQ39" s="47"/>
      <c r="BUR39" s="47"/>
      <c r="BUS39" s="47"/>
      <c r="BUT39" s="47"/>
      <c r="BUU39" s="47"/>
      <c r="BUV39" s="47"/>
      <c r="BUW39" s="47"/>
      <c r="BUX39" s="47"/>
      <c r="BUY39" s="47"/>
      <c r="BUZ39" s="47"/>
      <c r="BVA39" s="47"/>
      <c r="BVB39" s="47"/>
      <c r="BVC39" s="47"/>
      <c r="BVD39" s="47"/>
      <c r="BVE39" s="47"/>
      <c r="BVF39" s="47"/>
      <c r="BVG39" s="47"/>
      <c r="BVH39" s="47"/>
      <c r="BVI39" s="47"/>
      <c r="BVJ39" s="47"/>
      <c r="BVK39" s="47"/>
      <c r="BVL39" s="47"/>
      <c r="BVM39" s="47"/>
      <c r="BVN39" s="47"/>
      <c r="BVO39" s="47"/>
      <c r="BVP39" s="47"/>
      <c r="BVQ39" s="47"/>
      <c r="BVR39" s="47"/>
      <c r="BVS39" s="47"/>
      <c r="BVT39" s="47"/>
      <c r="BVU39" s="47"/>
      <c r="BVV39" s="47"/>
      <c r="BVW39" s="47"/>
      <c r="BVX39" s="47"/>
      <c r="BVY39" s="47"/>
      <c r="BVZ39" s="47"/>
      <c r="BWA39" s="47"/>
      <c r="BWB39" s="47"/>
      <c r="BWC39" s="47"/>
      <c r="BWD39" s="47"/>
      <c r="BWE39" s="47"/>
      <c r="BWF39" s="47"/>
      <c r="BWG39" s="47"/>
      <c r="BWH39" s="47"/>
      <c r="BWI39" s="47"/>
      <c r="BWJ39" s="47"/>
      <c r="BWK39" s="47"/>
      <c r="BWL39" s="47"/>
      <c r="BWM39" s="47"/>
      <c r="BWN39" s="47"/>
      <c r="BWO39" s="47"/>
      <c r="BWP39" s="47"/>
      <c r="BWQ39" s="47"/>
      <c r="BWR39" s="47"/>
      <c r="BWS39" s="47"/>
      <c r="BWT39" s="47"/>
      <c r="BWU39" s="47"/>
      <c r="BWV39" s="47"/>
      <c r="BWW39" s="47"/>
      <c r="BWX39" s="47"/>
      <c r="BWY39" s="47"/>
      <c r="BWZ39" s="47"/>
      <c r="BXA39" s="47"/>
      <c r="BXB39" s="47"/>
      <c r="BXC39" s="47"/>
      <c r="BXD39" s="47"/>
      <c r="BXE39" s="47"/>
      <c r="BXF39" s="47"/>
      <c r="BXG39" s="47"/>
      <c r="BXH39" s="47"/>
      <c r="BXI39" s="47"/>
      <c r="BXJ39" s="47"/>
      <c r="BXK39" s="47"/>
      <c r="BXL39" s="47"/>
      <c r="BXM39" s="47"/>
      <c r="BXN39" s="47"/>
      <c r="BXO39" s="47"/>
      <c r="BXP39" s="47"/>
      <c r="BXQ39" s="47"/>
      <c r="BXR39" s="47"/>
      <c r="BXS39" s="47"/>
      <c r="BXT39" s="47"/>
      <c r="BXU39" s="47"/>
      <c r="BXV39" s="47"/>
      <c r="BXW39" s="47"/>
      <c r="BXX39" s="47"/>
      <c r="BXY39" s="47"/>
      <c r="BXZ39" s="47"/>
      <c r="BYA39" s="47"/>
      <c r="BYB39" s="47"/>
      <c r="BYC39" s="47"/>
      <c r="BYD39" s="47"/>
      <c r="BYE39" s="47"/>
      <c r="BYF39" s="47"/>
      <c r="BYG39" s="47"/>
      <c r="BYH39" s="47"/>
      <c r="BYI39" s="47"/>
      <c r="BYJ39" s="47"/>
      <c r="BYK39" s="47"/>
      <c r="BYL39" s="47"/>
      <c r="BYM39" s="47"/>
      <c r="BYN39" s="47"/>
      <c r="BYO39" s="47"/>
      <c r="BYP39" s="47"/>
      <c r="BYQ39" s="47"/>
      <c r="BYR39" s="47"/>
      <c r="BYS39" s="47"/>
      <c r="BYT39" s="47"/>
      <c r="BYU39" s="47"/>
      <c r="BYV39" s="47"/>
      <c r="BYW39" s="47"/>
      <c r="BYX39" s="47"/>
      <c r="BYY39" s="47"/>
      <c r="BYZ39" s="47"/>
      <c r="BZA39" s="47"/>
      <c r="BZB39" s="47"/>
      <c r="BZC39" s="47"/>
      <c r="BZD39" s="47"/>
      <c r="BZE39" s="47"/>
      <c r="BZF39" s="47"/>
      <c r="BZG39" s="47"/>
      <c r="BZH39" s="47"/>
      <c r="BZI39" s="47"/>
      <c r="BZJ39" s="47"/>
      <c r="BZK39" s="47"/>
      <c r="BZL39" s="47"/>
      <c r="BZM39" s="47"/>
      <c r="BZN39" s="47"/>
      <c r="BZO39" s="47"/>
      <c r="BZP39" s="47"/>
      <c r="BZQ39" s="47"/>
      <c r="BZR39" s="47"/>
      <c r="BZS39" s="47"/>
      <c r="BZT39" s="47"/>
      <c r="BZU39" s="47"/>
      <c r="BZV39" s="47"/>
      <c r="BZW39" s="47"/>
      <c r="BZX39" s="47"/>
      <c r="BZY39" s="47"/>
      <c r="BZZ39" s="47"/>
      <c r="CAA39" s="47"/>
      <c r="CAB39" s="47"/>
      <c r="CAC39" s="47"/>
      <c r="CAD39" s="47"/>
      <c r="CAE39" s="47"/>
      <c r="CAF39" s="47"/>
      <c r="CAG39" s="47"/>
      <c r="CAH39" s="47"/>
      <c r="CAI39" s="47"/>
      <c r="CAJ39" s="47"/>
      <c r="CAK39" s="47"/>
      <c r="CAL39" s="47"/>
      <c r="CAM39" s="47"/>
      <c r="CAN39" s="47"/>
      <c r="CAO39" s="47"/>
      <c r="CAP39" s="47"/>
      <c r="CAQ39" s="47"/>
      <c r="CAR39" s="47"/>
      <c r="CAS39" s="47"/>
      <c r="CAT39" s="47"/>
      <c r="CAU39" s="47"/>
      <c r="CAV39" s="47"/>
      <c r="CAW39" s="47"/>
      <c r="CAX39" s="47"/>
      <c r="CAY39" s="47"/>
      <c r="CAZ39" s="47"/>
      <c r="CBA39" s="47"/>
      <c r="CBB39" s="47"/>
      <c r="CBC39" s="47"/>
      <c r="CBD39" s="47"/>
      <c r="CBE39" s="47"/>
      <c r="CBF39" s="47"/>
      <c r="CBG39" s="47"/>
      <c r="CBH39" s="47"/>
      <c r="CBI39" s="47"/>
      <c r="CBJ39" s="47"/>
      <c r="CBK39" s="47"/>
      <c r="CBL39" s="47"/>
      <c r="CBM39" s="47"/>
      <c r="CBN39" s="47"/>
      <c r="CBO39" s="47"/>
      <c r="CBP39" s="47"/>
      <c r="CBQ39" s="47"/>
      <c r="CBR39" s="47"/>
      <c r="CBS39" s="47"/>
      <c r="CBT39" s="47"/>
      <c r="CBU39" s="47"/>
      <c r="CBV39" s="47"/>
      <c r="CBW39" s="47"/>
      <c r="CBX39" s="47"/>
      <c r="CBY39" s="47"/>
      <c r="CBZ39" s="47"/>
      <c r="CCA39" s="47"/>
      <c r="CCB39" s="47"/>
      <c r="CCC39" s="47"/>
      <c r="CCD39" s="47"/>
      <c r="CCE39" s="47"/>
      <c r="CCF39" s="47"/>
      <c r="CCG39" s="47"/>
      <c r="CCH39" s="47"/>
      <c r="CCI39" s="47"/>
      <c r="CCJ39" s="47"/>
      <c r="CCK39" s="47"/>
      <c r="CCL39" s="47"/>
      <c r="CCM39" s="47"/>
      <c r="CCN39" s="47"/>
      <c r="CCO39" s="47"/>
      <c r="CCP39" s="47"/>
      <c r="CCQ39" s="47"/>
      <c r="CCR39" s="47"/>
      <c r="CCS39" s="47"/>
      <c r="CCT39" s="47"/>
      <c r="CCU39" s="47"/>
      <c r="CCV39" s="47"/>
      <c r="CCW39" s="47"/>
      <c r="CCX39" s="47"/>
      <c r="CCY39" s="47"/>
      <c r="CCZ39" s="47"/>
      <c r="CDA39" s="47"/>
      <c r="CDB39" s="47"/>
      <c r="CDC39" s="47"/>
      <c r="CDD39" s="47"/>
      <c r="CDE39" s="47"/>
      <c r="CDF39" s="47"/>
      <c r="CDG39" s="47"/>
      <c r="CDH39" s="47"/>
      <c r="CDI39" s="47"/>
      <c r="CDJ39" s="47"/>
      <c r="CDK39" s="47"/>
      <c r="CDL39" s="47"/>
      <c r="CDM39" s="47"/>
      <c r="CDN39" s="47"/>
      <c r="CDO39" s="47"/>
      <c r="CDP39" s="47"/>
      <c r="CDQ39" s="47"/>
      <c r="CDR39" s="47"/>
      <c r="CDS39" s="47"/>
      <c r="CDT39" s="47"/>
      <c r="CDU39" s="47"/>
      <c r="CDV39" s="47"/>
      <c r="CDW39" s="47"/>
      <c r="CDX39" s="47"/>
      <c r="CDY39" s="47"/>
      <c r="CDZ39" s="47"/>
      <c r="CEA39" s="47"/>
      <c r="CEB39" s="47"/>
      <c r="CEC39" s="47"/>
      <c r="CED39" s="47"/>
      <c r="CEE39" s="47"/>
      <c r="CEF39" s="47"/>
      <c r="CEG39" s="47"/>
      <c r="CEH39" s="47"/>
      <c r="CEI39" s="47"/>
      <c r="CEJ39" s="47"/>
      <c r="CEK39" s="47"/>
      <c r="CEL39" s="47"/>
      <c r="CEM39" s="47"/>
      <c r="CEN39" s="47"/>
      <c r="CEO39" s="47"/>
      <c r="CEP39" s="47"/>
      <c r="CEQ39" s="47"/>
      <c r="CER39" s="47"/>
      <c r="CES39" s="47"/>
      <c r="CET39" s="47"/>
      <c r="CEU39" s="47"/>
      <c r="CEV39" s="47"/>
      <c r="CEW39" s="47"/>
      <c r="CEX39" s="47"/>
      <c r="CEY39" s="47"/>
      <c r="CEZ39" s="47"/>
      <c r="CFA39" s="47"/>
      <c r="CFB39" s="47"/>
      <c r="CFC39" s="47"/>
      <c r="CFD39" s="47"/>
      <c r="CFE39" s="47"/>
      <c r="CFF39" s="47"/>
      <c r="CFG39" s="47"/>
      <c r="CFH39" s="47"/>
      <c r="CFI39" s="47"/>
      <c r="CFJ39" s="47"/>
      <c r="CFK39" s="47"/>
      <c r="CFL39" s="47"/>
      <c r="CFM39" s="47"/>
      <c r="CFN39" s="47"/>
      <c r="CFO39" s="47"/>
      <c r="CFP39" s="47"/>
      <c r="CFQ39" s="47"/>
      <c r="CFR39" s="47"/>
      <c r="CFS39" s="47"/>
      <c r="CFT39" s="47"/>
      <c r="CFU39" s="47"/>
      <c r="CFV39" s="47"/>
      <c r="CFW39" s="47"/>
      <c r="CFX39" s="47"/>
      <c r="CFY39" s="47"/>
      <c r="CFZ39" s="47"/>
      <c r="CGA39" s="47"/>
      <c r="CGB39" s="47"/>
      <c r="CGC39" s="47"/>
      <c r="CGD39" s="47"/>
      <c r="CGE39" s="47"/>
      <c r="CGF39" s="47"/>
      <c r="CGG39" s="47"/>
      <c r="CGH39" s="47"/>
      <c r="CGI39" s="47"/>
      <c r="CGJ39" s="47"/>
      <c r="CGK39" s="47"/>
      <c r="CGL39" s="47"/>
      <c r="CGM39" s="47"/>
      <c r="CGN39" s="47"/>
      <c r="CGO39" s="47"/>
      <c r="CGP39" s="47"/>
      <c r="CGQ39" s="47"/>
      <c r="CGR39" s="47"/>
      <c r="CGS39" s="47"/>
      <c r="CGT39" s="47"/>
      <c r="CGU39" s="47"/>
      <c r="CGV39" s="47"/>
      <c r="CGW39" s="47"/>
      <c r="CGX39" s="47"/>
      <c r="CGY39" s="47"/>
      <c r="CGZ39" s="47"/>
      <c r="CHA39" s="47"/>
      <c r="CHB39" s="47"/>
      <c r="CHC39" s="47"/>
      <c r="CHD39" s="47"/>
      <c r="CHE39" s="47"/>
      <c r="CHF39" s="47"/>
      <c r="CHG39" s="47"/>
      <c r="CHH39" s="47"/>
      <c r="CHI39" s="47"/>
      <c r="CHJ39" s="47"/>
      <c r="CHK39" s="47"/>
      <c r="CHL39" s="47"/>
      <c r="CHM39" s="47"/>
      <c r="CHN39" s="47"/>
      <c r="CHO39" s="47"/>
      <c r="CHP39" s="47"/>
      <c r="CHQ39" s="47"/>
      <c r="CHR39" s="47"/>
      <c r="CHS39" s="47"/>
      <c r="CHT39" s="47"/>
      <c r="CHU39" s="47"/>
      <c r="CHV39" s="47"/>
      <c r="CHW39" s="47"/>
      <c r="CHX39" s="47"/>
      <c r="CHY39" s="47"/>
      <c r="CHZ39" s="47"/>
      <c r="CIA39" s="47"/>
      <c r="CIB39" s="47"/>
      <c r="CIC39" s="47"/>
      <c r="CID39" s="47"/>
      <c r="CIE39" s="47"/>
      <c r="CIF39" s="47"/>
      <c r="CIG39" s="47"/>
      <c r="CIH39" s="47"/>
      <c r="CII39" s="47"/>
      <c r="CIJ39" s="47"/>
      <c r="CIK39" s="47"/>
      <c r="CIL39" s="47"/>
      <c r="CIM39" s="47"/>
      <c r="CIN39" s="47"/>
      <c r="CIO39" s="47"/>
      <c r="CIP39" s="47"/>
      <c r="CIQ39" s="47"/>
      <c r="CIR39" s="47"/>
      <c r="CIS39" s="47"/>
      <c r="CIT39" s="47"/>
      <c r="CIU39" s="47"/>
      <c r="CIV39" s="47"/>
      <c r="CIW39" s="47"/>
      <c r="CIX39" s="47"/>
      <c r="CIY39" s="47"/>
      <c r="CIZ39" s="47"/>
      <c r="CJA39" s="47"/>
      <c r="CJB39" s="47"/>
      <c r="CJC39" s="47"/>
      <c r="CJD39" s="47"/>
      <c r="CJE39" s="47"/>
      <c r="CJF39" s="47"/>
      <c r="CJG39" s="47"/>
      <c r="CJH39" s="47"/>
      <c r="CJI39" s="47"/>
      <c r="CJJ39" s="47"/>
      <c r="CJK39" s="47"/>
      <c r="CJL39" s="47"/>
      <c r="CJM39" s="47"/>
      <c r="CJN39" s="47"/>
      <c r="CJO39" s="47"/>
      <c r="CJP39" s="47"/>
      <c r="CJQ39" s="47"/>
      <c r="CJR39" s="47"/>
      <c r="CJS39" s="47"/>
      <c r="CJT39" s="47"/>
      <c r="CJU39" s="47"/>
      <c r="CJV39" s="47"/>
      <c r="CJW39" s="47"/>
      <c r="CJX39" s="47"/>
      <c r="CJY39" s="47"/>
      <c r="CJZ39" s="47"/>
      <c r="CKA39" s="47"/>
      <c r="CKB39" s="47"/>
      <c r="CKC39" s="47"/>
      <c r="CKD39" s="47"/>
      <c r="CKE39" s="47"/>
      <c r="CKF39" s="47"/>
      <c r="CKG39" s="47"/>
      <c r="CKH39" s="47"/>
      <c r="CKI39" s="47"/>
      <c r="CKJ39" s="47"/>
      <c r="CKK39" s="47"/>
      <c r="CKL39" s="47"/>
      <c r="CKM39" s="47"/>
      <c r="CKN39" s="47"/>
      <c r="CKO39" s="47"/>
      <c r="CKP39" s="47"/>
      <c r="CKQ39" s="47"/>
      <c r="CKR39" s="47"/>
      <c r="CKS39" s="47"/>
      <c r="CKT39" s="47"/>
      <c r="CKU39" s="47"/>
      <c r="CKV39" s="47"/>
      <c r="CKW39" s="47"/>
      <c r="CKX39" s="47"/>
      <c r="CKY39" s="47"/>
      <c r="CKZ39" s="47"/>
      <c r="CLA39" s="47"/>
      <c r="CLB39" s="47"/>
      <c r="CLC39" s="47"/>
      <c r="CLD39" s="47"/>
      <c r="CLE39" s="47"/>
      <c r="CLF39" s="47"/>
      <c r="CLG39" s="47"/>
      <c r="CLH39" s="47"/>
      <c r="CLI39" s="47"/>
      <c r="CLJ39" s="47"/>
      <c r="CLK39" s="47"/>
      <c r="CLL39" s="47"/>
      <c r="CLM39" s="47"/>
      <c r="CLN39" s="47"/>
      <c r="CLO39" s="47"/>
      <c r="CLP39" s="47"/>
      <c r="CLQ39" s="47"/>
      <c r="CLR39" s="47"/>
      <c r="CLS39" s="47"/>
      <c r="CLT39" s="47"/>
      <c r="CLU39" s="47"/>
      <c r="CLV39" s="47"/>
      <c r="CLW39" s="47"/>
      <c r="CLX39" s="47"/>
      <c r="CLY39" s="47"/>
      <c r="CLZ39" s="47"/>
      <c r="CMA39" s="47"/>
      <c r="CMB39" s="47"/>
      <c r="CMC39" s="47"/>
      <c r="CMD39" s="47"/>
      <c r="CME39" s="47"/>
      <c r="CMF39" s="47"/>
      <c r="CMG39" s="47"/>
      <c r="CMH39" s="47"/>
      <c r="CMI39" s="47"/>
      <c r="CMJ39" s="47"/>
      <c r="CMK39" s="47"/>
      <c r="CML39" s="47"/>
      <c r="CMM39" s="47"/>
      <c r="CMN39" s="47"/>
      <c r="CMO39" s="47"/>
      <c r="CMP39" s="47"/>
      <c r="CMQ39" s="47"/>
      <c r="CMR39" s="47"/>
      <c r="CMS39" s="47"/>
      <c r="CMT39" s="47"/>
      <c r="CMU39" s="47"/>
      <c r="CMV39" s="47"/>
      <c r="CMW39" s="47"/>
      <c r="CMX39" s="47"/>
      <c r="CMY39" s="47"/>
      <c r="CMZ39" s="47"/>
      <c r="CNA39" s="47"/>
      <c r="CNB39" s="47"/>
      <c r="CNC39" s="47"/>
      <c r="CND39" s="47"/>
      <c r="CNE39" s="47"/>
      <c r="CNF39" s="47"/>
      <c r="CNG39" s="47"/>
      <c r="CNH39" s="47"/>
      <c r="CNI39" s="47"/>
      <c r="CNJ39" s="47"/>
      <c r="CNK39" s="47"/>
      <c r="CNL39" s="47"/>
      <c r="CNM39" s="47"/>
      <c r="CNN39" s="47"/>
      <c r="CNO39" s="47"/>
      <c r="CNP39" s="47"/>
      <c r="CNQ39" s="47"/>
      <c r="CNR39" s="47"/>
      <c r="CNS39" s="47"/>
      <c r="CNT39" s="47"/>
      <c r="CNU39" s="47"/>
      <c r="CNV39" s="47"/>
      <c r="CNW39" s="47"/>
      <c r="CNX39" s="47"/>
      <c r="CNY39" s="47"/>
      <c r="CNZ39" s="47"/>
      <c r="COA39" s="47"/>
      <c r="COB39" s="47"/>
      <c r="COC39" s="47"/>
      <c r="COD39" s="47"/>
      <c r="COE39" s="47"/>
      <c r="COF39" s="47"/>
      <c r="COG39" s="47"/>
      <c r="COH39" s="47"/>
      <c r="COI39" s="47"/>
      <c r="COJ39" s="47"/>
      <c r="COK39" s="47"/>
      <c r="COL39" s="47"/>
      <c r="COM39" s="47"/>
      <c r="CON39" s="47"/>
      <c r="COO39" s="47"/>
      <c r="COP39" s="47"/>
      <c r="COQ39" s="47"/>
      <c r="COR39" s="47"/>
      <c r="COS39" s="47"/>
      <c r="COT39" s="47"/>
      <c r="COU39" s="47"/>
      <c r="COV39" s="47"/>
      <c r="COW39" s="47"/>
      <c r="COX39" s="47"/>
      <c r="COY39" s="47"/>
      <c r="COZ39" s="47"/>
      <c r="CPA39" s="47"/>
      <c r="CPB39" s="47"/>
      <c r="CPC39" s="47"/>
      <c r="CPD39" s="47"/>
      <c r="CPE39" s="47"/>
      <c r="CPF39" s="47"/>
      <c r="CPG39" s="47"/>
      <c r="CPH39" s="47"/>
      <c r="CPI39" s="47"/>
      <c r="CPJ39" s="47"/>
      <c r="CPK39" s="47"/>
      <c r="CPL39" s="47"/>
      <c r="CPM39" s="47"/>
      <c r="CPN39" s="47"/>
      <c r="CPO39" s="47"/>
      <c r="CPP39" s="47"/>
      <c r="CPQ39" s="47"/>
      <c r="CPR39" s="47"/>
      <c r="CPS39" s="47"/>
      <c r="CPT39" s="47"/>
      <c r="CPU39" s="47"/>
      <c r="CPV39" s="47"/>
      <c r="CPW39" s="47"/>
      <c r="CPX39" s="47"/>
      <c r="CPY39" s="47"/>
      <c r="CPZ39" s="47"/>
      <c r="CQA39" s="47"/>
      <c r="CQB39" s="47"/>
      <c r="CQC39" s="47"/>
      <c r="CQD39" s="47"/>
      <c r="CQE39" s="47"/>
      <c r="CQF39" s="47"/>
      <c r="CQG39" s="47"/>
      <c r="CQH39" s="47"/>
      <c r="CQI39" s="47"/>
      <c r="CQJ39" s="47"/>
      <c r="CQK39" s="47"/>
      <c r="CQL39" s="47"/>
      <c r="CQM39" s="47"/>
      <c r="CQN39" s="47"/>
      <c r="CQO39" s="47"/>
      <c r="CQP39" s="47"/>
      <c r="CQQ39" s="47"/>
      <c r="CQR39" s="47"/>
      <c r="CQS39" s="47"/>
      <c r="CQT39" s="47"/>
      <c r="CQU39" s="47"/>
      <c r="CQV39" s="47"/>
      <c r="CQW39" s="47"/>
      <c r="CQX39" s="47"/>
      <c r="CQY39" s="47"/>
      <c r="CQZ39" s="47"/>
      <c r="CRA39" s="47"/>
      <c r="CRB39" s="47"/>
      <c r="CRC39" s="47"/>
      <c r="CRD39" s="47"/>
      <c r="CRE39" s="47"/>
      <c r="CRF39" s="47"/>
      <c r="CRG39" s="47"/>
      <c r="CRH39" s="47"/>
      <c r="CRI39" s="47"/>
      <c r="CRJ39" s="47"/>
      <c r="CRK39" s="47"/>
      <c r="CRL39" s="47"/>
      <c r="CRM39" s="47"/>
      <c r="CRN39" s="47"/>
      <c r="CRO39" s="47"/>
      <c r="CRP39" s="47"/>
      <c r="CRQ39" s="47"/>
      <c r="CRR39" s="47"/>
      <c r="CRS39" s="47"/>
      <c r="CRT39" s="47"/>
      <c r="CRU39" s="47"/>
      <c r="CRV39" s="47"/>
      <c r="CRW39" s="47"/>
      <c r="CRX39" s="47"/>
      <c r="CRY39" s="47"/>
      <c r="CRZ39" s="47"/>
      <c r="CSA39" s="47"/>
      <c r="CSB39" s="47"/>
      <c r="CSC39" s="47"/>
      <c r="CSD39" s="47"/>
      <c r="CSE39" s="47"/>
      <c r="CSF39" s="47"/>
      <c r="CSG39" s="47"/>
      <c r="CSH39" s="47"/>
      <c r="CSI39" s="47"/>
      <c r="CSJ39" s="47"/>
      <c r="CSK39" s="47"/>
      <c r="CSL39" s="47"/>
      <c r="CSM39" s="47"/>
      <c r="CSN39" s="47"/>
      <c r="CSO39" s="47"/>
      <c r="CSP39" s="47"/>
      <c r="CSQ39" s="47"/>
      <c r="CSR39" s="47"/>
      <c r="CSS39" s="47"/>
      <c r="CST39" s="47"/>
      <c r="CSU39" s="47"/>
      <c r="CSV39" s="47"/>
      <c r="CSW39" s="47"/>
      <c r="CSX39" s="47"/>
      <c r="CSY39" s="47"/>
      <c r="CSZ39" s="47"/>
      <c r="CTA39" s="47"/>
      <c r="CTB39" s="47"/>
      <c r="CTC39" s="47"/>
      <c r="CTD39" s="47"/>
      <c r="CTE39" s="47"/>
      <c r="CTF39" s="47"/>
      <c r="CTG39" s="47"/>
      <c r="CTH39" s="47"/>
      <c r="CTI39" s="47"/>
      <c r="CTJ39" s="47"/>
      <c r="CTK39" s="47"/>
      <c r="CTL39" s="47"/>
      <c r="CTM39" s="47"/>
      <c r="CTN39" s="47"/>
      <c r="CTO39" s="47"/>
      <c r="CTP39" s="47"/>
      <c r="CTQ39" s="47"/>
      <c r="CTR39" s="47"/>
      <c r="CTS39" s="47"/>
      <c r="CTT39" s="47"/>
      <c r="CTU39" s="47"/>
      <c r="CTV39" s="47"/>
      <c r="CTW39" s="47"/>
      <c r="CTX39" s="47"/>
      <c r="CTY39" s="47"/>
      <c r="CTZ39" s="47"/>
      <c r="CUA39" s="47"/>
      <c r="CUB39" s="47"/>
      <c r="CUC39" s="47"/>
      <c r="CUD39" s="47"/>
      <c r="CUE39" s="47"/>
      <c r="CUF39" s="47"/>
      <c r="CUG39" s="47"/>
      <c r="CUH39" s="47"/>
      <c r="CUI39" s="47"/>
      <c r="CUJ39" s="47"/>
      <c r="CUK39" s="47"/>
      <c r="CUL39" s="47"/>
      <c r="CUM39" s="47"/>
      <c r="CUN39" s="47"/>
      <c r="CUO39" s="47"/>
      <c r="CUP39" s="47"/>
      <c r="CUQ39" s="47"/>
      <c r="CUR39" s="47"/>
      <c r="CUS39" s="47"/>
      <c r="CUT39" s="47"/>
      <c r="CUU39" s="47"/>
      <c r="CUV39" s="47"/>
      <c r="CUW39" s="47"/>
      <c r="CUX39" s="47"/>
      <c r="CUY39" s="47"/>
      <c r="CUZ39" s="47"/>
      <c r="CVA39" s="47"/>
      <c r="CVB39" s="47"/>
      <c r="CVC39" s="47"/>
      <c r="CVD39" s="47"/>
      <c r="CVE39" s="47"/>
      <c r="CVF39" s="47"/>
      <c r="CVG39" s="47"/>
      <c r="CVH39" s="47"/>
      <c r="CVI39" s="47"/>
      <c r="CVJ39" s="47"/>
      <c r="CVK39" s="47"/>
      <c r="CVL39" s="47"/>
      <c r="CVM39" s="47"/>
      <c r="CVN39" s="47"/>
      <c r="CVO39" s="47"/>
      <c r="CVP39" s="47"/>
      <c r="CVQ39" s="47"/>
      <c r="CVR39" s="47"/>
      <c r="CVS39" s="47"/>
      <c r="CVT39" s="47"/>
      <c r="CVU39" s="47"/>
      <c r="CVV39" s="47"/>
      <c r="CVW39" s="47"/>
      <c r="CVX39" s="47"/>
      <c r="CVY39" s="47"/>
      <c r="CVZ39" s="47"/>
      <c r="CWA39" s="47"/>
      <c r="CWB39" s="47"/>
      <c r="CWC39" s="47"/>
      <c r="CWD39" s="47"/>
      <c r="CWE39" s="47"/>
      <c r="CWF39" s="47"/>
      <c r="CWG39" s="47"/>
      <c r="CWH39" s="47"/>
      <c r="CWI39" s="47"/>
      <c r="CWJ39" s="47"/>
      <c r="CWK39" s="47"/>
      <c r="CWL39" s="47"/>
      <c r="CWM39" s="47"/>
      <c r="CWN39" s="47"/>
      <c r="CWO39" s="47"/>
      <c r="CWP39" s="47"/>
      <c r="CWQ39" s="47"/>
      <c r="CWR39" s="47"/>
      <c r="CWS39" s="47"/>
      <c r="CWT39" s="47"/>
      <c r="CWU39" s="47"/>
      <c r="CWV39" s="47"/>
      <c r="CWW39" s="47"/>
      <c r="CWX39" s="47"/>
      <c r="CWY39" s="47"/>
      <c r="CWZ39" s="47"/>
      <c r="CXA39" s="47"/>
      <c r="CXB39" s="47"/>
      <c r="CXC39" s="47"/>
      <c r="CXD39" s="47"/>
      <c r="CXE39" s="47"/>
      <c r="CXF39" s="47"/>
      <c r="CXG39" s="47"/>
      <c r="CXH39" s="47"/>
      <c r="CXI39" s="47"/>
      <c r="CXJ39" s="47"/>
      <c r="CXK39" s="47"/>
      <c r="CXL39" s="47"/>
      <c r="CXM39" s="47"/>
      <c r="CXN39" s="47"/>
      <c r="CXO39" s="47"/>
      <c r="CXP39" s="47"/>
      <c r="CXQ39" s="47"/>
      <c r="CXR39" s="47"/>
      <c r="CXS39" s="47"/>
      <c r="CXT39" s="47"/>
      <c r="CXU39" s="47"/>
      <c r="CXV39" s="47"/>
      <c r="CXW39" s="47"/>
      <c r="CXX39" s="47"/>
      <c r="CXY39" s="47"/>
      <c r="CXZ39" s="47"/>
      <c r="CYA39" s="47"/>
      <c r="CYB39" s="47"/>
      <c r="CYC39" s="47"/>
      <c r="CYD39" s="47"/>
      <c r="CYE39" s="47"/>
      <c r="CYF39" s="47"/>
      <c r="CYG39" s="47"/>
      <c r="CYH39" s="47"/>
      <c r="CYI39" s="47"/>
      <c r="CYJ39" s="47"/>
      <c r="CYK39" s="47"/>
      <c r="CYL39" s="47"/>
      <c r="CYM39" s="47"/>
      <c r="CYN39" s="47"/>
      <c r="CYO39" s="47"/>
      <c r="CYP39" s="47"/>
      <c r="CYQ39" s="47"/>
      <c r="CYR39" s="47"/>
      <c r="CYS39" s="47"/>
      <c r="CYT39" s="47"/>
      <c r="CYU39" s="47"/>
      <c r="CYV39" s="47"/>
      <c r="CYW39" s="47"/>
      <c r="CYX39" s="47"/>
      <c r="CYY39" s="47"/>
      <c r="CYZ39" s="47"/>
      <c r="CZA39" s="47"/>
      <c r="CZB39" s="47"/>
      <c r="CZC39" s="47"/>
      <c r="CZD39" s="47"/>
      <c r="CZE39" s="47"/>
      <c r="CZF39" s="47"/>
      <c r="CZG39" s="47"/>
      <c r="CZH39" s="47"/>
      <c r="CZI39" s="47"/>
      <c r="CZJ39" s="47"/>
      <c r="CZK39" s="47"/>
      <c r="CZL39" s="47"/>
      <c r="CZM39" s="47"/>
      <c r="CZN39" s="47"/>
      <c r="CZO39" s="47"/>
      <c r="CZP39" s="47"/>
      <c r="CZQ39" s="47"/>
      <c r="CZR39" s="47"/>
      <c r="CZS39" s="47"/>
      <c r="CZT39" s="47"/>
      <c r="CZU39" s="47"/>
      <c r="CZV39" s="47"/>
      <c r="CZW39" s="47"/>
      <c r="CZX39" s="47"/>
      <c r="CZY39" s="47"/>
      <c r="CZZ39" s="47"/>
      <c r="DAA39" s="47"/>
      <c r="DAB39" s="47"/>
      <c r="DAC39" s="47"/>
      <c r="DAD39" s="47"/>
      <c r="DAE39" s="47"/>
      <c r="DAF39" s="47"/>
      <c r="DAG39" s="47"/>
      <c r="DAH39" s="47"/>
      <c r="DAI39" s="47"/>
      <c r="DAJ39" s="47"/>
      <c r="DAK39" s="47"/>
      <c r="DAL39" s="47"/>
      <c r="DAM39" s="47"/>
      <c r="DAN39" s="47"/>
      <c r="DAO39" s="47"/>
      <c r="DAP39" s="47"/>
      <c r="DAQ39" s="47"/>
      <c r="DAR39" s="47"/>
      <c r="DAS39" s="47"/>
      <c r="DAT39" s="47"/>
      <c r="DAU39" s="47"/>
      <c r="DAV39" s="47"/>
      <c r="DAW39" s="47"/>
      <c r="DAX39" s="47"/>
      <c r="DAY39" s="47"/>
      <c r="DAZ39" s="47"/>
      <c r="DBA39" s="47"/>
      <c r="DBB39" s="47"/>
      <c r="DBC39" s="47"/>
      <c r="DBD39" s="47"/>
      <c r="DBE39" s="47"/>
      <c r="DBF39" s="47"/>
      <c r="DBG39" s="47"/>
      <c r="DBH39" s="47"/>
      <c r="DBI39" s="47"/>
      <c r="DBJ39" s="47"/>
      <c r="DBK39" s="47"/>
      <c r="DBL39" s="47"/>
      <c r="DBM39" s="47"/>
      <c r="DBN39" s="47"/>
      <c r="DBO39" s="47"/>
      <c r="DBP39" s="47"/>
      <c r="DBQ39" s="47"/>
      <c r="DBR39" s="47"/>
      <c r="DBS39" s="47"/>
      <c r="DBT39" s="47"/>
      <c r="DBU39" s="47"/>
      <c r="DBV39" s="47"/>
      <c r="DBW39" s="47"/>
      <c r="DBX39" s="47"/>
      <c r="DBY39" s="47"/>
      <c r="DBZ39" s="47"/>
      <c r="DCA39" s="47"/>
      <c r="DCB39" s="47"/>
      <c r="DCC39" s="47"/>
      <c r="DCD39" s="47"/>
      <c r="DCE39" s="47"/>
      <c r="DCF39" s="47"/>
      <c r="DCG39" s="47"/>
      <c r="DCH39" s="47"/>
      <c r="DCI39" s="47"/>
      <c r="DCJ39" s="47"/>
      <c r="DCK39" s="47"/>
      <c r="DCL39" s="47"/>
      <c r="DCM39" s="47"/>
      <c r="DCN39" s="47"/>
      <c r="DCO39" s="47"/>
      <c r="DCP39" s="47"/>
      <c r="DCQ39" s="47"/>
      <c r="DCR39" s="47"/>
      <c r="DCS39" s="47"/>
      <c r="DCT39" s="47"/>
      <c r="DCU39" s="47"/>
      <c r="DCV39" s="47"/>
      <c r="DCW39" s="47"/>
      <c r="DCX39" s="47"/>
      <c r="DCY39" s="47"/>
      <c r="DCZ39" s="47"/>
      <c r="DDA39" s="47"/>
      <c r="DDB39" s="47"/>
      <c r="DDC39" s="47"/>
      <c r="DDD39" s="47"/>
      <c r="DDE39" s="47"/>
      <c r="DDF39" s="47"/>
      <c r="DDG39" s="47"/>
      <c r="DDH39" s="47"/>
      <c r="DDI39" s="47"/>
      <c r="DDJ39" s="47"/>
      <c r="DDK39" s="47"/>
      <c r="DDL39" s="47"/>
      <c r="DDM39" s="47"/>
      <c r="DDN39" s="47"/>
      <c r="DDO39" s="47"/>
      <c r="DDP39" s="47"/>
      <c r="DDQ39" s="47"/>
      <c r="DDR39" s="47"/>
      <c r="DDS39" s="47"/>
      <c r="DDT39" s="47"/>
      <c r="DDU39" s="47"/>
      <c r="DDV39" s="47"/>
      <c r="DDW39" s="47"/>
      <c r="DDX39" s="47"/>
      <c r="DDY39" s="47"/>
      <c r="DDZ39" s="47"/>
      <c r="DEA39" s="47"/>
      <c r="DEB39" s="47"/>
      <c r="DEC39" s="47"/>
      <c r="DED39" s="47"/>
      <c r="DEE39" s="47"/>
      <c r="DEF39" s="47"/>
      <c r="DEG39" s="47"/>
      <c r="DEH39" s="47"/>
      <c r="DEI39" s="47"/>
      <c r="DEJ39" s="47"/>
      <c r="DEK39" s="47"/>
      <c r="DEL39" s="47"/>
      <c r="DEM39" s="47"/>
      <c r="DEN39" s="47"/>
      <c r="DEO39" s="47"/>
      <c r="DEP39" s="47"/>
      <c r="DEQ39" s="47"/>
      <c r="DER39" s="47"/>
      <c r="DES39" s="47"/>
      <c r="DET39" s="47"/>
      <c r="DEU39" s="47"/>
      <c r="DEV39" s="47"/>
      <c r="DEW39" s="47"/>
      <c r="DEX39" s="47"/>
      <c r="DEY39" s="47"/>
      <c r="DEZ39" s="47"/>
      <c r="DFA39" s="47"/>
      <c r="DFB39" s="47"/>
      <c r="DFC39" s="47"/>
      <c r="DFD39" s="47"/>
      <c r="DFE39" s="47"/>
      <c r="DFF39" s="47"/>
      <c r="DFG39" s="47"/>
      <c r="DFH39" s="47"/>
      <c r="DFI39" s="47"/>
      <c r="DFJ39" s="47"/>
      <c r="DFK39" s="47"/>
      <c r="DFL39" s="47"/>
      <c r="DFM39" s="47"/>
      <c r="DFN39" s="47"/>
      <c r="DFO39" s="47"/>
      <c r="DFP39" s="47"/>
      <c r="DFQ39" s="47"/>
      <c r="DFR39" s="47"/>
      <c r="DFS39" s="47"/>
      <c r="DFT39" s="47"/>
      <c r="DFU39" s="47"/>
      <c r="DFV39" s="47"/>
      <c r="DFW39" s="47"/>
      <c r="DFX39" s="47"/>
      <c r="DFY39" s="47"/>
      <c r="DFZ39" s="47"/>
      <c r="DGA39" s="47"/>
      <c r="DGB39" s="47"/>
      <c r="DGC39" s="47"/>
      <c r="DGD39" s="47"/>
      <c r="DGE39" s="47"/>
      <c r="DGF39" s="47"/>
      <c r="DGG39" s="47"/>
      <c r="DGH39" s="47"/>
      <c r="DGI39" s="47"/>
      <c r="DGJ39" s="47"/>
      <c r="DGK39" s="47"/>
      <c r="DGL39" s="47"/>
      <c r="DGM39" s="47"/>
      <c r="DGN39" s="47"/>
      <c r="DGO39" s="47"/>
      <c r="DGP39" s="47"/>
      <c r="DGQ39" s="47"/>
      <c r="DGR39" s="47"/>
      <c r="DGS39" s="47"/>
      <c r="DGT39" s="47"/>
      <c r="DGU39" s="47"/>
      <c r="DGV39" s="47"/>
      <c r="DGW39" s="47"/>
      <c r="DGX39" s="47"/>
      <c r="DGY39" s="47"/>
      <c r="DGZ39" s="47"/>
      <c r="DHA39" s="47"/>
      <c r="DHB39" s="47"/>
      <c r="DHC39" s="47"/>
      <c r="DHD39" s="47"/>
      <c r="DHE39" s="47"/>
      <c r="DHF39" s="47"/>
      <c r="DHG39" s="47"/>
      <c r="DHH39" s="47"/>
      <c r="DHI39" s="47"/>
      <c r="DHJ39" s="47"/>
      <c r="DHK39" s="47"/>
      <c r="DHL39" s="47"/>
      <c r="DHM39" s="47"/>
      <c r="DHN39" s="47"/>
      <c r="DHO39" s="47"/>
      <c r="DHP39" s="47"/>
      <c r="DHQ39" s="47"/>
      <c r="DHR39" s="47"/>
      <c r="DHS39" s="47"/>
      <c r="DHT39" s="47"/>
      <c r="DHU39" s="47"/>
      <c r="DHV39" s="47"/>
      <c r="DHW39" s="47"/>
      <c r="DHX39" s="47"/>
      <c r="DHY39" s="47"/>
      <c r="DHZ39" s="47"/>
      <c r="DIA39" s="47"/>
      <c r="DIB39" s="47"/>
      <c r="DIC39" s="47"/>
      <c r="DID39" s="47"/>
      <c r="DIE39" s="47"/>
      <c r="DIF39" s="47"/>
      <c r="DIG39" s="47"/>
      <c r="DIH39" s="47"/>
      <c r="DII39" s="47"/>
      <c r="DIJ39" s="47"/>
      <c r="DIK39" s="47"/>
      <c r="DIL39" s="47"/>
      <c r="DIM39" s="47"/>
      <c r="DIN39" s="47"/>
      <c r="DIO39" s="47"/>
      <c r="DIP39" s="47"/>
      <c r="DIQ39" s="47"/>
      <c r="DIR39" s="47"/>
      <c r="DIS39" s="47"/>
      <c r="DIT39" s="47"/>
      <c r="DIU39" s="47"/>
      <c r="DIV39" s="47"/>
      <c r="DIW39" s="47"/>
      <c r="DIX39" s="47"/>
      <c r="DIY39" s="47"/>
      <c r="DIZ39" s="47"/>
      <c r="DJA39" s="47"/>
      <c r="DJB39" s="47"/>
      <c r="DJC39" s="47"/>
      <c r="DJD39" s="47"/>
      <c r="DJE39" s="47"/>
      <c r="DJF39" s="47"/>
      <c r="DJG39" s="47"/>
      <c r="DJH39" s="47"/>
      <c r="DJI39" s="47"/>
      <c r="DJJ39" s="47"/>
      <c r="DJK39" s="47"/>
      <c r="DJL39" s="47"/>
      <c r="DJM39" s="47"/>
      <c r="DJN39" s="47"/>
      <c r="DJO39" s="47"/>
      <c r="DJP39" s="47"/>
      <c r="DJQ39" s="47"/>
      <c r="DJR39" s="47"/>
      <c r="DJS39" s="47"/>
      <c r="DJT39" s="47"/>
      <c r="DJU39" s="47"/>
      <c r="DJV39" s="47"/>
      <c r="DJW39" s="47"/>
      <c r="DJX39" s="47"/>
      <c r="DJY39" s="47"/>
      <c r="DJZ39" s="47"/>
      <c r="DKA39" s="47"/>
      <c r="DKB39" s="47"/>
      <c r="DKC39" s="47"/>
      <c r="DKD39" s="47"/>
      <c r="DKE39" s="47"/>
      <c r="DKF39" s="47"/>
      <c r="DKG39" s="47"/>
      <c r="DKH39" s="47"/>
      <c r="DKI39" s="47"/>
      <c r="DKJ39" s="47"/>
      <c r="DKK39" s="47"/>
      <c r="DKL39" s="47"/>
      <c r="DKM39" s="47"/>
      <c r="DKN39" s="47"/>
      <c r="DKO39" s="47"/>
      <c r="DKP39" s="47"/>
      <c r="DKQ39" s="47"/>
      <c r="DKR39" s="47"/>
      <c r="DKS39" s="47"/>
      <c r="DKT39" s="47"/>
      <c r="DKU39" s="47"/>
      <c r="DKV39" s="47"/>
      <c r="DKW39" s="47"/>
      <c r="DKX39" s="47"/>
      <c r="DKY39" s="47"/>
      <c r="DKZ39" s="47"/>
      <c r="DLA39" s="47"/>
      <c r="DLB39" s="47"/>
      <c r="DLC39" s="47"/>
      <c r="DLD39" s="47"/>
      <c r="DLE39" s="47"/>
      <c r="DLF39" s="47"/>
      <c r="DLG39" s="47"/>
      <c r="DLH39" s="47"/>
      <c r="DLI39" s="47"/>
      <c r="DLJ39" s="47"/>
      <c r="DLK39" s="47"/>
      <c r="DLL39" s="47"/>
      <c r="DLM39" s="47"/>
      <c r="DLN39" s="47"/>
      <c r="DLO39" s="47"/>
      <c r="DLP39" s="47"/>
      <c r="DLQ39" s="47"/>
      <c r="DLR39" s="47"/>
      <c r="DLS39" s="47"/>
      <c r="DLT39" s="47"/>
      <c r="DLU39" s="47"/>
      <c r="DLV39" s="47"/>
      <c r="DLW39" s="47"/>
      <c r="DLX39" s="47"/>
      <c r="DLY39" s="47"/>
      <c r="DLZ39" s="47"/>
      <c r="DMA39" s="47"/>
      <c r="DMB39" s="47"/>
      <c r="DMC39" s="47"/>
      <c r="DMD39" s="47"/>
      <c r="DME39" s="47"/>
      <c r="DMF39" s="47"/>
      <c r="DMG39" s="47"/>
      <c r="DMH39" s="47"/>
      <c r="DMI39" s="47"/>
      <c r="DMJ39" s="47"/>
      <c r="DMK39" s="47"/>
      <c r="DML39" s="47"/>
      <c r="DMM39" s="47"/>
      <c r="DMN39" s="47"/>
      <c r="DMO39" s="47"/>
      <c r="DMP39" s="47"/>
      <c r="DMQ39" s="47"/>
      <c r="DMR39" s="47"/>
      <c r="DMS39" s="47"/>
      <c r="DMT39" s="47"/>
      <c r="DMU39" s="47"/>
      <c r="DMV39" s="47"/>
      <c r="DMW39" s="47"/>
      <c r="DMX39" s="47"/>
      <c r="DMY39" s="47"/>
      <c r="DMZ39" s="47"/>
      <c r="DNA39" s="47"/>
      <c r="DNB39" s="47"/>
      <c r="DNC39" s="47"/>
      <c r="DND39" s="47"/>
      <c r="DNE39" s="47"/>
      <c r="DNF39" s="47"/>
      <c r="DNG39" s="47"/>
      <c r="DNH39" s="47"/>
      <c r="DNI39" s="47"/>
      <c r="DNJ39" s="47"/>
      <c r="DNK39" s="47"/>
      <c r="DNL39" s="47"/>
      <c r="DNM39" s="47"/>
      <c r="DNN39" s="47"/>
      <c r="DNO39" s="47"/>
      <c r="DNP39" s="47"/>
      <c r="DNQ39" s="47"/>
      <c r="DNR39" s="47"/>
      <c r="DNS39" s="47"/>
      <c r="DNT39" s="47"/>
      <c r="DNU39" s="47"/>
      <c r="DNV39" s="47"/>
      <c r="DNW39" s="47"/>
      <c r="DNX39" s="47"/>
      <c r="DNY39" s="47"/>
      <c r="DNZ39" s="47"/>
      <c r="DOA39" s="47"/>
      <c r="DOB39" s="47"/>
      <c r="DOC39" s="47"/>
      <c r="DOD39" s="47"/>
      <c r="DOE39" s="47"/>
      <c r="DOF39" s="47"/>
      <c r="DOG39" s="47"/>
      <c r="DOH39" s="47"/>
      <c r="DOI39" s="47"/>
      <c r="DOJ39" s="47"/>
      <c r="DOK39" s="47"/>
      <c r="DOL39" s="47"/>
      <c r="DOM39" s="47"/>
      <c r="DON39" s="47"/>
      <c r="DOO39" s="47"/>
      <c r="DOP39" s="47"/>
      <c r="DOQ39" s="47"/>
      <c r="DOR39" s="47"/>
      <c r="DOS39" s="47"/>
      <c r="DOT39" s="47"/>
      <c r="DOU39" s="47"/>
      <c r="DOV39" s="47"/>
      <c r="DOW39" s="47"/>
      <c r="DOX39" s="47"/>
      <c r="DOY39" s="47"/>
      <c r="DOZ39" s="47"/>
      <c r="DPA39" s="47"/>
      <c r="DPB39" s="47"/>
      <c r="DPC39" s="47"/>
      <c r="DPD39" s="47"/>
      <c r="DPE39" s="47"/>
      <c r="DPF39" s="47"/>
      <c r="DPG39" s="47"/>
      <c r="DPH39" s="47"/>
      <c r="DPI39" s="47"/>
      <c r="DPJ39" s="47"/>
      <c r="DPK39" s="47"/>
      <c r="DPL39" s="47"/>
      <c r="DPM39" s="47"/>
      <c r="DPN39" s="47"/>
      <c r="DPO39" s="47"/>
      <c r="DPP39" s="47"/>
      <c r="DPQ39" s="47"/>
      <c r="DPR39" s="47"/>
      <c r="DPS39" s="47"/>
      <c r="DPT39" s="47"/>
      <c r="DPU39" s="47"/>
      <c r="DPV39" s="47"/>
      <c r="DPW39" s="47"/>
      <c r="DPX39" s="47"/>
      <c r="DPY39" s="47"/>
      <c r="DPZ39" s="47"/>
      <c r="DQA39" s="47"/>
      <c r="DQB39" s="47"/>
      <c r="DQC39" s="47"/>
      <c r="DQD39" s="47"/>
      <c r="DQE39" s="47"/>
      <c r="DQF39" s="47"/>
      <c r="DQG39" s="47"/>
      <c r="DQH39" s="47"/>
      <c r="DQI39" s="47"/>
      <c r="DQJ39" s="47"/>
      <c r="DQK39" s="47"/>
      <c r="DQL39" s="47"/>
      <c r="DQM39" s="47"/>
      <c r="DQN39" s="47"/>
      <c r="DQO39" s="47"/>
      <c r="DQP39" s="47"/>
      <c r="DQQ39" s="47"/>
      <c r="DQR39" s="47"/>
      <c r="DQS39" s="47"/>
      <c r="DQT39" s="47"/>
      <c r="DQU39" s="47"/>
      <c r="DQV39" s="47"/>
      <c r="DQW39" s="47"/>
      <c r="DQX39" s="47"/>
      <c r="DQY39" s="47"/>
      <c r="DQZ39" s="47"/>
      <c r="DRA39" s="47"/>
      <c r="DRB39" s="47"/>
      <c r="DRC39" s="47"/>
      <c r="DRD39" s="47"/>
      <c r="DRE39" s="47"/>
      <c r="DRF39" s="47"/>
      <c r="DRG39" s="47"/>
      <c r="DRH39" s="47"/>
      <c r="DRI39" s="47"/>
      <c r="DRJ39" s="47"/>
      <c r="DRK39" s="47"/>
      <c r="DRL39" s="47"/>
      <c r="DRM39" s="47"/>
      <c r="DRN39" s="47"/>
      <c r="DRO39" s="47"/>
      <c r="DRP39" s="47"/>
      <c r="DRQ39" s="47"/>
      <c r="DRR39" s="47"/>
      <c r="DRS39" s="47"/>
      <c r="DRT39" s="47"/>
      <c r="DRU39" s="47"/>
      <c r="DRV39" s="47"/>
      <c r="DRW39" s="47"/>
      <c r="DRX39" s="47"/>
      <c r="DRY39" s="47"/>
      <c r="DRZ39" s="47"/>
      <c r="DSA39" s="47"/>
      <c r="DSB39" s="47"/>
      <c r="DSC39" s="47"/>
      <c r="DSD39" s="47"/>
      <c r="DSE39" s="47"/>
      <c r="DSF39" s="47"/>
      <c r="DSG39" s="47"/>
      <c r="DSH39" s="47"/>
      <c r="DSI39" s="47"/>
      <c r="DSJ39" s="47"/>
      <c r="DSK39" s="47"/>
      <c r="DSL39" s="47"/>
      <c r="DSM39" s="47"/>
      <c r="DSN39" s="47"/>
      <c r="DSO39" s="47"/>
      <c r="DSP39" s="47"/>
      <c r="DSQ39" s="47"/>
      <c r="DSR39" s="47"/>
      <c r="DSS39" s="47"/>
      <c r="DST39" s="47"/>
      <c r="DSU39" s="47"/>
      <c r="DSV39" s="47"/>
      <c r="DSW39" s="47"/>
      <c r="DSX39" s="47"/>
      <c r="DSY39" s="47"/>
      <c r="DSZ39" s="47"/>
      <c r="DTA39" s="47"/>
      <c r="DTB39" s="47"/>
      <c r="DTC39" s="47"/>
      <c r="DTD39" s="47"/>
      <c r="DTE39" s="47"/>
      <c r="DTF39" s="47"/>
      <c r="DTG39" s="47"/>
      <c r="DTH39" s="47"/>
      <c r="DTI39" s="47"/>
      <c r="DTJ39" s="47"/>
      <c r="DTK39" s="47"/>
      <c r="DTL39" s="47"/>
      <c r="DTM39" s="47"/>
      <c r="DTN39" s="47"/>
      <c r="DTO39" s="47"/>
      <c r="DTP39" s="47"/>
      <c r="DTQ39" s="47"/>
      <c r="DTR39" s="47"/>
      <c r="DTS39" s="47"/>
      <c r="DTT39" s="47"/>
      <c r="DTU39" s="47"/>
      <c r="DTV39" s="47"/>
      <c r="DTW39" s="47"/>
      <c r="DTX39" s="47"/>
      <c r="DTY39" s="47"/>
      <c r="DTZ39" s="47"/>
      <c r="DUA39" s="47"/>
      <c r="DUB39" s="47"/>
      <c r="DUC39" s="47"/>
      <c r="DUD39" s="47"/>
      <c r="DUE39" s="47"/>
      <c r="DUF39" s="47"/>
      <c r="DUG39" s="47"/>
      <c r="DUH39" s="47"/>
      <c r="DUI39" s="47"/>
      <c r="DUJ39" s="47"/>
      <c r="DUK39" s="47"/>
      <c r="DUL39" s="47"/>
      <c r="DUM39" s="47"/>
      <c r="DUN39" s="47"/>
      <c r="DUO39" s="47"/>
      <c r="DUP39" s="47"/>
      <c r="DUQ39" s="47"/>
      <c r="DUR39" s="47"/>
      <c r="DUS39" s="47"/>
      <c r="DUT39" s="47"/>
      <c r="DUU39" s="47"/>
      <c r="DUV39" s="47"/>
      <c r="DUW39" s="47"/>
      <c r="DUX39" s="47"/>
      <c r="DUY39" s="47"/>
      <c r="DUZ39" s="47"/>
      <c r="DVA39" s="47"/>
      <c r="DVB39" s="47"/>
      <c r="DVC39" s="47"/>
      <c r="DVD39" s="47"/>
      <c r="DVE39" s="47"/>
      <c r="DVF39" s="47"/>
      <c r="DVG39" s="47"/>
      <c r="DVH39" s="47"/>
      <c r="DVI39" s="47"/>
      <c r="DVJ39" s="47"/>
      <c r="DVK39" s="47"/>
      <c r="DVL39" s="47"/>
      <c r="DVM39" s="47"/>
      <c r="DVN39" s="47"/>
      <c r="DVO39" s="47"/>
      <c r="DVP39" s="47"/>
      <c r="DVQ39" s="47"/>
      <c r="DVR39" s="47"/>
      <c r="DVS39" s="47"/>
      <c r="DVT39" s="47"/>
      <c r="DVU39" s="47"/>
      <c r="DVV39" s="47"/>
      <c r="DVW39" s="47"/>
      <c r="DVX39" s="47"/>
      <c r="DVY39" s="47"/>
      <c r="DVZ39" s="47"/>
      <c r="DWA39" s="47"/>
      <c r="DWB39" s="47"/>
      <c r="DWC39" s="47"/>
      <c r="DWD39" s="47"/>
      <c r="DWE39" s="47"/>
      <c r="DWF39" s="47"/>
      <c r="DWG39" s="47"/>
      <c r="DWH39" s="47"/>
      <c r="DWI39" s="47"/>
      <c r="DWJ39" s="47"/>
      <c r="DWK39" s="47"/>
      <c r="DWL39" s="47"/>
      <c r="DWM39" s="47"/>
      <c r="DWN39" s="47"/>
      <c r="DWO39" s="47"/>
      <c r="DWP39" s="47"/>
      <c r="DWQ39" s="47"/>
      <c r="DWR39" s="47"/>
      <c r="DWS39" s="47"/>
      <c r="DWT39" s="47"/>
      <c r="DWU39" s="47"/>
      <c r="DWV39" s="47"/>
      <c r="DWW39" s="47"/>
      <c r="DWX39" s="47"/>
      <c r="DWY39" s="47"/>
      <c r="DWZ39" s="47"/>
      <c r="DXA39" s="47"/>
      <c r="DXB39" s="47"/>
      <c r="DXC39" s="47"/>
      <c r="DXD39" s="47"/>
      <c r="DXE39" s="47"/>
      <c r="DXF39" s="47"/>
      <c r="DXG39" s="47"/>
      <c r="DXH39" s="47"/>
      <c r="DXI39" s="47"/>
      <c r="DXJ39" s="47"/>
      <c r="DXK39" s="47"/>
      <c r="DXL39" s="47"/>
      <c r="DXM39" s="47"/>
      <c r="DXN39" s="47"/>
      <c r="DXO39" s="47"/>
      <c r="DXP39" s="47"/>
      <c r="DXQ39" s="47"/>
      <c r="DXR39" s="47"/>
      <c r="DXS39" s="47"/>
      <c r="DXT39" s="47"/>
      <c r="DXU39" s="47"/>
      <c r="DXV39" s="47"/>
      <c r="DXW39" s="47"/>
      <c r="DXX39" s="47"/>
      <c r="DXY39" s="47"/>
      <c r="DXZ39" s="47"/>
      <c r="DYA39" s="47"/>
      <c r="DYB39" s="47"/>
      <c r="DYC39" s="47"/>
      <c r="DYD39" s="47"/>
      <c r="DYE39" s="47"/>
      <c r="DYF39" s="47"/>
      <c r="DYG39" s="47"/>
      <c r="DYH39" s="47"/>
      <c r="DYI39" s="47"/>
      <c r="DYJ39" s="47"/>
      <c r="DYK39" s="47"/>
      <c r="DYL39" s="47"/>
      <c r="DYM39" s="47"/>
      <c r="DYN39" s="47"/>
      <c r="DYO39" s="47"/>
      <c r="DYP39" s="47"/>
      <c r="DYQ39" s="47"/>
      <c r="DYR39" s="47"/>
      <c r="DYS39" s="47"/>
      <c r="DYT39" s="47"/>
      <c r="DYU39" s="47"/>
      <c r="DYV39" s="47"/>
      <c r="DYW39" s="47"/>
      <c r="DYX39" s="47"/>
      <c r="DYY39" s="47"/>
      <c r="DYZ39" s="47"/>
      <c r="DZA39" s="47"/>
      <c r="DZB39" s="47"/>
      <c r="DZC39" s="47"/>
      <c r="DZD39" s="47"/>
      <c r="DZE39" s="47"/>
      <c r="DZF39" s="47"/>
      <c r="DZG39" s="47"/>
      <c r="DZH39" s="47"/>
      <c r="DZI39" s="47"/>
      <c r="DZJ39" s="47"/>
      <c r="DZK39" s="47"/>
      <c r="DZL39" s="47"/>
      <c r="DZM39" s="47"/>
      <c r="DZN39" s="47"/>
      <c r="DZO39" s="47"/>
      <c r="DZP39" s="47"/>
      <c r="DZQ39" s="47"/>
      <c r="DZR39" s="47"/>
      <c r="DZS39" s="47"/>
      <c r="DZT39" s="47"/>
      <c r="DZU39" s="47"/>
      <c r="DZV39" s="47"/>
      <c r="DZW39" s="47"/>
      <c r="DZX39" s="47"/>
      <c r="DZY39" s="47"/>
      <c r="DZZ39" s="47"/>
      <c r="EAA39" s="47"/>
      <c r="EAB39" s="47"/>
      <c r="EAC39" s="47"/>
      <c r="EAD39" s="47"/>
      <c r="EAE39" s="47"/>
      <c r="EAF39" s="47"/>
      <c r="EAG39" s="47"/>
      <c r="EAH39" s="47"/>
      <c r="EAI39" s="47"/>
      <c r="EAJ39" s="47"/>
      <c r="EAK39" s="47"/>
      <c r="EAL39" s="47"/>
      <c r="EAM39" s="47"/>
      <c r="EAN39" s="47"/>
      <c r="EAO39" s="47"/>
      <c r="EAP39" s="47"/>
      <c r="EAQ39" s="47"/>
      <c r="EAR39" s="47"/>
      <c r="EAS39" s="47"/>
      <c r="EAT39" s="47"/>
      <c r="EAU39" s="47"/>
      <c r="EAV39" s="47"/>
      <c r="EAW39" s="47"/>
      <c r="EAX39" s="47"/>
      <c r="EAY39" s="47"/>
      <c r="EAZ39" s="47"/>
      <c r="EBA39" s="47"/>
      <c r="EBB39" s="47"/>
      <c r="EBC39" s="47"/>
      <c r="EBD39" s="47"/>
      <c r="EBE39" s="47"/>
      <c r="EBF39" s="47"/>
      <c r="EBG39" s="47"/>
      <c r="EBH39" s="47"/>
      <c r="EBI39" s="47"/>
      <c r="EBJ39" s="47"/>
      <c r="EBK39" s="47"/>
      <c r="EBL39" s="47"/>
      <c r="EBM39" s="47"/>
      <c r="EBN39" s="47"/>
      <c r="EBO39" s="47"/>
      <c r="EBP39" s="47"/>
      <c r="EBQ39" s="47"/>
      <c r="EBR39" s="47"/>
      <c r="EBS39" s="47"/>
      <c r="EBT39" s="47"/>
      <c r="EBU39" s="47"/>
      <c r="EBV39" s="47"/>
      <c r="EBW39" s="47"/>
      <c r="EBX39" s="47"/>
      <c r="EBY39" s="47"/>
      <c r="EBZ39" s="47"/>
      <c r="ECA39" s="47"/>
      <c r="ECB39" s="47"/>
      <c r="ECC39" s="47"/>
      <c r="ECD39" s="47"/>
      <c r="ECE39" s="47"/>
      <c r="ECF39" s="47"/>
      <c r="ECG39" s="47"/>
      <c r="ECH39" s="47"/>
      <c r="ECI39" s="47"/>
      <c r="ECJ39" s="47"/>
      <c r="ECK39" s="47"/>
      <c r="ECL39" s="47"/>
      <c r="ECM39" s="47"/>
      <c r="ECN39" s="47"/>
      <c r="ECO39" s="47"/>
      <c r="ECP39" s="47"/>
      <c r="ECQ39" s="47"/>
      <c r="ECR39" s="47"/>
      <c r="ECS39" s="47"/>
      <c r="ECT39" s="47"/>
      <c r="ECU39" s="47"/>
      <c r="ECV39" s="47"/>
      <c r="ECW39" s="47"/>
      <c r="ECX39" s="47"/>
      <c r="ECY39" s="47"/>
      <c r="ECZ39" s="47"/>
      <c r="EDA39" s="47"/>
      <c r="EDB39" s="47"/>
      <c r="EDC39" s="47"/>
      <c r="EDD39" s="47"/>
      <c r="EDE39" s="47"/>
      <c r="EDF39" s="47"/>
      <c r="EDG39" s="47"/>
      <c r="EDH39" s="47"/>
      <c r="EDI39" s="47"/>
      <c r="EDJ39" s="47"/>
      <c r="EDK39" s="47"/>
      <c r="EDL39" s="47"/>
      <c r="EDM39" s="47"/>
      <c r="EDN39" s="47"/>
      <c r="EDO39" s="47"/>
      <c r="EDP39" s="47"/>
      <c r="EDQ39" s="47"/>
      <c r="EDR39" s="47"/>
      <c r="EDS39" s="47"/>
      <c r="EDT39" s="47"/>
      <c r="EDU39" s="47"/>
      <c r="EDV39" s="47"/>
      <c r="EDW39" s="47"/>
      <c r="EDX39" s="47"/>
      <c r="EDY39" s="47"/>
      <c r="EDZ39" s="47"/>
      <c r="EEA39" s="47"/>
      <c r="EEB39" s="47"/>
      <c r="EEC39" s="47"/>
      <c r="EED39" s="47"/>
      <c r="EEE39" s="47"/>
      <c r="EEF39" s="47"/>
      <c r="EEG39" s="47"/>
      <c r="EEH39" s="47"/>
      <c r="EEI39" s="47"/>
      <c r="EEJ39" s="47"/>
      <c r="EEK39" s="47"/>
      <c r="EEL39" s="47"/>
      <c r="EEM39" s="47"/>
      <c r="EEN39" s="47"/>
      <c r="EEO39" s="47"/>
      <c r="EEP39" s="47"/>
      <c r="EEQ39" s="47"/>
      <c r="EER39" s="47"/>
      <c r="EES39" s="47"/>
      <c r="EET39" s="47"/>
      <c r="EEU39" s="47"/>
      <c r="EEV39" s="47"/>
      <c r="EEW39" s="47"/>
      <c r="EEX39" s="47"/>
      <c r="EEY39" s="47"/>
      <c r="EEZ39" s="47"/>
      <c r="EFA39" s="47"/>
      <c r="EFB39" s="47"/>
      <c r="EFC39" s="47"/>
      <c r="EFD39" s="47"/>
      <c r="EFE39" s="47"/>
      <c r="EFF39" s="47"/>
      <c r="EFG39" s="47"/>
      <c r="EFH39" s="47"/>
      <c r="EFI39" s="47"/>
      <c r="EFJ39" s="47"/>
      <c r="EFK39" s="47"/>
      <c r="EFL39" s="47"/>
      <c r="EFM39" s="47"/>
      <c r="EFN39" s="47"/>
      <c r="EFO39" s="47"/>
      <c r="EFP39" s="47"/>
      <c r="EFQ39" s="47"/>
      <c r="EFR39" s="47"/>
      <c r="EFS39" s="47"/>
      <c r="EFT39" s="47"/>
      <c r="EFU39" s="47"/>
      <c r="EFV39" s="47"/>
      <c r="EFW39" s="47"/>
      <c r="EFX39" s="47"/>
      <c r="EFY39" s="47"/>
      <c r="EFZ39" s="47"/>
      <c r="EGA39" s="47"/>
      <c r="EGB39" s="47"/>
      <c r="EGC39" s="47"/>
      <c r="EGD39" s="47"/>
      <c r="EGE39" s="47"/>
      <c r="EGF39" s="47"/>
      <c r="EGG39" s="47"/>
      <c r="EGH39" s="47"/>
      <c r="EGI39" s="47"/>
      <c r="EGJ39" s="47"/>
      <c r="EGK39" s="47"/>
      <c r="EGL39" s="47"/>
      <c r="EGM39" s="47"/>
      <c r="EGN39" s="47"/>
      <c r="EGO39" s="47"/>
      <c r="EGP39" s="47"/>
      <c r="EGQ39" s="47"/>
      <c r="EGR39" s="47"/>
      <c r="EGS39" s="47"/>
      <c r="EGT39" s="47"/>
      <c r="EGU39" s="47"/>
      <c r="EGV39" s="47"/>
      <c r="EGW39" s="47"/>
      <c r="EGX39" s="47"/>
      <c r="EGY39" s="47"/>
      <c r="EGZ39" s="47"/>
      <c r="EHA39" s="47"/>
      <c r="EHB39" s="47"/>
      <c r="EHC39" s="47"/>
      <c r="EHD39" s="47"/>
      <c r="EHE39" s="47"/>
      <c r="EHF39" s="47"/>
      <c r="EHG39" s="47"/>
      <c r="EHH39" s="47"/>
      <c r="EHI39" s="47"/>
      <c r="EHJ39" s="47"/>
      <c r="EHK39" s="47"/>
      <c r="EHL39" s="47"/>
      <c r="EHM39" s="47"/>
      <c r="EHN39" s="47"/>
      <c r="EHO39" s="47"/>
      <c r="EHP39" s="47"/>
      <c r="EHQ39" s="47"/>
      <c r="EHR39" s="47"/>
      <c r="EHS39" s="47"/>
      <c r="EHT39" s="47"/>
      <c r="EHU39" s="47"/>
      <c r="EHV39" s="47"/>
      <c r="EHW39" s="47"/>
      <c r="EHX39" s="47"/>
      <c r="EHY39" s="47"/>
      <c r="EHZ39" s="47"/>
      <c r="EIA39" s="47"/>
      <c r="EIB39" s="47"/>
      <c r="EIC39" s="47"/>
      <c r="EID39" s="47"/>
      <c r="EIE39" s="47"/>
      <c r="EIF39" s="47"/>
      <c r="EIG39" s="47"/>
      <c r="EIH39" s="47"/>
      <c r="EII39" s="47"/>
      <c r="EIJ39" s="47"/>
      <c r="EIK39" s="47"/>
      <c r="EIL39" s="47"/>
      <c r="EIM39" s="47"/>
      <c r="EIN39" s="47"/>
      <c r="EIO39" s="47"/>
      <c r="EIP39" s="47"/>
      <c r="EIQ39" s="47"/>
      <c r="EIR39" s="47"/>
      <c r="EIS39" s="47"/>
      <c r="EIT39" s="47"/>
      <c r="EIU39" s="47"/>
      <c r="EIV39" s="47"/>
      <c r="EIW39" s="47"/>
      <c r="EIX39" s="47"/>
      <c r="EIY39" s="47"/>
      <c r="EIZ39" s="47"/>
      <c r="EJA39" s="47"/>
      <c r="EJB39" s="47"/>
      <c r="EJC39" s="47"/>
      <c r="EJD39" s="47"/>
      <c r="EJE39" s="47"/>
      <c r="EJF39" s="47"/>
      <c r="EJG39" s="47"/>
      <c r="EJH39" s="47"/>
      <c r="EJI39" s="47"/>
      <c r="EJJ39" s="47"/>
      <c r="EJK39" s="47"/>
      <c r="EJL39" s="47"/>
      <c r="EJM39" s="47"/>
      <c r="EJN39" s="47"/>
      <c r="EJO39" s="47"/>
      <c r="EJP39" s="47"/>
      <c r="EJQ39" s="47"/>
      <c r="EJR39" s="47"/>
      <c r="EJS39" s="47"/>
      <c r="EJT39" s="47"/>
      <c r="EJU39" s="47"/>
      <c r="EJV39" s="47"/>
      <c r="EJW39" s="47"/>
      <c r="EJX39" s="47"/>
      <c r="EJY39" s="47"/>
      <c r="EJZ39" s="47"/>
      <c r="EKA39" s="47"/>
      <c r="EKB39" s="47"/>
      <c r="EKC39" s="47"/>
      <c r="EKD39" s="47"/>
      <c r="EKE39" s="47"/>
      <c r="EKF39" s="47"/>
      <c r="EKG39" s="47"/>
      <c r="EKH39" s="47"/>
      <c r="EKI39" s="47"/>
      <c r="EKJ39" s="47"/>
      <c r="EKK39" s="47"/>
      <c r="EKL39" s="47"/>
      <c r="EKM39" s="47"/>
      <c r="EKN39" s="47"/>
      <c r="EKO39" s="47"/>
      <c r="EKP39" s="47"/>
      <c r="EKQ39" s="47"/>
      <c r="EKR39" s="47"/>
      <c r="EKS39" s="47"/>
      <c r="EKT39" s="47"/>
      <c r="EKU39" s="47"/>
      <c r="EKV39" s="47"/>
      <c r="EKW39" s="47"/>
      <c r="EKX39" s="47"/>
      <c r="EKY39" s="47"/>
      <c r="EKZ39" s="47"/>
      <c r="ELA39" s="47"/>
      <c r="ELB39" s="47"/>
      <c r="ELC39" s="47"/>
      <c r="ELD39" s="47"/>
      <c r="ELE39" s="47"/>
      <c r="ELF39" s="47"/>
      <c r="ELG39" s="47"/>
      <c r="ELH39" s="47"/>
      <c r="ELI39" s="47"/>
      <c r="ELJ39" s="47"/>
      <c r="ELK39" s="47"/>
      <c r="ELL39" s="47"/>
      <c r="ELM39" s="47"/>
      <c r="ELN39" s="47"/>
      <c r="ELO39" s="47"/>
      <c r="ELP39" s="47"/>
      <c r="ELQ39" s="47"/>
      <c r="ELR39" s="47"/>
      <c r="ELS39" s="47"/>
      <c r="ELT39" s="47"/>
      <c r="ELU39" s="47"/>
      <c r="ELV39" s="47"/>
      <c r="ELW39" s="47"/>
      <c r="ELX39" s="47"/>
      <c r="ELY39" s="47"/>
      <c r="ELZ39" s="47"/>
      <c r="EMA39" s="47"/>
      <c r="EMB39" s="47"/>
      <c r="EMC39" s="47"/>
      <c r="EMD39" s="47"/>
      <c r="EME39" s="47"/>
      <c r="EMF39" s="47"/>
      <c r="EMG39" s="47"/>
      <c r="EMH39" s="47"/>
      <c r="EMI39" s="47"/>
      <c r="EMJ39" s="47"/>
      <c r="EMK39" s="47"/>
      <c r="EML39" s="47"/>
      <c r="EMM39" s="47"/>
      <c r="EMN39" s="47"/>
      <c r="EMO39" s="47"/>
      <c r="EMP39" s="47"/>
      <c r="EMQ39" s="47"/>
      <c r="EMR39" s="47"/>
      <c r="EMS39" s="47"/>
      <c r="EMT39" s="47"/>
      <c r="EMU39" s="47"/>
      <c r="EMV39" s="47"/>
      <c r="EMW39" s="47"/>
      <c r="EMX39" s="47"/>
      <c r="EMY39" s="47"/>
      <c r="EMZ39" s="47"/>
      <c r="ENA39" s="47"/>
      <c r="ENB39" s="47"/>
      <c r="ENC39" s="47"/>
      <c r="END39" s="47"/>
      <c r="ENE39" s="47"/>
      <c r="ENF39" s="47"/>
      <c r="ENG39" s="47"/>
      <c r="ENH39" s="47"/>
      <c r="ENI39" s="47"/>
      <c r="ENJ39" s="47"/>
      <c r="ENK39" s="47"/>
      <c r="ENL39" s="47"/>
      <c r="ENM39" s="47"/>
      <c r="ENN39" s="47"/>
      <c r="ENO39" s="47"/>
      <c r="ENP39" s="47"/>
      <c r="ENQ39" s="47"/>
      <c r="ENR39" s="47"/>
      <c r="ENS39" s="47"/>
      <c r="ENT39" s="47"/>
      <c r="ENU39" s="47"/>
      <c r="ENV39" s="47"/>
      <c r="ENW39" s="47"/>
      <c r="ENX39" s="47"/>
      <c r="ENY39" s="47"/>
      <c r="ENZ39" s="47"/>
      <c r="EOA39" s="47"/>
      <c r="EOB39" s="47"/>
      <c r="EOC39" s="47"/>
      <c r="EOD39" s="47"/>
      <c r="EOE39" s="47"/>
      <c r="EOF39" s="47"/>
      <c r="EOG39" s="47"/>
      <c r="EOH39" s="47"/>
      <c r="EOI39" s="47"/>
      <c r="EOJ39" s="47"/>
      <c r="EOK39" s="47"/>
      <c r="EOL39" s="47"/>
      <c r="EOM39" s="47"/>
      <c r="EON39" s="47"/>
      <c r="EOO39" s="47"/>
      <c r="EOP39" s="47"/>
      <c r="EOQ39" s="47"/>
      <c r="EOR39" s="47"/>
      <c r="EOS39" s="47"/>
      <c r="EOT39" s="47"/>
      <c r="EOU39" s="47"/>
      <c r="EOV39" s="47"/>
      <c r="EOW39" s="47"/>
      <c r="EOX39" s="47"/>
      <c r="EOY39" s="47"/>
      <c r="EOZ39" s="47"/>
      <c r="EPA39" s="47"/>
      <c r="EPB39" s="47"/>
      <c r="EPC39" s="47"/>
      <c r="EPD39" s="47"/>
      <c r="EPE39" s="47"/>
      <c r="EPF39" s="47"/>
      <c r="EPG39" s="47"/>
      <c r="EPH39" s="47"/>
      <c r="EPI39" s="47"/>
      <c r="EPJ39" s="47"/>
      <c r="EPK39" s="47"/>
      <c r="EPL39" s="47"/>
      <c r="EPM39" s="47"/>
      <c r="EPN39" s="47"/>
      <c r="EPO39" s="47"/>
      <c r="EPP39" s="47"/>
      <c r="EPQ39" s="47"/>
      <c r="EPR39" s="47"/>
      <c r="EPS39" s="47"/>
      <c r="EPT39" s="47"/>
      <c r="EPU39" s="47"/>
      <c r="EPV39" s="47"/>
      <c r="EPW39" s="47"/>
      <c r="EPX39" s="47"/>
      <c r="EPY39" s="47"/>
      <c r="EPZ39" s="47"/>
      <c r="EQA39" s="47"/>
      <c r="EQB39" s="47"/>
      <c r="EQC39" s="47"/>
      <c r="EQD39" s="47"/>
      <c r="EQE39" s="47"/>
      <c r="EQF39" s="47"/>
      <c r="EQG39" s="47"/>
      <c r="EQH39" s="47"/>
      <c r="EQI39" s="47"/>
      <c r="EQJ39" s="47"/>
      <c r="EQK39" s="47"/>
      <c r="EQL39" s="47"/>
      <c r="EQM39" s="47"/>
      <c r="EQN39" s="47"/>
      <c r="EQO39" s="47"/>
      <c r="EQP39" s="47"/>
      <c r="EQQ39" s="47"/>
      <c r="EQR39" s="47"/>
      <c r="EQS39" s="47"/>
      <c r="EQT39" s="47"/>
      <c r="EQU39" s="47"/>
      <c r="EQV39" s="47"/>
      <c r="EQW39" s="47"/>
      <c r="EQX39" s="47"/>
      <c r="EQY39" s="47"/>
      <c r="EQZ39" s="47"/>
      <c r="ERA39" s="47"/>
      <c r="ERB39" s="47"/>
      <c r="ERC39" s="47"/>
      <c r="ERD39" s="47"/>
      <c r="ERE39" s="47"/>
      <c r="ERF39" s="47"/>
      <c r="ERG39" s="47"/>
      <c r="ERH39" s="47"/>
      <c r="ERI39" s="47"/>
      <c r="ERJ39" s="47"/>
      <c r="ERK39" s="47"/>
      <c r="ERL39" s="47"/>
      <c r="ERM39" s="47"/>
      <c r="ERN39" s="47"/>
      <c r="ERO39" s="47"/>
      <c r="ERP39" s="47"/>
      <c r="ERQ39" s="47"/>
      <c r="ERR39" s="47"/>
      <c r="ERS39" s="47"/>
      <c r="ERT39" s="47"/>
      <c r="ERU39" s="47"/>
      <c r="ERV39" s="47"/>
      <c r="ERW39" s="47"/>
      <c r="ERX39" s="47"/>
      <c r="ERY39" s="47"/>
      <c r="ERZ39" s="47"/>
      <c r="ESA39" s="47"/>
      <c r="ESB39" s="47"/>
      <c r="ESC39" s="47"/>
      <c r="ESD39" s="47"/>
      <c r="ESE39" s="47"/>
      <c r="ESF39" s="47"/>
      <c r="ESG39" s="47"/>
      <c r="ESH39" s="47"/>
      <c r="ESI39" s="47"/>
      <c r="ESJ39" s="47"/>
      <c r="ESK39" s="47"/>
      <c r="ESL39" s="47"/>
      <c r="ESM39" s="47"/>
      <c r="ESN39" s="47"/>
      <c r="ESO39" s="47"/>
      <c r="ESP39" s="47"/>
      <c r="ESQ39" s="47"/>
      <c r="ESR39" s="47"/>
      <c r="ESS39" s="47"/>
      <c r="EST39" s="47"/>
      <c r="ESU39" s="47"/>
      <c r="ESV39" s="47"/>
      <c r="ESW39" s="47"/>
      <c r="ESX39" s="47"/>
      <c r="ESY39" s="47"/>
      <c r="ESZ39" s="47"/>
      <c r="ETA39" s="47"/>
      <c r="ETB39" s="47"/>
      <c r="ETC39" s="47"/>
      <c r="ETD39" s="47"/>
      <c r="ETE39" s="47"/>
      <c r="ETF39" s="47"/>
      <c r="ETG39" s="47"/>
      <c r="ETH39" s="47"/>
      <c r="ETI39" s="47"/>
      <c r="ETJ39" s="47"/>
      <c r="ETK39" s="47"/>
      <c r="ETL39" s="47"/>
      <c r="ETM39" s="47"/>
      <c r="ETN39" s="47"/>
      <c r="ETO39" s="47"/>
      <c r="ETP39" s="47"/>
      <c r="ETQ39" s="47"/>
      <c r="ETR39" s="47"/>
      <c r="ETS39" s="47"/>
      <c r="ETT39" s="47"/>
      <c r="ETU39" s="47"/>
      <c r="ETV39" s="47"/>
      <c r="ETW39" s="47"/>
      <c r="ETX39" s="47"/>
      <c r="ETY39" s="47"/>
      <c r="ETZ39" s="47"/>
      <c r="EUA39" s="47"/>
      <c r="EUB39" s="47"/>
      <c r="EUC39" s="47"/>
      <c r="EUD39" s="47"/>
      <c r="EUE39" s="47"/>
      <c r="EUF39" s="47"/>
      <c r="EUG39" s="47"/>
      <c r="EUH39" s="47"/>
      <c r="EUI39" s="47"/>
      <c r="EUJ39" s="47"/>
      <c r="EUK39" s="47"/>
      <c r="EUL39" s="47"/>
      <c r="EUM39" s="47"/>
      <c r="EUN39" s="47"/>
      <c r="EUO39" s="47"/>
      <c r="EUP39" s="47"/>
      <c r="EUQ39" s="47"/>
      <c r="EUR39" s="47"/>
      <c r="EUS39" s="47"/>
      <c r="EUT39" s="47"/>
      <c r="EUU39" s="47"/>
      <c r="EUV39" s="47"/>
      <c r="EUW39" s="47"/>
      <c r="EUX39" s="47"/>
      <c r="EUY39" s="47"/>
      <c r="EUZ39" s="47"/>
      <c r="EVA39" s="47"/>
      <c r="EVB39" s="47"/>
      <c r="EVC39" s="47"/>
      <c r="EVD39" s="47"/>
      <c r="EVE39" s="47"/>
      <c r="EVF39" s="47"/>
      <c r="EVG39" s="47"/>
      <c r="EVH39" s="47"/>
      <c r="EVI39" s="47"/>
      <c r="EVJ39" s="47"/>
      <c r="EVK39" s="47"/>
      <c r="EVL39" s="47"/>
      <c r="EVM39" s="47"/>
      <c r="EVN39" s="47"/>
      <c r="EVO39" s="47"/>
      <c r="EVP39" s="47"/>
      <c r="EVQ39" s="47"/>
      <c r="EVR39" s="47"/>
      <c r="EVS39" s="47"/>
      <c r="EVT39" s="47"/>
      <c r="EVU39" s="47"/>
      <c r="EVV39" s="47"/>
      <c r="EVW39" s="47"/>
      <c r="EVX39" s="47"/>
      <c r="EVY39" s="47"/>
      <c r="EVZ39" s="47"/>
      <c r="EWA39" s="47"/>
      <c r="EWB39" s="47"/>
      <c r="EWC39" s="47"/>
      <c r="EWD39" s="47"/>
      <c r="EWE39" s="47"/>
      <c r="EWF39" s="47"/>
      <c r="EWG39" s="47"/>
      <c r="EWH39" s="47"/>
      <c r="EWI39" s="47"/>
      <c r="EWJ39" s="47"/>
      <c r="EWK39" s="47"/>
      <c r="EWL39" s="47"/>
      <c r="EWM39" s="47"/>
      <c r="EWN39" s="47"/>
      <c r="EWO39" s="47"/>
      <c r="EWP39" s="47"/>
      <c r="EWQ39" s="47"/>
      <c r="EWR39" s="47"/>
      <c r="EWS39" s="47"/>
      <c r="EWT39" s="47"/>
      <c r="EWU39" s="47"/>
      <c r="EWV39" s="47"/>
      <c r="EWW39" s="47"/>
      <c r="EWX39" s="47"/>
      <c r="EWY39" s="47"/>
      <c r="EWZ39" s="47"/>
      <c r="EXA39" s="47"/>
      <c r="EXB39" s="47"/>
      <c r="EXC39" s="47"/>
      <c r="EXD39" s="47"/>
      <c r="EXE39" s="47"/>
      <c r="EXF39" s="47"/>
      <c r="EXG39" s="47"/>
      <c r="EXH39" s="47"/>
      <c r="EXI39" s="47"/>
      <c r="EXJ39" s="47"/>
      <c r="EXK39" s="47"/>
      <c r="EXL39" s="47"/>
      <c r="EXM39" s="47"/>
      <c r="EXN39" s="47"/>
      <c r="EXO39" s="47"/>
      <c r="EXP39" s="47"/>
      <c r="EXQ39" s="47"/>
      <c r="EXR39" s="47"/>
      <c r="EXS39" s="47"/>
      <c r="EXT39" s="47"/>
      <c r="EXU39" s="47"/>
      <c r="EXV39" s="47"/>
      <c r="EXW39" s="47"/>
      <c r="EXX39" s="47"/>
      <c r="EXY39" s="47"/>
      <c r="EXZ39" s="47"/>
      <c r="EYA39" s="47"/>
      <c r="EYB39" s="47"/>
      <c r="EYC39" s="47"/>
      <c r="EYD39" s="47"/>
      <c r="EYE39" s="47"/>
      <c r="EYF39" s="47"/>
      <c r="EYG39" s="47"/>
      <c r="EYH39" s="47"/>
      <c r="EYI39" s="47"/>
      <c r="EYJ39" s="47"/>
      <c r="EYK39" s="47"/>
      <c r="EYL39" s="47"/>
      <c r="EYM39" s="47"/>
      <c r="EYN39" s="47"/>
      <c r="EYO39" s="47"/>
      <c r="EYP39" s="47"/>
      <c r="EYQ39" s="47"/>
      <c r="EYR39" s="47"/>
      <c r="EYS39" s="47"/>
      <c r="EYT39" s="47"/>
      <c r="EYU39" s="47"/>
      <c r="EYV39" s="47"/>
      <c r="EYW39" s="47"/>
      <c r="EYX39" s="47"/>
      <c r="EYY39" s="47"/>
      <c r="EYZ39" s="47"/>
      <c r="EZA39" s="47"/>
      <c r="EZB39" s="47"/>
      <c r="EZC39" s="47"/>
      <c r="EZD39" s="47"/>
      <c r="EZE39" s="47"/>
      <c r="EZF39" s="47"/>
      <c r="EZG39" s="47"/>
      <c r="EZH39" s="47"/>
      <c r="EZI39" s="47"/>
      <c r="EZJ39" s="47"/>
      <c r="EZK39" s="47"/>
      <c r="EZL39" s="47"/>
      <c r="EZM39" s="47"/>
      <c r="EZN39" s="47"/>
      <c r="EZO39" s="47"/>
      <c r="EZP39" s="47"/>
      <c r="EZQ39" s="47"/>
      <c r="EZR39" s="47"/>
      <c r="EZS39" s="47"/>
      <c r="EZT39" s="47"/>
      <c r="EZU39" s="47"/>
      <c r="EZV39" s="47"/>
      <c r="EZW39" s="47"/>
      <c r="EZX39" s="47"/>
      <c r="EZY39" s="47"/>
      <c r="EZZ39" s="47"/>
      <c r="FAA39" s="47"/>
      <c r="FAB39" s="47"/>
      <c r="FAC39" s="47"/>
      <c r="FAD39" s="47"/>
      <c r="FAE39" s="47"/>
      <c r="FAF39" s="47"/>
      <c r="FAG39" s="47"/>
      <c r="FAH39" s="47"/>
      <c r="FAI39" s="47"/>
      <c r="FAJ39" s="47"/>
      <c r="FAK39" s="47"/>
      <c r="FAL39" s="47"/>
      <c r="FAM39" s="47"/>
      <c r="FAN39" s="47"/>
      <c r="FAO39" s="47"/>
      <c r="FAP39" s="47"/>
      <c r="FAQ39" s="47"/>
      <c r="FAR39" s="47"/>
      <c r="FAS39" s="47"/>
      <c r="FAT39" s="47"/>
      <c r="FAU39" s="47"/>
      <c r="FAV39" s="47"/>
      <c r="FAW39" s="47"/>
      <c r="FAX39" s="47"/>
      <c r="FAY39" s="47"/>
      <c r="FAZ39" s="47"/>
      <c r="FBA39" s="47"/>
      <c r="FBB39" s="47"/>
      <c r="FBC39" s="47"/>
      <c r="FBD39" s="47"/>
      <c r="FBE39" s="47"/>
      <c r="FBF39" s="47"/>
      <c r="FBG39" s="47"/>
      <c r="FBH39" s="47"/>
      <c r="FBI39" s="47"/>
      <c r="FBJ39" s="47"/>
      <c r="FBK39" s="47"/>
      <c r="FBL39" s="47"/>
      <c r="FBM39" s="47"/>
      <c r="FBN39" s="47"/>
      <c r="FBO39" s="47"/>
      <c r="FBP39" s="47"/>
      <c r="FBQ39" s="47"/>
      <c r="FBR39" s="47"/>
      <c r="FBS39" s="47"/>
      <c r="FBT39" s="47"/>
      <c r="FBU39" s="47"/>
      <c r="FBV39" s="47"/>
      <c r="FBW39" s="47"/>
      <c r="FBX39" s="47"/>
      <c r="FBY39" s="47"/>
      <c r="FBZ39" s="47"/>
      <c r="FCA39" s="47"/>
      <c r="FCB39" s="47"/>
      <c r="FCC39" s="47"/>
      <c r="FCD39" s="47"/>
      <c r="FCE39" s="47"/>
      <c r="FCF39" s="47"/>
      <c r="FCG39" s="47"/>
      <c r="FCH39" s="47"/>
      <c r="FCI39" s="47"/>
      <c r="FCJ39" s="47"/>
      <c r="FCK39" s="47"/>
      <c r="FCL39" s="47"/>
      <c r="FCM39" s="47"/>
      <c r="FCN39" s="47"/>
      <c r="FCO39" s="47"/>
      <c r="FCP39" s="47"/>
      <c r="FCQ39" s="47"/>
      <c r="FCR39" s="47"/>
      <c r="FCS39" s="47"/>
      <c r="FCT39" s="47"/>
      <c r="FCU39" s="47"/>
      <c r="FCV39" s="47"/>
      <c r="FCW39" s="47"/>
      <c r="FCX39" s="47"/>
      <c r="FCY39" s="47"/>
      <c r="FCZ39" s="47"/>
      <c r="FDA39" s="47"/>
      <c r="FDB39" s="47"/>
      <c r="FDC39" s="47"/>
      <c r="FDD39" s="47"/>
      <c r="FDE39" s="47"/>
      <c r="FDF39" s="47"/>
      <c r="FDG39" s="47"/>
      <c r="FDH39" s="47"/>
      <c r="FDI39" s="47"/>
      <c r="FDJ39" s="47"/>
      <c r="FDK39" s="47"/>
      <c r="FDL39" s="47"/>
      <c r="FDM39" s="47"/>
      <c r="FDN39" s="47"/>
      <c r="FDO39" s="47"/>
      <c r="FDP39" s="47"/>
      <c r="FDQ39" s="47"/>
      <c r="FDR39" s="47"/>
      <c r="FDS39" s="47"/>
      <c r="FDT39" s="47"/>
      <c r="FDU39" s="47"/>
      <c r="FDV39" s="47"/>
      <c r="FDW39" s="47"/>
      <c r="FDX39" s="47"/>
      <c r="FDY39" s="47"/>
      <c r="FDZ39" s="47"/>
      <c r="FEA39" s="47"/>
      <c r="FEB39" s="47"/>
      <c r="FEC39" s="47"/>
      <c r="FED39" s="47"/>
      <c r="FEE39" s="47"/>
      <c r="FEF39" s="47"/>
      <c r="FEG39" s="47"/>
      <c r="FEH39" s="47"/>
      <c r="FEI39" s="47"/>
      <c r="FEJ39" s="47"/>
      <c r="FEK39" s="47"/>
      <c r="FEL39" s="47"/>
      <c r="FEM39" s="47"/>
      <c r="FEN39" s="47"/>
      <c r="FEO39" s="47"/>
      <c r="FEP39" s="47"/>
      <c r="FEQ39" s="47"/>
      <c r="FER39" s="47"/>
      <c r="FES39" s="47"/>
      <c r="FET39" s="47"/>
      <c r="FEU39" s="47"/>
      <c r="FEV39" s="47"/>
      <c r="FEW39" s="47"/>
      <c r="FEX39" s="47"/>
      <c r="FEY39" s="47"/>
      <c r="FEZ39" s="47"/>
      <c r="FFA39" s="47"/>
      <c r="FFB39" s="47"/>
      <c r="FFC39" s="47"/>
      <c r="FFD39" s="47"/>
      <c r="FFE39" s="47"/>
      <c r="FFF39" s="47"/>
      <c r="FFG39" s="47"/>
      <c r="FFH39" s="47"/>
      <c r="FFI39" s="47"/>
      <c r="FFJ39" s="47"/>
      <c r="FFK39" s="47"/>
      <c r="FFL39" s="47"/>
      <c r="FFM39" s="47"/>
      <c r="FFN39" s="47"/>
      <c r="FFO39" s="47"/>
      <c r="FFP39" s="47"/>
      <c r="FFQ39" s="47"/>
      <c r="FFR39" s="47"/>
      <c r="FFS39" s="47"/>
      <c r="FFT39" s="47"/>
      <c r="FFU39" s="47"/>
      <c r="FFV39" s="47"/>
      <c r="FFW39" s="47"/>
      <c r="FFX39" s="47"/>
      <c r="FFY39" s="47"/>
      <c r="FFZ39" s="47"/>
      <c r="FGA39" s="47"/>
      <c r="FGB39" s="47"/>
      <c r="FGC39" s="47"/>
      <c r="FGD39" s="47"/>
      <c r="FGE39" s="47"/>
      <c r="FGF39" s="47"/>
      <c r="FGG39" s="47"/>
      <c r="FGH39" s="47"/>
      <c r="FGI39" s="47"/>
      <c r="FGJ39" s="47"/>
      <c r="FGK39" s="47"/>
      <c r="FGL39" s="47"/>
      <c r="FGM39" s="47"/>
      <c r="FGN39" s="47"/>
      <c r="FGO39" s="47"/>
      <c r="FGP39" s="47"/>
      <c r="FGQ39" s="47"/>
      <c r="FGR39" s="47"/>
      <c r="FGS39" s="47"/>
      <c r="FGT39" s="47"/>
      <c r="FGU39" s="47"/>
      <c r="FGV39" s="47"/>
      <c r="FGW39" s="47"/>
      <c r="FGX39" s="47"/>
      <c r="FGY39" s="47"/>
      <c r="FGZ39" s="47"/>
      <c r="FHA39" s="47"/>
      <c r="FHB39" s="47"/>
      <c r="FHC39" s="47"/>
      <c r="FHD39" s="47"/>
      <c r="FHE39" s="47"/>
      <c r="FHF39" s="47"/>
      <c r="FHG39" s="47"/>
      <c r="FHH39" s="47"/>
      <c r="FHI39" s="47"/>
      <c r="FHJ39" s="47"/>
      <c r="FHK39" s="47"/>
      <c r="FHL39" s="47"/>
      <c r="FHM39" s="47"/>
      <c r="FHN39" s="47"/>
      <c r="FHO39" s="47"/>
      <c r="FHP39" s="47"/>
      <c r="FHQ39" s="47"/>
      <c r="FHR39" s="47"/>
      <c r="FHS39" s="47"/>
      <c r="FHT39" s="47"/>
      <c r="FHU39" s="47"/>
      <c r="FHV39" s="47"/>
      <c r="FHW39" s="47"/>
      <c r="FHX39" s="47"/>
      <c r="FHY39" s="47"/>
      <c r="FHZ39" s="47"/>
      <c r="FIA39" s="47"/>
      <c r="FIB39" s="47"/>
      <c r="FIC39" s="47"/>
      <c r="FID39" s="47"/>
      <c r="FIE39" s="47"/>
      <c r="FIF39" s="47"/>
      <c r="FIG39" s="47"/>
      <c r="FIH39" s="47"/>
      <c r="FII39" s="47"/>
      <c r="FIJ39" s="47"/>
      <c r="FIK39" s="47"/>
      <c r="FIL39" s="47"/>
      <c r="FIM39" s="47"/>
      <c r="FIN39" s="47"/>
      <c r="FIO39" s="47"/>
      <c r="FIP39" s="47"/>
      <c r="FIQ39" s="47"/>
      <c r="FIR39" s="47"/>
      <c r="FIS39" s="47"/>
      <c r="FIT39" s="47"/>
      <c r="FIU39" s="47"/>
      <c r="FIV39" s="47"/>
      <c r="FIW39" s="47"/>
      <c r="FIX39" s="47"/>
      <c r="FIY39" s="47"/>
      <c r="FIZ39" s="47"/>
      <c r="FJA39" s="47"/>
      <c r="FJB39" s="47"/>
      <c r="FJC39" s="47"/>
      <c r="FJD39" s="47"/>
      <c r="FJE39" s="47"/>
      <c r="FJF39" s="47"/>
      <c r="FJG39" s="47"/>
      <c r="FJH39" s="47"/>
      <c r="FJI39" s="47"/>
      <c r="FJJ39" s="47"/>
      <c r="FJK39" s="47"/>
      <c r="FJL39" s="47"/>
      <c r="FJM39" s="47"/>
      <c r="FJN39" s="47"/>
      <c r="FJO39" s="47"/>
      <c r="FJP39" s="47"/>
      <c r="FJQ39" s="47"/>
      <c r="FJR39" s="47"/>
      <c r="FJS39" s="47"/>
      <c r="FJT39" s="47"/>
      <c r="FJU39" s="47"/>
      <c r="FJV39" s="47"/>
      <c r="FJW39" s="47"/>
      <c r="FJX39" s="47"/>
      <c r="FJY39" s="47"/>
      <c r="FJZ39" s="47"/>
      <c r="FKA39" s="47"/>
      <c r="FKB39" s="47"/>
      <c r="FKC39" s="47"/>
      <c r="FKD39" s="47"/>
      <c r="FKE39" s="47"/>
      <c r="FKF39" s="47"/>
      <c r="FKG39" s="47"/>
      <c r="FKH39" s="47"/>
      <c r="FKI39" s="47"/>
      <c r="FKJ39" s="47"/>
      <c r="FKK39" s="47"/>
      <c r="FKL39" s="47"/>
      <c r="FKM39" s="47"/>
      <c r="FKN39" s="47"/>
      <c r="FKO39" s="47"/>
      <c r="FKP39" s="47"/>
      <c r="FKQ39" s="47"/>
      <c r="FKR39" s="47"/>
      <c r="FKS39" s="47"/>
      <c r="FKT39" s="47"/>
      <c r="FKU39" s="47"/>
      <c r="FKV39" s="47"/>
      <c r="FKW39" s="47"/>
      <c r="FKX39" s="47"/>
      <c r="FKY39" s="47"/>
      <c r="FKZ39" s="47"/>
      <c r="FLA39" s="47"/>
      <c r="FLB39" s="47"/>
      <c r="FLC39" s="47"/>
      <c r="FLD39" s="47"/>
      <c r="FLE39" s="47"/>
      <c r="FLF39" s="47"/>
      <c r="FLG39" s="47"/>
      <c r="FLH39" s="47"/>
      <c r="FLI39" s="47"/>
      <c r="FLJ39" s="47"/>
      <c r="FLK39" s="47"/>
      <c r="FLL39" s="47"/>
      <c r="FLM39" s="47"/>
      <c r="FLN39" s="47"/>
      <c r="FLO39" s="47"/>
      <c r="FLP39" s="47"/>
      <c r="FLQ39" s="47"/>
      <c r="FLR39" s="47"/>
      <c r="FLS39" s="47"/>
      <c r="FLT39" s="47"/>
      <c r="FLU39" s="47"/>
      <c r="FLV39" s="47"/>
      <c r="FLW39" s="47"/>
      <c r="FLX39" s="47"/>
      <c r="FLY39" s="47"/>
      <c r="FLZ39" s="47"/>
      <c r="FMA39" s="47"/>
      <c r="FMB39" s="47"/>
      <c r="FMC39" s="47"/>
      <c r="FMD39" s="47"/>
      <c r="FME39" s="47"/>
      <c r="FMF39" s="47"/>
      <c r="FMG39" s="47"/>
      <c r="FMH39" s="47"/>
      <c r="FMI39" s="47"/>
      <c r="FMJ39" s="47"/>
      <c r="FMK39" s="47"/>
      <c r="FML39" s="47"/>
      <c r="FMM39" s="47"/>
      <c r="FMN39" s="47"/>
      <c r="FMO39" s="47"/>
      <c r="FMP39" s="47"/>
      <c r="FMQ39" s="47"/>
      <c r="FMR39" s="47"/>
      <c r="FMS39" s="47"/>
      <c r="FMT39" s="47"/>
      <c r="FMU39" s="47"/>
      <c r="FMV39" s="47"/>
      <c r="FMW39" s="47"/>
      <c r="FMX39" s="47"/>
      <c r="FMY39" s="47"/>
      <c r="FMZ39" s="47"/>
      <c r="FNA39" s="47"/>
      <c r="FNB39" s="47"/>
      <c r="FNC39" s="47"/>
      <c r="FND39" s="47"/>
      <c r="FNE39" s="47"/>
      <c r="FNF39" s="47"/>
      <c r="FNG39" s="47"/>
      <c r="FNH39" s="47"/>
      <c r="FNI39" s="47"/>
      <c r="FNJ39" s="47"/>
      <c r="FNK39" s="47"/>
      <c r="FNL39" s="47"/>
      <c r="FNM39" s="47"/>
      <c r="FNN39" s="47"/>
      <c r="FNO39" s="47"/>
      <c r="FNP39" s="47"/>
      <c r="FNQ39" s="47"/>
      <c r="FNR39" s="47"/>
      <c r="FNS39" s="47"/>
      <c r="FNT39" s="47"/>
      <c r="FNU39" s="47"/>
      <c r="FNV39" s="47"/>
      <c r="FNW39" s="47"/>
      <c r="FNX39" s="47"/>
      <c r="FNY39" s="47"/>
      <c r="FNZ39" s="47"/>
      <c r="FOA39" s="47"/>
      <c r="FOB39" s="47"/>
      <c r="FOC39" s="47"/>
      <c r="FOD39" s="47"/>
      <c r="FOE39" s="47"/>
      <c r="FOF39" s="47"/>
      <c r="FOG39" s="47"/>
      <c r="FOH39" s="47"/>
      <c r="FOI39" s="47"/>
      <c r="FOJ39" s="47"/>
      <c r="FOK39" s="47"/>
      <c r="FOL39" s="47"/>
      <c r="FOM39" s="47"/>
      <c r="FON39" s="47"/>
      <c r="FOO39" s="47"/>
      <c r="FOP39" s="47"/>
      <c r="FOQ39" s="47"/>
      <c r="FOR39" s="47"/>
      <c r="FOS39" s="47"/>
      <c r="FOT39" s="47"/>
      <c r="FOU39" s="47"/>
      <c r="FOV39" s="47"/>
      <c r="FOW39" s="47"/>
      <c r="FOX39" s="47"/>
      <c r="FOY39" s="47"/>
      <c r="FOZ39" s="47"/>
      <c r="FPA39" s="47"/>
      <c r="FPB39" s="47"/>
      <c r="FPC39" s="47"/>
      <c r="FPD39" s="47"/>
      <c r="FPE39" s="47"/>
      <c r="FPF39" s="47"/>
      <c r="FPG39" s="47"/>
      <c r="FPH39" s="47"/>
      <c r="FPI39" s="47"/>
      <c r="FPJ39" s="47"/>
      <c r="FPK39" s="47"/>
      <c r="FPL39" s="47"/>
      <c r="FPM39" s="47"/>
      <c r="FPN39" s="47"/>
      <c r="FPO39" s="47"/>
      <c r="FPP39" s="47"/>
      <c r="FPQ39" s="47"/>
      <c r="FPR39" s="47"/>
      <c r="FPS39" s="47"/>
      <c r="FPT39" s="47"/>
      <c r="FPU39" s="47"/>
      <c r="FPV39" s="47"/>
      <c r="FPW39" s="47"/>
      <c r="FPX39" s="47"/>
      <c r="FPY39" s="47"/>
      <c r="FPZ39" s="47"/>
      <c r="FQA39" s="47"/>
      <c r="FQB39" s="47"/>
      <c r="FQC39" s="47"/>
      <c r="FQD39" s="47"/>
      <c r="FQE39" s="47"/>
      <c r="FQF39" s="47"/>
      <c r="FQG39" s="47"/>
      <c r="FQH39" s="47"/>
      <c r="FQI39" s="47"/>
      <c r="FQJ39" s="47"/>
      <c r="FQK39" s="47"/>
      <c r="FQL39" s="47"/>
      <c r="FQM39" s="47"/>
      <c r="FQN39" s="47"/>
      <c r="FQO39" s="47"/>
      <c r="FQP39" s="47"/>
      <c r="FQQ39" s="47"/>
      <c r="FQR39" s="47"/>
      <c r="FQS39" s="47"/>
      <c r="FQT39" s="47"/>
      <c r="FQU39" s="47"/>
      <c r="FQV39" s="47"/>
      <c r="FQW39" s="47"/>
      <c r="FQX39" s="47"/>
      <c r="FQY39" s="47"/>
      <c r="FQZ39" s="47"/>
      <c r="FRA39" s="47"/>
      <c r="FRB39" s="47"/>
      <c r="FRC39" s="47"/>
      <c r="FRD39" s="47"/>
      <c r="FRE39" s="47"/>
      <c r="FRF39" s="47"/>
      <c r="FRG39" s="47"/>
      <c r="FRH39" s="47"/>
      <c r="FRI39" s="47"/>
      <c r="FRJ39" s="47"/>
      <c r="FRK39" s="47"/>
      <c r="FRL39" s="47"/>
      <c r="FRM39" s="47"/>
      <c r="FRN39" s="47"/>
      <c r="FRO39" s="47"/>
      <c r="FRP39" s="47"/>
      <c r="FRQ39" s="47"/>
      <c r="FRR39" s="47"/>
      <c r="FRS39" s="47"/>
      <c r="FRT39" s="47"/>
      <c r="FRU39" s="47"/>
      <c r="FRV39" s="47"/>
      <c r="FRW39" s="47"/>
      <c r="FRX39" s="47"/>
      <c r="FRY39" s="47"/>
      <c r="FRZ39" s="47"/>
      <c r="FSA39" s="47"/>
      <c r="FSB39" s="47"/>
      <c r="FSC39" s="47"/>
      <c r="FSD39" s="47"/>
      <c r="FSE39" s="47"/>
      <c r="FSF39" s="47"/>
      <c r="FSG39" s="47"/>
      <c r="FSH39" s="47"/>
      <c r="FSI39" s="47"/>
      <c r="FSJ39" s="47"/>
      <c r="FSK39" s="47"/>
      <c r="FSL39" s="47"/>
      <c r="FSM39" s="47"/>
      <c r="FSN39" s="47"/>
      <c r="FSO39" s="47"/>
      <c r="FSP39" s="47"/>
      <c r="FSQ39" s="47"/>
      <c r="FSR39" s="47"/>
      <c r="FSS39" s="47"/>
      <c r="FST39" s="47"/>
      <c r="FSU39" s="47"/>
      <c r="FSV39" s="47"/>
      <c r="FSW39" s="47"/>
      <c r="FSX39" s="47"/>
      <c r="FSY39" s="47"/>
      <c r="FSZ39" s="47"/>
      <c r="FTA39" s="47"/>
      <c r="FTB39" s="47"/>
      <c r="FTC39" s="47"/>
      <c r="FTD39" s="47"/>
      <c r="FTE39" s="47"/>
      <c r="FTF39" s="47"/>
      <c r="FTG39" s="47"/>
      <c r="FTH39" s="47"/>
      <c r="FTI39" s="47"/>
      <c r="FTJ39" s="47"/>
      <c r="FTK39" s="47"/>
      <c r="FTL39" s="47"/>
      <c r="FTM39" s="47"/>
      <c r="FTN39" s="47"/>
      <c r="FTO39" s="47"/>
      <c r="FTP39" s="47"/>
      <c r="FTQ39" s="47"/>
      <c r="FTR39" s="47"/>
      <c r="FTS39" s="47"/>
      <c r="FTT39" s="47"/>
      <c r="FTU39" s="47"/>
      <c r="FTV39" s="47"/>
      <c r="FTW39" s="47"/>
      <c r="FTX39" s="47"/>
      <c r="FTY39" s="47"/>
      <c r="FTZ39" s="47"/>
      <c r="FUA39" s="47"/>
      <c r="FUB39" s="47"/>
      <c r="FUC39" s="47"/>
      <c r="FUD39" s="47"/>
      <c r="FUE39" s="47"/>
      <c r="FUF39" s="47"/>
      <c r="FUG39" s="47"/>
      <c r="FUH39" s="47"/>
      <c r="FUI39" s="47"/>
      <c r="FUJ39" s="47"/>
      <c r="FUK39" s="47"/>
      <c r="FUL39" s="47"/>
      <c r="FUM39" s="47"/>
      <c r="FUN39" s="47"/>
      <c r="FUO39" s="47"/>
      <c r="FUP39" s="47"/>
      <c r="FUQ39" s="47"/>
      <c r="FUR39" s="47"/>
      <c r="FUS39" s="47"/>
      <c r="FUT39" s="47"/>
      <c r="FUU39" s="47"/>
      <c r="FUV39" s="47"/>
      <c r="FUW39" s="47"/>
      <c r="FUX39" s="47"/>
      <c r="FUY39" s="47"/>
      <c r="FUZ39" s="47"/>
      <c r="FVA39" s="47"/>
      <c r="FVB39" s="47"/>
      <c r="FVC39" s="47"/>
      <c r="FVD39" s="47"/>
      <c r="FVE39" s="47"/>
      <c r="FVF39" s="47"/>
      <c r="FVG39" s="47"/>
      <c r="FVH39" s="47"/>
      <c r="FVI39" s="47"/>
      <c r="FVJ39" s="47"/>
      <c r="FVK39" s="47"/>
      <c r="FVL39" s="47"/>
      <c r="FVM39" s="47"/>
      <c r="FVN39" s="47"/>
      <c r="FVO39" s="47"/>
      <c r="FVP39" s="47"/>
      <c r="FVQ39" s="47"/>
      <c r="FVR39" s="47"/>
      <c r="FVS39" s="47"/>
      <c r="FVT39" s="47"/>
      <c r="FVU39" s="47"/>
      <c r="FVV39" s="47"/>
      <c r="FVW39" s="47"/>
      <c r="FVX39" s="47"/>
      <c r="FVY39" s="47"/>
      <c r="FVZ39" s="47"/>
      <c r="FWA39" s="47"/>
      <c r="FWB39" s="47"/>
      <c r="FWC39" s="47"/>
      <c r="FWD39" s="47"/>
      <c r="FWE39" s="47"/>
      <c r="FWF39" s="47"/>
      <c r="FWG39" s="47"/>
      <c r="FWH39" s="47"/>
      <c r="FWI39" s="47"/>
      <c r="FWJ39" s="47"/>
      <c r="FWK39" s="47"/>
      <c r="FWL39" s="47"/>
      <c r="FWM39" s="47"/>
      <c r="FWN39" s="47"/>
      <c r="FWO39" s="47"/>
      <c r="FWP39" s="47"/>
      <c r="FWQ39" s="47"/>
      <c r="FWR39" s="47"/>
      <c r="FWS39" s="47"/>
      <c r="FWT39" s="47"/>
      <c r="FWU39" s="47"/>
      <c r="FWV39" s="47"/>
      <c r="FWW39" s="47"/>
      <c r="FWX39" s="47"/>
      <c r="FWY39" s="47"/>
      <c r="FWZ39" s="47"/>
      <c r="FXA39" s="47"/>
      <c r="FXB39" s="47"/>
      <c r="FXC39" s="47"/>
      <c r="FXD39" s="47"/>
      <c r="FXE39" s="47"/>
      <c r="FXF39" s="47"/>
      <c r="FXG39" s="47"/>
      <c r="FXH39" s="47"/>
      <c r="FXI39" s="47"/>
      <c r="FXJ39" s="47"/>
      <c r="FXK39" s="47"/>
      <c r="FXL39" s="47"/>
      <c r="FXM39" s="47"/>
      <c r="FXN39" s="47"/>
      <c r="FXO39" s="47"/>
      <c r="FXP39" s="47"/>
      <c r="FXQ39" s="47"/>
      <c r="FXR39" s="47"/>
      <c r="FXS39" s="47"/>
      <c r="FXT39" s="47"/>
      <c r="FXU39" s="47"/>
      <c r="FXV39" s="47"/>
      <c r="FXW39" s="47"/>
      <c r="FXX39" s="47"/>
      <c r="FXY39" s="47"/>
      <c r="FXZ39" s="47"/>
      <c r="FYA39" s="47"/>
      <c r="FYB39" s="47"/>
      <c r="FYC39" s="47"/>
      <c r="FYD39" s="47"/>
      <c r="FYE39" s="47"/>
      <c r="FYF39" s="47"/>
      <c r="FYG39" s="47"/>
      <c r="FYH39" s="47"/>
      <c r="FYI39" s="47"/>
      <c r="FYJ39" s="47"/>
      <c r="FYK39" s="47"/>
      <c r="FYL39" s="47"/>
      <c r="FYM39" s="47"/>
      <c r="FYN39" s="47"/>
      <c r="FYO39" s="47"/>
      <c r="FYP39" s="47"/>
      <c r="FYQ39" s="47"/>
      <c r="FYR39" s="47"/>
      <c r="FYS39" s="47"/>
      <c r="FYT39" s="47"/>
      <c r="FYU39" s="47"/>
      <c r="FYV39" s="47"/>
      <c r="FYW39" s="47"/>
      <c r="FYX39" s="47"/>
      <c r="FYY39" s="47"/>
      <c r="FYZ39" s="47"/>
      <c r="FZA39" s="47"/>
      <c r="FZB39" s="47"/>
      <c r="FZC39" s="47"/>
      <c r="FZD39" s="47"/>
      <c r="FZE39" s="47"/>
      <c r="FZF39" s="47"/>
      <c r="FZG39" s="47"/>
      <c r="FZH39" s="47"/>
      <c r="FZI39" s="47"/>
      <c r="FZJ39" s="47"/>
      <c r="FZK39" s="47"/>
      <c r="FZL39" s="47"/>
      <c r="FZM39" s="47"/>
      <c r="FZN39" s="47"/>
      <c r="FZO39" s="47"/>
      <c r="FZP39" s="47"/>
      <c r="FZQ39" s="47"/>
      <c r="FZR39" s="47"/>
      <c r="FZS39" s="47"/>
      <c r="FZT39" s="47"/>
      <c r="FZU39" s="47"/>
      <c r="FZV39" s="47"/>
      <c r="FZW39" s="47"/>
      <c r="FZX39" s="47"/>
      <c r="FZY39" s="47"/>
      <c r="FZZ39" s="47"/>
      <c r="GAA39" s="47"/>
      <c r="GAB39" s="47"/>
      <c r="GAC39" s="47"/>
      <c r="GAD39" s="47"/>
      <c r="GAE39" s="47"/>
      <c r="GAF39" s="47"/>
      <c r="GAG39" s="47"/>
      <c r="GAH39" s="47"/>
      <c r="GAI39" s="47"/>
      <c r="GAJ39" s="47"/>
      <c r="GAK39" s="47"/>
      <c r="GAL39" s="47"/>
      <c r="GAM39" s="47"/>
      <c r="GAN39" s="47"/>
      <c r="GAO39" s="47"/>
      <c r="GAP39" s="47"/>
      <c r="GAQ39" s="47"/>
      <c r="GAR39" s="47"/>
      <c r="GAS39" s="47"/>
      <c r="GAT39" s="47"/>
      <c r="GAU39" s="47"/>
      <c r="GAV39" s="47"/>
      <c r="GAW39" s="47"/>
      <c r="GAX39" s="47"/>
      <c r="GAY39" s="47"/>
      <c r="GAZ39" s="47"/>
      <c r="GBA39" s="47"/>
      <c r="GBB39" s="47"/>
      <c r="GBC39" s="47"/>
      <c r="GBD39" s="47"/>
      <c r="GBE39" s="47"/>
      <c r="GBF39" s="47"/>
      <c r="GBG39" s="47"/>
      <c r="GBH39" s="47"/>
      <c r="GBI39" s="47"/>
      <c r="GBJ39" s="47"/>
      <c r="GBK39" s="47"/>
      <c r="GBL39" s="47"/>
      <c r="GBM39" s="47"/>
      <c r="GBN39" s="47"/>
      <c r="GBO39" s="47"/>
      <c r="GBP39" s="47"/>
      <c r="GBQ39" s="47"/>
      <c r="GBR39" s="47"/>
      <c r="GBS39" s="47"/>
      <c r="GBT39" s="47"/>
      <c r="GBU39" s="47"/>
      <c r="GBV39" s="47"/>
      <c r="GBW39" s="47"/>
      <c r="GBX39" s="47"/>
      <c r="GBY39" s="47"/>
      <c r="GBZ39" s="47"/>
      <c r="GCA39" s="47"/>
      <c r="GCB39" s="47"/>
      <c r="GCC39" s="47"/>
      <c r="GCD39" s="47"/>
      <c r="GCE39" s="47"/>
      <c r="GCF39" s="47"/>
      <c r="GCG39" s="47"/>
      <c r="GCH39" s="47"/>
      <c r="GCI39" s="47"/>
      <c r="GCJ39" s="47"/>
      <c r="GCK39" s="47"/>
      <c r="GCL39" s="47"/>
      <c r="GCM39" s="47"/>
      <c r="GCN39" s="47"/>
      <c r="GCO39" s="47"/>
      <c r="GCP39" s="47"/>
      <c r="GCQ39" s="47"/>
      <c r="GCR39" s="47"/>
      <c r="GCS39" s="47"/>
      <c r="GCT39" s="47"/>
      <c r="GCU39" s="47"/>
      <c r="GCV39" s="47"/>
      <c r="GCW39" s="47"/>
      <c r="GCX39" s="47"/>
      <c r="GCY39" s="47"/>
      <c r="GCZ39" s="47"/>
      <c r="GDA39" s="47"/>
      <c r="GDB39" s="47"/>
      <c r="GDC39" s="47"/>
      <c r="GDD39" s="47"/>
      <c r="GDE39" s="47"/>
      <c r="GDF39" s="47"/>
      <c r="GDG39" s="47"/>
      <c r="GDH39" s="47"/>
      <c r="GDI39" s="47"/>
      <c r="GDJ39" s="47"/>
      <c r="GDK39" s="47"/>
      <c r="GDL39" s="47"/>
      <c r="GDM39" s="47"/>
      <c r="GDN39" s="47"/>
      <c r="GDO39" s="47"/>
      <c r="GDP39" s="47"/>
      <c r="GDQ39" s="47"/>
      <c r="GDR39" s="47"/>
      <c r="GDS39" s="47"/>
      <c r="GDT39" s="47"/>
      <c r="GDU39" s="47"/>
      <c r="GDV39" s="47"/>
      <c r="GDW39" s="47"/>
      <c r="GDX39" s="47"/>
      <c r="GDY39" s="47"/>
      <c r="GDZ39" s="47"/>
      <c r="GEA39" s="47"/>
      <c r="GEB39" s="47"/>
      <c r="GEC39" s="47"/>
      <c r="GED39" s="47"/>
      <c r="GEE39" s="47"/>
      <c r="GEF39" s="47"/>
      <c r="GEG39" s="47"/>
      <c r="GEH39" s="47"/>
      <c r="GEI39" s="47"/>
      <c r="GEJ39" s="47"/>
      <c r="GEK39" s="47"/>
      <c r="GEL39" s="47"/>
      <c r="GEM39" s="47"/>
      <c r="GEN39" s="47"/>
      <c r="GEO39" s="47"/>
      <c r="GEP39" s="47"/>
      <c r="GEQ39" s="47"/>
      <c r="GER39" s="47"/>
      <c r="GES39" s="47"/>
      <c r="GET39" s="47"/>
      <c r="GEU39" s="47"/>
      <c r="GEV39" s="47"/>
      <c r="GEW39" s="47"/>
      <c r="GEX39" s="47"/>
      <c r="GEY39" s="47"/>
      <c r="GEZ39" s="47"/>
      <c r="GFA39" s="47"/>
      <c r="GFB39" s="47"/>
      <c r="GFC39" s="47"/>
      <c r="GFD39" s="47"/>
      <c r="GFE39" s="47"/>
      <c r="GFF39" s="47"/>
      <c r="GFG39" s="47"/>
      <c r="GFH39" s="47"/>
      <c r="GFI39" s="47"/>
      <c r="GFJ39" s="47"/>
      <c r="GFK39" s="47"/>
      <c r="GFL39" s="47"/>
      <c r="GFM39" s="47"/>
      <c r="GFN39" s="47"/>
      <c r="GFO39" s="47"/>
      <c r="GFP39" s="47"/>
      <c r="GFQ39" s="47"/>
      <c r="GFR39" s="47"/>
      <c r="GFS39" s="47"/>
      <c r="GFT39" s="47"/>
      <c r="GFU39" s="47"/>
      <c r="GFV39" s="47"/>
      <c r="GFW39" s="47"/>
      <c r="GFX39" s="47"/>
      <c r="GFY39" s="47"/>
      <c r="GFZ39" s="47"/>
      <c r="GGA39" s="47"/>
      <c r="GGB39" s="47"/>
      <c r="GGC39" s="47"/>
      <c r="GGD39" s="47"/>
      <c r="GGE39" s="47"/>
      <c r="GGF39" s="47"/>
      <c r="GGG39" s="47"/>
      <c r="GGH39" s="47"/>
      <c r="GGI39" s="47"/>
      <c r="GGJ39" s="47"/>
      <c r="GGK39" s="47"/>
      <c r="GGL39" s="47"/>
      <c r="GGM39" s="47"/>
      <c r="GGN39" s="47"/>
      <c r="GGO39" s="47"/>
      <c r="GGP39" s="47"/>
      <c r="GGQ39" s="47"/>
      <c r="GGR39" s="47"/>
      <c r="GGS39" s="47"/>
      <c r="GGT39" s="47"/>
      <c r="GGU39" s="47"/>
      <c r="GGV39" s="47"/>
      <c r="GGW39" s="47"/>
      <c r="GGX39" s="47"/>
      <c r="GGY39" s="47"/>
      <c r="GGZ39" s="47"/>
      <c r="GHA39" s="47"/>
      <c r="GHB39" s="47"/>
      <c r="GHC39" s="47"/>
      <c r="GHD39" s="47"/>
      <c r="GHE39" s="47"/>
      <c r="GHF39" s="47"/>
      <c r="GHG39" s="47"/>
      <c r="GHH39" s="47"/>
      <c r="GHI39" s="47"/>
      <c r="GHJ39" s="47"/>
      <c r="GHK39" s="47"/>
      <c r="GHL39" s="47"/>
      <c r="GHM39" s="47"/>
      <c r="GHN39" s="47"/>
      <c r="GHO39" s="47"/>
      <c r="GHP39" s="47"/>
      <c r="GHQ39" s="47"/>
      <c r="GHR39" s="47"/>
      <c r="GHS39" s="47"/>
      <c r="GHT39" s="47"/>
      <c r="GHU39" s="47"/>
      <c r="GHV39" s="47"/>
      <c r="GHW39" s="47"/>
      <c r="GHX39" s="47"/>
      <c r="GHY39" s="47"/>
      <c r="GHZ39" s="47"/>
      <c r="GIA39" s="47"/>
      <c r="GIB39" s="47"/>
      <c r="GIC39" s="47"/>
      <c r="GID39" s="47"/>
      <c r="GIE39" s="47"/>
      <c r="GIF39" s="47"/>
      <c r="GIG39" s="47"/>
      <c r="GIH39" s="47"/>
      <c r="GII39" s="47"/>
      <c r="GIJ39" s="47"/>
      <c r="GIK39" s="47"/>
      <c r="GIL39" s="47"/>
      <c r="GIM39" s="47"/>
      <c r="GIN39" s="47"/>
      <c r="GIO39" s="47"/>
      <c r="GIP39" s="47"/>
      <c r="GIQ39" s="47"/>
      <c r="GIR39" s="47"/>
      <c r="GIS39" s="47"/>
      <c r="GIT39" s="47"/>
      <c r="GIU39" s="47"/>
      <c r="GIV39" s="47"/>
      <c r="GIW39" s="47"/>
      <c r="GIX39" s="47"/>
      <c r="GIY39" s="47"/>
      <c r="GIZ39" s="47"/>
      <c r="GJA39" s="47"/>
      <c r="GJB39" s="47"/>
      <c r="GJC39" s="47"/>
      <c r="GJD39" s="47"/>
      <c r="GJE39" s="47"/>
      <c r="GJF39" s="47"/>
      <c r="GJG39" s="47"/>
      <c r="GJH39" s="47"/>
      <c r="GJI39" s="47"/>
      <c r="GJJ39" s="47"/>
      <c r="GJK39" s="47"/>
      <c r="GJL39" s="47"/>
      <c r="GJM39" s="47"/>
      <c r="GJN39" s="47"/>
      <c r="GJO39" s="47"/>
      <c r="GJP39" s="47"/>
      <c r="GJQ39" s="47"/>
      <c r="GJR39" s="47"/>
      <c r="GJS39" s="47"/>
      <c r="GJT39" s="47"/>
      <c r="GJU39" s="47"/>
      <c r="GJV39" s="47"/>
      <c r="GJW39" s="47"/>
      <c r="GJX39" s="47"/>
      <c r="GJY39" s="47"/>
      <c r="GJZ39" s="47"/>
      <c r="GKA39" s="47"/>
      <c r="GKB39" s="47"/>
      <c r="GKC39" s="47"/>
      <c r="GKD39" s="47"/>
      <c r="GKE39" s="47"/>
      <c r="GKF39" s="47"/>
      <c r="GKG39" s="47"/>
      <c r="GKH39" s="47"/>
      <c r="GKI39" s="47"/>
      <c r="GKJ39" s="47"/>
      <c r="GKK39" s="47"/>
      <c r="GKL39" s="47"/>
      <c r="GKM39" s="47"/>
      <c r="GKN39" s="47"/>
      <c r="GKO39" s="47"/>
      <c r="GKP39" s="47"/>
      <c r="GKQ39" s="47"/>
      <c r="GKR39" s="47"/>
      <c r="GKS39" s="47"/>
      <c r="GKT39" s="47"/>
      <c r="GKU39" s="47"/>
      <c r="GKV39" s="47"/>
      <c r="GKW39" s="47"/>
      <c r="GKX39" s="47"/>
      <c r="GKY39" s="47"/>
      <c r="GKZ39" s="47"/>
      <c r="GLA39" s="47"/>
      <c r="GLB39" s="47"/>
      <c r="GLC39" s="47"/>
      <c r="GLD39" s="47"/>
      <c r="GLE39" s="47"/>
      <c r="GLF39" s="47"/>
      <c r="GLG39" s="47"/>
      <c r="GLH39" s="47"/>
      <c r="GLI39" s="47"/>
      <c r="GLJ39" s="47"/>
      <c r="GLK39" s="47"/>
      <c r="GLL39" s="47"/>
      <c r="GLM39" s="47"/>
      <c r="GLN39" s="47"/>
      <c r="GLO39" s="47"/>
      <c r="GLP39" s="47"/>
      <c r="GLQ39" s="47"/>
      <c r="GLR39" s="47"/>
      <c r="GLS39" s="47"/>
      <c r="GLT39" s="47"/>
      <c r="GLU39" s="47"/>
      <c r="GLV39" s="47"/>
      <c r="GLW39" s="47"/>
      <c r="GLX39" s="47"/>
      <c r="GLY39" s="47"/>
      <c r="GLZ39" s="47"/>
      <c r="GMA39" s="47"/>
      <c r="GMB39" s="47"/>
      <c r="GMC39" s="47"/>
      <c r="GMD39" s="47"/>
      <c r="GME39" s="47"/>
      <c r="GMF39" s="47"/>
      <c r="GMG39" s="47"/>
      <c r="GMH39" s="47"/>
      <c r="GMI39" s="47"/>
      <c r="GMJ39" s="47"/>
      <c r="GMK39" s="47"/>
      <c r="GML39" s="47"/>
      <c r="GMM39" s="47"/>
      <c r="GMN39" s="47"/>
      <c r="GMO39" s="47"/>
      <c r="GMP39" s="47"/>
      <c r="GMQ39" s="47"/>
      <c r="GMR39" s="47"/>
      <c r="GMS39" s="47"/>
      <c r="GMT39" s="47"/>
      <c r="GMU39" s="47"/>
      <c r="GMV39" s="47"/>
      <c r="GMW39" s="47"/>
      <c r="GMX39" s="47"/>
      <c r="GMY39" s="47"/>
      <c r="GMZ39" s="47"/>
      <c r="GNA39" s="47"/>
      <c r="GNB39" s="47"/>
      <c r="GNC39" s="47"/>
      <c r="GND39" s="47"/>
      <c r="GNE39" s="47"/>
      <c r="GNF39" s="47"/>
      <c r="GNG39" s="47"/>
      <c r="GNH39" s="47"/>
      <c r="GNI39" s="47"/>
      <c r="GNJ39" s="47"/>
      <c r="GNK39" s="47"/>
      <c r="GNL39" s="47"/>
      <c r="GNM39" s="47"/>
      <c r="GNN39" s="47"/>
      <c r="GNO39" s="47"/>
      <c r="GNP39" s="47"/>
      <c r="GNQ39" s="47"/>
      <c r="GNR39" s="47"/>
      <c r="GNS39" s="47"/>
      <c r="GNT39" s="47"/>
      <c r="GNU39" s="47"/>
      <c r="GNV39" s="47"/>
      <c r="GNW39" s="47"/>
      <c r="GNX39" s="47"/>
      <c r="GNY39" s="47"/>
      <c r="GNZ39" s="47"/>
      <c r="GOA39" s="47"/>
      <c r="GOB39" s="47"/>
      <c r="GOC39" s="47"/>
      <c r="GOD39" s="47"/>
      <c r="GOE39" s="47"/>
      <c r="GOF39" s="47"/>
      <c r="GOG39" s="47"/>
      <c r="GOH39" s="47"/>
      <c r="GOI39" s="47"/>
      <c r="GOJ39" s="47"/>
      <c r="GOK39" s="47"/>
      <c r="GOL39" s="47"/>
      <c r="GOM39" s="47"/>
      <c r="GON39" s="47"/>
      <c r="GOO39" s="47"/>
      <c r="GOP39" s="47"/>
      <c r="GOQ39" s="47"/>
      <c r="GOR39" s="47"/>
      <c r="GOS39" s="47"/>
      <c r="GOT39" s="47"/>
      <c r="GOU39" s="47"/>
      <c r="GOV39" s="47"/>
      <c r="GOW39" s="47"/>
      <c r="GOX39" s="47"/>
      <c r="GOY39" s="47"/>
      <c r="GOZ39" s="47"/>
      <c r="GPA39" s="47"/>
      <c r="GPB39" s="47"/>
      <c r="GPC39" s="47"/>
      <c r="GPD39" s="47"/>
      <c r="GPE39" s="47"/>
      <c r="GPF39" s="47"/>
      <c r="GPG39" s="47"/>
      <c r="GPH39" s="47"/>
      <c r="GPI39" s="47"/>
      <c r="GPJ39" s="47"/>
      <c r="GPK39" s="47"/>
      <c r="GPL39" s="47"/>
      <c r="GPM39" s="47"/>
      <c r="GPN39" s="47"/>
      <c r="GPO39" s="47"/>
      <c r="GPP39" s="47"/>
      <c r="GPQ39" s="47"/>
      <c r="GPR39" s="47"/>
      <c r="GPS39" s="47"/>
      <c r="GPT39" s="47"/>
      <c r="GPU39" s="47"/>
      <c r="GPV39" s="47"/>
      <c r="GPW39" s="47"/>
      <c r="GPX39" s="47"/>
      <c r="GPY39" s="47"/>
      <c r="GPZ39" s="47"/>
      <c r="GQA39" s="47"/>
      <c r="GQB39" s="47"/>
      <c r="GQC39" s="47"/>
      <c r="GQD39" s="47"/>
      <c r="GQE39" s="47"/>
      <c r="GQF39" s="47"/>
      <c r="GQG39" s="47"/>
      <c r="GQH39" s="47"/>
      <c r="GQI39" s="47"/>
      <c r="GQJ39" s="47"/>
      <c r="GQK39" s="47"/>
      <c r="GQL39" s="47"/>
      <c r="GQM39" s="47"/>
      <c r="GQN39" s="47"/>
      <c r="GQO39" s="47"/>
      <c r="GQP39" s="47"/>
      <c r="GQQ39" s="47"/>
      <c r="GQR39" s="47"/>
      <c r="GQS39" s="47"/>
      <c r="GQT39" s="47"/>
      <c r="GQU39" s="47"/>
      <c r="GQV39" s="47"/>
      <c r="GQW39" s="47"/>
      <c r="GQX39" s="47"/>
      <c r="GQY39" s="47"/>
      <c r="GQZ39" s="47"/>
      <c r="GRA39" s="47"/>
      <c r="GRB39" s="47"/>
      <c r="GRC39" s="47"/>
      <c r="GRD39" s="47"/>
      <c r="GRE39" s="47"/>
      <c r="GRF39" s="47"/>
      <c r="GRG39" s="47"/>
      <c r="GRH39" s="47"/>
      <c r="GRI39" s="47"/>
      <c r="GRJ39" s="47"/>
      <c r="GRK39" s="47"/>
      <c r="GRL39" s="47"/>
      <c r="GRM39" s="47"/>
      <c r="GRN39" s="47"/>
      <c r="GRO39" s="47"/>
      <c r="GRP39" s="47"/>
      <c r="GRQ39" s="47"/>
      <c r="GRR39" s="47"/>
      <c r="GRS39" s="47"/>
      <c r="GRT39" s="47"/>
      <c r="GRU39" s="47"/>
      <c r="GRV39" s="47"/>
      <c r="GRW39" s="47"/>
      <c r="GRX39" s="47"/>
      <c r="GRY39" s="47"/>
      <c r="GRZ39" s="47"/>
      <c r="GSA39" s="47"/>
      <c r="GSB39" s="47"/>
      <c r="GSC39" s="47"/>
      <c r="GSD39" s="47"/>
      <c r="GSE39" s="47"/>
      <c r="GSF39" s="47"/>
      <c r="GSG39" s="47"/>
      <c r="GSH39" s="47"/>
      <c r="GSI39" s="47"/>
      <c r="GSJ39" s="47"/>
      <c r="GSK39" s="47"/>
      <c r="GSL39" s="47"/>
      <c r="GSM39" s="47"/>
      <c r="GSN39" s="47"/>
      <c r="GSO39" s="47"/>
      <c r="GSP39" s="47"/>
      <c r="GSQ39" s="47"/>
      <c r="GSR39" s="47"/>
      <c r="GSS39" s="47"/>
      <c r="GST39" s="47"/>
      <c r="GSU39" s="47"/>
      <c r="GSV39" s="47"/>
      <c r="GSW39" s="47"/>
      <c r="GSX39" s="47"/>
      <c r="GSY39" s="47"/>
      <c r="GSZ39" s="47"/>
      <c r="GTA39" s="47"/>
      <c r="GTB39" s="47"/>
      <c r="GTC39" s="47"/>
      <c r="GTD39" s="47"/>
      <c r="GTE39" s="47"/>
      <c r="GTF39" s="47"/>
      <c r="GTG39" s="47"/>
      <c r="GTH39" s="47"/>
      <c r="GTI39" s="47"/>
      <c r="GTJ39" s="47"/>
      <c r="GTK39" s="47"/>
      <c r="GTL39" s="47"/>
      <c r="GTM39" s="47"/>
      <c r="GTN39" s="47"/>
      <c r="GTO39" s="47"/>
      <c r="GTP39" s="47"/>
      <c r="GTQ39" s="47"/>
      <c r="GTR39" s="47"/>
      <c r="GTS39" s="47"/>
      <c r="GTT39" s="47"/>
      <c r="GTU39" s="47"/>
      <c r="GTV39" s="47"/>
      <c r="GTW39" s="47"/>
      <c r="GTX39" s="47"/>
      <c r="GTY39" s="47"/>
      <c r="GTZ39" s="47"/>
      <c r="GUA39" s="47"/>
      <c r="GUB39" s="47"/>
      <c r="GUC39" s="47"/>
      <c r="GUD39" s="47"/>
      <c r="GUE39" s="47"/>
      <c r="GUF39" s="47"/>
      <c r="GUG39" s="47"/>
      <c r="GUH39" s="47"/>
      <c r="GUI39" s="47"/>
      <c r="GUJ39" s="47"/>
      <c r="GUK39" s="47"/>
      <c r="GUL39" s="47"/>
      <c r="GUM39" s="47"/>
      <c r="GUN39" s="47"/>
      <c r="GUO39" s="47"/>
      <c r="GUP39" s="47"/>
      <c r="GUQ39" s="47"/>
      <c r="GUR39" s="47"/>
      <c r="GUS39" s="47"/>
      <c r="GUT39" s="47"/>
      <c r="GUU39" s="47"/>
      <c r="GUV39" s="47"/>
      <c r="GUW39" s="47"/>
      <c r="GUX39" s="47"/>
      <c r="GUY39" s="47"/>
      <c r="GUZ39" s="47"/>
      <c r="GVA39" s="47"/>
      <c r="GVB39" s="47"/>
      <c r="GVC39" s="47"/>
      <c r="GVD39" s="47"/>
      <c r="GVE39" s="47"/>
      <c r="GVF39" s="47"/>
      <c r="GVG39" s="47"/>
      <c r="GVH39" s="47"/>
      <c r="GVI39" s="47"/>
      <c r="GVJ39" s="47"/>
      <c r="GVK39" s="47"/>
      <c r="GVL39" s="47"/>
      <c r="GVM39" s="47"/>
      <c r="GVN39" s="47"/>
      <c r="GVO39" s="47"/>
      <c r="GVP39" s="47"/>
      <c r="GVQ39" s="47"/>
      <c r="GVR39" s="47"/>
      <c r="GVS39" s="47"/>
      <c r="GVT39" s="47"/>
      <c r="GVU39" s="47"/>
      <c r="GVV39" s="47"/>
      <c r="GVW39" s="47"/>
      <c r="GVX39" s="47"/>
      <c r="GVY39" s="47"/>
      <c r="GVZ39" s="47"/>
      <c r="GWA39" s="47"/>
      <c r="GWB39" s="47"/>
      <c r="GWC39" s="47"/>
      <c r="GWD39" s="47"/>
      <c r="GWE39" s="47"/>
      <c r="GWF39" s="47"/>
      <c r="GWG39" s="47"/>
      <c r="GWH39" s="47"/>
      <c r="GWI39" s="47"/>
      <c r="GWJ39" s="47"/>
      <c r="GWK39" s="47"/>
      <c r="GWL39" s="47"/>
      <c r="GWM39" s="47"/>
      <c r="GWN39" s="47"/>
      <c r="GWO39" s="47"/>
      <c r="GWP39" s="47"/>
      <c r="GWQ39" s="47"/>
      <c r="GWR39" s="47"/>
      <c r="GWS39" s="47"/>
      <c r="GWT39" s="47"/>
      <c r="GWU39" s="47"/>
      <c r="GWV39" s="47"/>
      <c r="GWW39" s="47"/>
      <c r="GWX39" s="47"/>
      <c r="GWY39" s="47"/>
      <c r="GWZ39" s="47"/>
      <c r="GXA39" s="47"/>
      <c r="GXB39" s="47"/>
      <c r="GXC39" s="47"/>
      <c r="GXD39" s="47"/>
      <c r="GXE39" s="47"/>
      <c r="GXF39" s="47"/>
      <c r="GXG39" s="47"/>
      <c r="GXH39" s="47"/>
      <c r="GXI39" s="47"/>
      <c r="GXJ39" s="47"/>
      <c r="GXK39" s="47"/>
      <c r="GXL39" s="47"/>
      <c r="GXM39" s="47"/>
      <c r="GXN39" s="47"/>
      <c r="GXO39" s="47"/>
      <c r="GXP39" s="47"/>
      <c r="GXQ39" s="47"/>
      <c r="GXR39" s="47"/>
      <c r="GXS39" s="47"/>
      <c r="GXT39" s="47"/>
      <c r="GXU39" s="47"/>
      <c r="GXV39" s="47"/>
      <c r="GXW39" s="47"/>
      <c r="GXX39" s="47"/>
      <c r="GXY39" s="47"/>
      <c r="GXZ39" s="47"/>
      <c r="GYA39" s="47"/>
      <c r="GYB39" s="47"/>
      <c r="GYC39" s="47"/>
      <c r="GYD39" s="47"/>
      <c r="GYE39" s="47"/>
      <c r="GYF39" s="47"/>
      <c r="GYG39" s="47"/>
      <c r="GYH39" s="47"/>
      <c r="GYI39" s="47"/>
      <c r="GYJ39" s="47"/>
      <c r="GYK39" s="47"/>
      <c r="GYL39" s="47"/>
      <c r="GYM39" s="47"/>
      <c r="GYN39" s="47"/>
      <c r="GYO39" s="47"/>
      <c r="GYP39" s="47"/>
      <c r="GYQ39" s="47"/>
      <c r="GYR39" s="47"/>
      <c r="GYS39" s="47"/>
      <c r="GYT39" s="47"/>
      <c r="GYU39" s="47"/>
      <c r="GYV39" s="47"/>
      <c r="GYW39" s="47"/>
      <c r="GYX39" s="47"/>
      <c r="GYY39" s="47"/>
      <c r="GYZ39" s="47"/>
      <c r="GZA39" s="47"/>
      <c r="GZB39" s="47"/>
      <c r="GZC39" s="47"/>
      <c r="GZD39" s="47"/>
      <c r="GZE39" s="47"/>
      <c r="GZF39" s="47"/>
      <c r="GZG39" s="47"/>
      <c r="GZH39" s="47"/>
      <c r="GZI39" s="47"/>
      <c r="GZJ39" s="47"/>
      <c r="GZK39" s="47"/>
      <c r="GZL39" s="47"/>
      <c r="GZM39" s="47"/>
      <c r="GZN39" s="47"/>
      <c r="GZO39" s="47"/>
      <c r="GZP39" s="47"/>
      <c r="GZQ39" s="47"/>
      <c r="GZR39" s="47"/>
      <c r="GZS39" s="47"/>
      <c r="GZT39" s="47"/>
      <c r="GZU39" s="47"/>
      <c r="GZV39" s="47"/>
      <c r="GZW39" s="47"/>
      <c r="GZX39" s="47"/>
      <c r="GZY39" s="47"/>
      <c r="GZZ39" s="47"/>
      <c r="HAA39" s="47"/>
      <c r="HAB39" s="47"/>
      <c r="HAC39" s="47"/>
      <c r="HAD39" s="47"/>
      <c r="HAE39" s="47"/>
      <c r="HAF39" s="47"/>
      <c r="HAG39" s="47"/>
      <c r="HAH39" s="47"/>
      <c r="HAI39" s="47"/>
      <c r="HAJ39" s="47"/>
      <c r="HAK39" s="47"/>
      <c r="HAL39" s="47"/>
      <c r="HAM39" s="47"/>
      <c r="HAN39" s="47"/>
      <c r="HAO39" s="47"/>
      <c r="HAP39" s="47"/>
      <c r="HAQ39" s="47"/>
      <c r="HAR39" s="47"/>
      <c r="HAS39" s="47"/>
      <c r="HAT39" s="47"/>
      <c r="HAU39" s="47"/>
      <c r="HAV39" s="47"/>
      <c r="HAW39" s="47"/>
      <c r="HAX39" s="47"/>
      <c r="HAY39" s="47"/>
      <c r="HAZ39" s="47"/>
      <c r="HBA39" s="47"/>
      <c r="HBB39" s="47"/>
      <c r="HBC39" s="47"/>
      <c r="HBD39" s="47"/>
      <c r="HBE39" s="47"/>
      <c r="HBF39" s="47"/>
      <c r="HBG39" s="47"/>
      <c r="HBH39" s="47"/>
      <c r="HBI39" s="47"/>
      <c r="HBJ39" s="47"/>
      <c r="HBK39" s="47"/>
      <c r="HBL39" s="47"/>
      <c r="HBM39" s="47"/>
      <c r="HBN39" s="47"/>
      <c r="HBO39" s="47"/>
      <c r="HBP39" s="47"/>
      <c r="HBQ39" s="47"/>
      <c r="HBR39" s="47"/>
      <c r="HBS39" s="47"/>
      <c r="HBT39" s="47"/>
      <c r="HBU39" s="47"/>
      <c r="HBV39" s="47"/>
      <c r="HBW39" s="47"/>
      <c r="HBX39" s="47"/>
      <c r="HBY39" s="47"/>
      <c r="HBZ39" s="47"/>
      <c r="HCA39" s="47"/>
      <c r="HCB39" s="47"/>
      <c r="HCC39" s="47"/>
      <c r="HCD39" s="47"/>
      <c r="HCE39" s="47"/>
      <c r="HCF39" s="47"/>
      <c r="HCG39" s="47"/>
      <c r="HCH39" s="47"/>
      <c r="HCI39" s="47"/>
      <c r="HCJ39" s="47"/>
      <c r="HCK39" s="47"/>
      <c r="HCL39" s="47"/>
      <c r="HCM39" s="47"/>
      <c r="HCN39" s="47"/>
      <c r="HCO39" s="47"/>
      <c r="HCP39" s="47"/>
      <c r="HCQ39" s="47"/>
      <c r="HCR39" s="47"/>
      <c r="HCS39" s="47"/>
      <c r="HCT39" s="47"/>
      <c r="HCU39" s="47"/>
      <c r="HCV39" s="47"/>
      <c r="HCW39" s="47"/>
      <c r="HCX39" s="47"/>
      <c r="HCY39" s="47"/>
      <c r="HCZ39" s="47"/>
      <c r="HDA39" s="47"/>
      <c r="HDB39" s="47"/>
      <c r="HDC39" s="47"/>
      <c r="HDD39" s="47"/>
      <c r="HDE39" s="47"/>
      <c r="HDF39" s="47"/>
      <c r="HDG39" s="47"/>
      <c r="HDH39" s="47"/>
      <c r="HDI39" s="47"/>
      <c r="HDJ39" s="47"/>
      <c r="HDK39" s="47"/>
      <c r="HDL39" s="47"/>
      <c r="HDM39" s="47"/>
      <c r="HDN39" s="47"/>
      <c r="HDO39" s="47"/>
      <c r="HDP39" s="47"/>
      <c r="HDQ39" s="47"/>
      <c r="HDR39" s="47"/>
      <c r="HDS39" s="47"/>
      <c r="HDT39" s="47"/>
      <c r="HDU39" s="47"/>
      <c r="HDV39" s="47"/>
      <c r="HDW39" s="47"/>
      <c r="HDX39" s="47"/>
      <c r="HDY39" s="47"/>
      <c r="HDZ39" s="47"/>
      <c r="HEA39" s="47"/>
      <c r="HEB39" s="47"/>
      <c r="HEC39" s="47"/>
      <c r="HED39" s="47"/>
      <c r="HEE39" s="47"/>
      <c r="HEF39" s="47"/>
      <c r="HEG39" s="47"/>
      <c r="HEH39" s="47"/>
      <c r="HEI39" s="47"/>
      <c r="HEJ39" s="47"/>
      <c r="HEK39" s="47"/>
      <c r="HEL39" s="47"/>
      <c r="HEM39" s="47"/>
      <c r="HEN39" s="47"/>
      <c r="HEO39" s="47"/>
      <c r="HEP39" s="47"/>
      <c r="HEQ39" s="47"/>
      <c r="HER39" s="47"/>
      <c r="HES39" s="47"/>
      <c r="HET39" s="47"/>
      <c r="HEU39" s="47"/>
      <c r="HEV39" s="47"/>
      <c r="HEW39" s="47"/>
      <c r="HEX39" s="47"/>
      <c r="HEY39" s="47"/>
      <c r="HEZ39" s="47"/>
      <c r="HFA39" s="47"/>
      <c r="HFB39" s="47"/>
      <c r="HFC39" s="47"/>
      <c r="HFD39" s="47"/>
      <c r="HFE39" s="47"/>
      <c r="HFF39" s="47"/>
      <c r="HFG39" s="47"/>
      <c r="HFH39" s="47"/>
      <c r="HFI39" s="47"/>
      <c r="HFJ39" s="47"/>
      <c r="HFK39" s="47"/>
      <c r="HFL39" s="47"/>
      <c r="HFM39" s="47"/>
      <c r="HFN39" s="47"/>
      <c r="HFO39" s="47"/>
      <c r="HFP39" s="47"/>
      <c r="HFQ39" s="47"/>
      <c r="HFR39" s="47"/>
      <c r="HFS39" s="47"/>
      <c r="HFT39" s="47"/>
      <c r="HFU39" s="47"/>
      <c r="HFV39" s="47"/>
      <c r="HFW39" s="47"/>
      <c r="HFX39" s="47"/>
      <c r="HFY39" s="47"/>
      <c r="HFZ39" s="47"/>
      <c r="HGA39" s="47"/>
      <c r="HGB39" s="47"/>
      <c r="HGC39" s="47"/>
      <c r="HGD39" s="47"/>
      <c r="HGE39" s="47"/>
      <c r="HGF39" s="47"/>
      <c r="HGG39" s="47"/>
      <c r="HGH39" s="47"/>
      <c r="HGI39" s="47"/>
      <c r="HGJ39" s="47"/>
      <c r="HGK39" s="47"/>
      <c r="HGL39" s="47"/>
      <c r="HGM39" s="47"/>
      <c r="HGN39" s="47"/>
      <c r="HGO39" s="47"/>
      <c r="HGP39" s="47"/>
      <c r="HGQ39" s="47"/>
      <c r="HGR39" s="47"/>
      <c r="HGS39" s="47"/>
      <c r="HGT39" s="47"/>
      <c r="HGU39" s="47"/>
      <c r="HGV39" s="47"/>
      <c r="HGW39" s="47"/>
      <c r="HGX39" s="47"/>
      <c r="HGY39" s="47"/>
      <c r="HGZ39" s="47"/>
      <c r="HHA39" s="47"/>
      <c r="HHB39" s="47"/>
      <c r="HHC39" s="47"/>
      <c r="HHD39" s="47"/>
      <c r="HHE39" s="47"/>
      <c r="HHF39" s="47"/>
      <c r="HHG39" s="47"/>
      <c r="HHH39" s="47"/>
      <c r="HHI39" s="47"/>
      <c r="HHJ39" s="47"/>
      <c r="HHK39" s="47"/>
      <c r="HHL39" s="47"/>
      <c r="HHM39" s="47"/>
      <c r="HHN39" s="47"/>
      <c r="HHO39" s="47"/>
      <c r="HHP39" s="47"/>
      <c r="HHQ39" s="47"/>
      <c r="HHR39" s="47"/>
      <c r="HHS39" s="47"/>
      <c r="HHT39" s="47"/>
      <c r="HHU39" s="47"/>
      <c r="HHV39" s="47"/>
      <c r="HHW39" s="47"/>
      <c r="HHX39" s="47"/>
      <c r="HHY39" s="47"/>
      <c r="HHZ39" s="47"/>
      <c r="HIA39" s="47"/>
      <c r="HIB39" s="47"/>
      <c r="HIC39" s="47"/>
      <c r="HID39" s="47"/>
      <c r="HIE39" s="47"/>
      <c r="HIF39" s="47"/>
      <c r="HIG39" s="47"/>
      <c r="HIH39" s="47"/>
      <c r="HII39" s="47"/>
      <c r="HIJ39" s="47"/>
      <c r="HIK39" s="47"/>
      <c r="HIL39" s="47"/>
      <c r="HIM39" s="47"/>
      <c r="HIN39" s="47"/>
      <c r="HIO39" s="47"/>
      <c r="HIP39" s="47"/>
      <c r="HIQ39" s="47"/>
      <c r="HIR39" s="47"/>
      <c r="HIS39" s="47"/>
      <c r="HIT39" s="47"/>
      <c r="HIU39" s="47"/>
      <c r="HIV39" s="47"/>
      <c r="HIW39" s="47"/>
      <c r="HIX39" s="47"/>
      <c r="HIY39" s="47"/>
      <c r="HIZ39" s="47"/>
      <c r="HJA39" s="47"/>
      <c r="HJB39" s="47"/>
      <c r="HJC39" s="47"/>
      <c r="HJD39" s="47"/>
      <c r="HJE39" s="47"/>
      <c r="HJF39" s="47"/>
      <c r="HJG39" s="47"/>
      <c r="HJH39" s="47"/>
      <c r="HJI39" s="47"/>
      <c r="HJJ39" s="47"/>
      <c r="HJK39" s="47"/>
      <c r="HJL39" s="47"/>
      <c r="HJM39" s="47"/>
      <c r="HJN39" s="47"/>
      <c r="HJO39" s="47"/>
      <c r="HJP39" s="47"/>
      <c r="HJQ39" s="47"/>
      <c r="HJR39" s="47"/>
      <c r="HJS39" s="47"/>
      <c r="HJT39" s="47"/>
      <c r="HJU39" s="47"/>
      <c r="HJV39" s="47"/>
      <c r="HJW39" s="47"/>
      <c r="HJX39" s="47"/>
      <c r="HJY39" s="47"/>
      <c r="HJZ39" s="47"/>
      <c r="HKA39" s="47"/>
      <c r="HKB39" s="47"/>
      <c r="HKC39" s="47"/>
      <c r="HKD39" s="47"/>
      <c r="HKE39" s="47"/>
      <c r="HKF39" s="47"/>
      <c r="HKG39" s="47"/>
      <c r="HKH39" s="47"/>
      <c r="HKI39" s="47"/>
      <c r="HKJ39" s="47"/>
      <c r="HKK39" s="47"/>
      <c r="HKL39" s="47"/>
      <c r="HKM39" s="47"/>
      <c r="HKN39" s="47"/>
      <c r="HKO39" s="47"/>
      <c r="HKP39" s="47"/>
      <c r="HKQ39" s="47"/>
      <c r="HKR39" s="47"/>
      <c r="HKS39" s="47"/>
      <c r="HKT39" s="47"/>
      <c r="HKU39" s="47"/>
      <c r="HKV39" s="47"/>
      <c r="HKW39" s="47"/>
      <c r="HKX39" s="47"/>
      <c r="HKY39" s="47"/>
      <c r="HKZ39" s="47"/>
      <c r="HLA39" s="47"/>
      <c r="HLB39" s="47"/>
      <c r="HLC39" s="47"/>
      <c r="HLD39" s="47"/>
      <c r="HLE39" s="47"/>
      <c r="HLF39" s="47"/>
      <c r="HLG39" s="47"/>
      <c r="HLH39" s="47"/>
      <c r="HLI39" s="47"/>
      <c r="HLJ39" s="47"/>
      <c r="HLK39" s="47"/>
      <c r="HLL39" s="47"/>
      <c r="HLM39" s="47"/>
      <c r="HLN39" s="47"/>
      <c r="HLO39" s="47"/>
      <c r="HLP39" s="47"/>
      <c r="HLQ39" s="47"/>
      <c r="HLR39" s="47"/>
      <c r="HLS39" s="47"/>
      <c r="HLT39" s="47"/>
      <c r="HLU39" s="47"/>
      <c r="HLV39" s="47"/>
      <c r="HLW39" s="47"/>
      <c r="HLX39" s="47"/>
      <c r="HLY39" s="47"/>
      <c r="HLZ39" s="47"/>
      <c r="HMA39" s="47"/>
      <c r="HMB39" s="47"/>
      <c r="HMC39" s="47"/>
      <c r="HMD39" s="47"/>
      <c r="HME39" s="47"/>
      <c r="HMF39" s="47"/>
      <c r="HMG39" s="47"/>
      <c r="HMH39" s="47"/>
      <c r="HMI39" s="47"/>
      <c r="HMJ39" s="47"/>
      <c r="HMK39" s="47"/>
      <c r="HML39" s="47"/>
      <c r="HMM39" s="47"/>
      <c r="HMN39" s="47"/>
      <c r="HMO39" s="47"/>
      <c r="HMP39" s="47"/>
      <c r="HMQ39" s="47"/>
      <c r="HMR39" s="47"/>
      <c r="HMS39" s="47"/>
      <c r="HMT39" s="47"/>
      <c r="HMU39" s="47"/>
      <c r="HMV39" s="47"/>
      <c r="HMW39" s="47"/>
      <c r="HMX39" s="47"/>
      <c r="HMY39" s="47"/>
      <c r="HMZ39" s="47"/>
      <c r="HNA39" s="47"/>
      <c r="HNB39" s="47"/>
      <c r="HNC39" s="47"/>
      <c r="HND39" s="47"/>
      <c r="HNE39" s="47"/>
      <c r="HNF39" s="47"/>
      <c r="HNG39" s="47"/>
      <c r="HNH39" s="47"/>
      <c r="HNI39" s="47"/>
      <c r="HNJ39" s="47"/>
      <c r="HNK39" s="47"/>
      <c r="HNL39" s="47"/>
      <c r="HNM39" s="47"/>
      <c r="HNN39" s="47"/>
      <c r="HNO39" s="47"/>
      <c r="HNP39" s="47"/>
      <c r="HNQ39" s="47"/>
      <c r="HNR39" s="47"/>
      <c r="HNS39" s="47"/>
      <c r="HNT39" s="47"/>
      <c r="HNU39" s="47"/>
      <c r="HNV39" s="47"/>
      <c r="HNW39" s="47"/>
      <c r="HNX39" s="47"/>
      <c r="HNY39" s="47"/>
      <c r="HNZ39" s="47"/>
      <c r="HOA39" s="47"/>
      <c r="HOB39" s="47"/>
      <c r="HOC39" s="47"/>
      <c r="HOD39" s="47"/>
      <c r="HOE39" s="47"/>
      <c r="HOF39" s="47"/>
      <c r="HOG39" s="47"/>
      <c r="HOH39" s="47"/>
      <c r="HOI39" s="47"/>
      <c r="HOJ39" s="47"/>
      <c r="HOK39" s="47"/>
      <c r="HOL39" s="47"/>
      <c r="HOM39" s="47"/>
      <c r="HON39" s="47"/>
      <c r="HOO39" s="47"/>
      <c r="HOP39" s="47"/>
      <c r="HOQ39" s="47"/>
      <c r="HOR39" s="47"/>
      <c r="HOS39" s="47"/>
      <c r="HOT39" s="47"/>
      <c r="HOU39" s="47"/>
      <c r="HOV39" s="47"/>
      <c r="HOW39" s="47"/>
      <c r="HOX39" s="47"/>
      <c r="HOY39" s="47"/>
      <c r="HOZ39" s="47"/>
      <c r="HPA39" s="47"/>
      <c r="HPB39" s="47"/>
      <c r="HPC39" s="47"/>
      <c r="HPD39" s="47"/>
      <c r="HPE39" s="47"/>
      <c r="HPF39" s="47"/>
      <c r="HPG39" s="47"/>
      <c r="HPH39" s="47"/>
      <c r="HPI39" s="47"/>
      <c r="HPJ39" s="47"/>
      <c r="HPK39" s="47"/>
      <c r="HPL39" s="47"/>
      <c r="HPM39" s="47"/>
      <c r="HPN39" s="47"/>
      <c r="HPO39" s="47"/>
      <c r="HPP39" s="47"/>
      <c r="HPQ39" s="47"/>
      <c r="HPR39" s="47"/>
      <c r="HPS39" s="47"/>
      <c r="HPT39" s="47"/>
      <c r="HPU39" s="47"/>
      <c r="HPV39" s="47"/>
      <c r="HPW39" s="47"/>
      <c r="HPX39" s="47"/>
      <c r="HPY39" s="47"/>
      <c r="HPZ39" s="47"/>
      <c r="HQA39" s="47"/>
      <c r="HQB39" s="47"/>
      <c r="HQC39" s="47"/>
      <c r="HQD39" s="47"/>
      <c r="HQE39" s="47"/>
      <c r="HQF39" s="47"/>
      <c r="HQG39" s="47"/>
      <c r="HQH39" s="47"/>
      <c r="HQI39" s="47"/>
      <c r="HQJ39" s="47"/>
      <c r="HQK39" s="47"/>
      <c r="HQL39" s="47"/>
      <c r="HQM39" s="47"/>
      <c r="HQN39" s="47"/>
      <c r="HQO39" s="47"/>
      <c r="HQP39" s="47"/>
      <c r="HQQ39" s="47"/>
      <c r="HQR39" s="47"/>
      <c r="HQS39" s="47"/>
      <c r="HQT39" s="47"/>
      <c r="HQU39" s="47"/>
      <c r="HQV39" s="47"/>
      <c r="HQW39" s="47"/>
      <c r="HQX39" s="47"/>
      <c r="HQY39" s="47"/>
      <c r="HQZ39" s="47"/>
      <c r="HRA39" s="47"/>
      <c r="HRB39" s="47"/>
      <c r="HRC39" s="47"/>
      <c r="HRD39" s="47"/>
      <c r="HRE39" s="47"/>
      <c r="HRF39" s="47"/>
      <c r="HRG39" s="47"/>
      <c r="HRH39" s="47"/>
      <c r="HRI39" s="47"/>
      <c r="HRJ39" s="47"/>
      <c r="HRK39" s="47"/>
      <c r="HRL39" s="47"/>
      <c r="HRM39" s="47"/>
      <c r="HRN39" s="47"/>
      <c r="HRO39" s="47"/>
      <c r="HRP39" s="47"/>
      <c r="HRQ39" s="47"/>
      <c r="HRR39" s="47"/>
      <c r="HRS39" s="47"/>
      <c r="HRT39" s="47"/>
      <c r="HRU39" s="47"/>
      <c r="HRV39" s="47"/>
      <c r="HRW39" s="47"/>
      <c r="HRX39" s="47"/>
      <c r="HRY39" s="47"/>
      <c r="HRZ39" s="47"/>
      <c r="HSA39" s="47"/>
      <c r="HSB39" s="47"/>
      <c r="HSC39" s="47"/>
      <c r="HSD39" s="47"/>
      <c r="HSE39" s="47"/>
      <c r="HSF39" s="47"/>
      <c r="HSG39" s="47"/>
      <c r="HSH39" s="47"/>
      <c r="HSI39" s="47"/>
      <c r="HSJ39" s="47"/>
      <c r="HSK39" s="47"/>
      <c r="HSL39" s="47"/>
      <c r="HSM39" s="47"/>
      <c r="HSN39" s="47"/>
      <c r="HSO39" s="47"/>
      <c r="HSP39" s="47"/>
      <c r="HSQ39" s="47"/>
      <c r="HSR39" s="47"/>
      <c r="HSS39" s="47"/>
      <c r="HST39" s="47"/>
      <c r="HSU39" s="47"/>
      <c r="HSV39" s="47"/>
      <c r="HSW39" s="47"/>
      <c r="HSX39" s="47"/>
      <c r="HSY39" s="47"/>
      <c r="HSZ39" s="47"/>
      <c r="HTA39" s="47"/>
      <c r="HTB39" s="47"/>
      <c r="HTC39" s="47"/>
      <c r="HTD39" s="47"/>
      <c r="HTE39" s="47"/>
      <c r="HTF39" s="47"/>
      <c r="HTG39" s="47"/>
      <c r="HTH39" s="47"/>
      <c r="HTI39" s="47"/>
      <c r="HTJ39" s="47"/>
      <c r="HTK39" s="47"/>
      <c r="HTL39" s="47"/>
      <c r="HTM39" s="47"/>
      <c r="HTN39" s="47"/>
      <c r="HTO39" s="47"/>
      <c r="HTP39" s="47"/>
      <c r="HTQ39" s="47"/>
      <c r="HTR39" s="47"/>
      <c r="HTS39" s="47"/>
      <c r="HTT39" s="47"/>
      <c r="HTU39" s="47"/>
      <c r="HTV39" s="47"/>
      <c r="HTW39" s="47"/>
      <c r="HTX39" s="47"/>
      <c r="HTY39" s="47"/>
      <c r="HTZ39" s="47"/>
      <c r="HUA39" s="47"/>
      <c r="HUB39" s="47"/>
      <c r="HUC39" s="47"/>
      <c r="HUD39" s="47"/>
      <c r="HUE39" s="47"/>
      <c r="HUF39" s="47"/>
      <c r="HUG39" s="47"/>
      <c r="HUH39" s="47"/>
      <c r="HUI39" s="47"/>
      <c r="HUJ39" s="47"/>
      <c r="HUK39" s="47"/>
      <c r="HUL39" s="47"/>
      <c r="HUM39" s="47"/>
      <c r="HUN39" s="47"/>
      <c r="HUO39" s="47"/>
      <c r="HUP39" s="47"/>
      <c r="HUQ39" s="47"/>
      <c r="HUR39" s="47"/>
      <c r="HUS39" s="47"/>
      <c r="HUT39" s="47"/>
      <c r="HUU39" s="47"/>
      <c r="HUV39" s="47"/>
      <c r="HUW39" s="47"/>
      <c r="HUX39" s="47"/>
      <c r="HUY39" s="47"/>
      <c r="HUZ39" s="47"/>
      <c r="HVA39" s="47"/>
      <c r="HVB39" s="47"/>
      <c r="HVC39" s="47"/>
      <c r="HVD39" s="47"/>
      <c r="HVE39" s="47"/>
      <c r="HVF39" s="47"/>
      <c r="HVG39" s="47"/>
      <c r="HVH39" s="47"/>
      <c r="HVI39" s="47"/>
      <c r="HVJ39" s="47"/>
      <c r="HVK39" s="47"/>
      <c r="HVL39" s="47"/>
      <c r="HVM39" s="47"/>
      <c r="HVN39" s="47"/>
      <c r="HVO39" s="47"/>
      <c r="HVP39" s="47"/>
      <c r="HVQ39" s="47"/>
      <c r="HVR39" s="47"/>
      <c r="HVS39" s="47"/>
      <c r="HVT39" s="47"/>
      <c r="HVU39" s="47"/>
      <c r="HVV39" s="47"/>
      <c r="HVW39" s="47"/>
      <c r="HVX39" s="47"/>
      <c r="HVY39" s="47"/>
      <c r="HVZ39" s="47"/>
      <c r="HWA39" s="47"/>
      <c r="HWB39" s="47"/>
      <c r="HWC39" s="47"/>
      <c r="HWD39" s="47"/>
      <c r="HWE39" s="47"/>
      <c r="HWF39" s="47"/>
      <c r="HWG39" s="47"/>
      <c r="HWH39" s="47"/>
      <c r="HWI39" s="47"/>
      <c r="HWJ39" s="47"/>
      <c r="HWK39" s="47"/>
      <c r="HWL39" s="47"/>
      <c r="HWM39" s="47"/>
      <c r="HWN39" s="47"/>
      <c r="HWO39" s="47"/>
      <c r="HWP39" s="47"/>
      <c r="HWQ39" s="47"/>
      <c r="HWR39" s="47"/>
      <c r="HWS39" s="47"/>
      <c r="HWT39" s="47"/>
      <c r="HWU39" s="47"/>
      <c r="HWV39" s="47"/>
      <c r="HWW39" s="47"/>
      <c r="HWX39" s="47"/>
      <c r="HWY39" s="47"/>
      <c r="HWZ39" s="47"/>
      <c r="HXA39" s="47"/>
      <c r="HXB39" s="47"/>
      <c r="HXC39" s="47"/>
      <c r="HXD39" s="47"/>
      <c r="HXE39" s="47"/>
      <c r="HXF39" s="47"/>
      <c r="HXG39" s="47"/>
      <c r="HXH39" s="47"/>
      <c r="HXI39" s="47"/>
      <c r="HXJ39" s="47"/>
      <c r="HXK39" s="47"/>
      <c r="HXL39" s="47"/>
      <c r="HXM39" s="47"/>
      <c r="HXN39" s="47"/>
      <c r="HXO39" s="47"/>
      <c r="HXP39" s="47"/>
      <c r="HXQ39" s="47"/>
      <c r="HXR39" s="47"/>
      <c r="HXS39" s="47"/>
      <c r="HXT39" s="47"/>
      <c r="HXU39" s="47"/>
      <c r="HXV39" s="47"/>
      <c r="HXW39" s="47"/>
      <c r="HXX39" s="47"/>
      <c r="HXY39" s="47"/>
      <c r="HXZ39" s="47"/>
      <c r="HYA39" s="47"/>
      <c r="HYB39" s="47"/>
      <c r="HYC39" s="47"/>
      <c r="HYD39" s="47"/>
      <c r="HYE39" s="47"/>
      <c r="HYF39" s="47"/>
      <c r="HYG39" s="47"/>
      <c r="HYH39" s="47"/>
      <c r="HYI39" s="47"/>
      <c r="HYJ39" s="47"/>
      <c r="HYK39" s="47"/>
      <c r="HYL39" s="47"/>
      <c r="HYM39" s="47"/>
      <c r="HYN39" s="47"/>
      <c r="HYO39" s="47"/>
      <c r="HYP39" s="47"/>
      <c r="HYQ39" s="47"/>
      <c r="HYR39" s="47"/>
      <c r="HYS39" s="47"/>
      <c r="HYT39" s="47"/>
      <c r="HYU39" s="47"/>
      <c r="HYV39" s="47"/>
      <c r="HYW39" s="47"/>
      <c r="HYX39" s="47"/>
      <c r="HYY39" s="47"/>
      <c r="HYZ39" s="47"/>
      <c r="HZA39" s="47"/>
      <c r="HZB39" s="47"/>
      <c r="HZC39" s="47"/>
      <c r="HZD39" s="47"/>
      <c r="HZE39" s="47"/>
      <c r="HZF39" s="47"/>
      <c r="HZG39" s="47"/>
      <c r="HZH39" s="47"/>
      <c r="HZI39" s="47"/>
      <c r="HZJ39" s="47"/>
      <c r="HZK39" s="47"/>
      <c r="HZL39" s="47"/>
      <c r="HZM39" s="47"/>
      <c r="HZN39" s="47"/>
      <c r="HZO39" s="47"/>
      <c r="HZP39" s="47"/>
      <c r="HZQ39" s="47"/>
      <c r="HZR39" s="47"/>
      <c r="HZS39" s="47"/>
      <c r="HZT39" s="47"/>
      <c r="HZU39" s="47"/>
      <c r="HZV39" s="47"/>
      <c r="HZW39" s="47"/>
      <c r="HZX39" s="47"/>
      <c r="HZY39" s="47"/>
      <c r="HZZ39" s="47"/>
      <c r="IAA39" s="47"/>
      <c r="IAB39" s="47"/>
      <c r="IAC39" s="47"/>
      <c r="IAD39" s="47"/>
      <c r="IAE39" s="47"/>
      <c r="IAF39" s="47"/>
      <c r="IAG39" s="47"/>
      <c r="IAH39" s="47"/>
      <c r="IAI39" s="47"/>
      <c r="IAJ39" s="47"/>
      <c r="IAK39" s="47"/>
      <c r="IAL39" s="47"/>
      <c r="IAM39" s="47"/>
      <c r="IAN39" s="47"/>
      <c r="IAO39" s="47"/>
      <c r="IAP39" s="47"/>
      <c r="IAQ39" s="47"/>
      <c r="IAR39" s="47"/>
      <c r="IAS39" s="47"/>
      <c r="IAT39" s="47"/>
      <c r="IAU39" s="47"/>
      <c r="IAV39" s="47"/>
      <c r="IAW39" s="47"/>
      <c r="IAX39" s="47"/>
      <c r="IAY39" s="47"/>
      <c r="IAZ39" s="47"/>
      <c r="IBA39" s="47"/>
      <c r="IBB39" s="47"/>
      <c r="IBC39" s="47"/>
      <c r="IBD39" s="47"/>
      <c r="IBE39" s="47"/>
      <c r="IBF39" s="47"/>
      <c r="IBG39" s="47"/>
      <c r="IBH39" s="47"/>
      <c r="IBI39" s="47"/>
      <c r="IBJ39" s="47"/>
      <c r="IBK39" s="47"/>
      <c r="IBL39" s="47"/>
      <c r="IBM39" s="47"/>
      <c r="IBN39" s="47"/>
      <c r="IBO39" s="47"/>
      <c r="IBP39" s="47"/>
      <c r="IBQ39" s="47"/>
      <c r="IBR39" s="47"/>
      <c r="IBS39" s="47"/>
      <c r="IBT39" s="47"/>
      <c r="IBU39" s="47"/>
      <c r="IBV39" s="47"/>
      <c r="IBW39" s="47"/>
      <c r="IBX39" s="47"/>
      <c r="IBY39" s="47"/>
      <c r="IBZ39" s="47"/>
      <c r="ICA39" s="47"/>
      <c r="ICB39" s="47"/>
      <c r="ICC39" s="47"/>
      <c r="ICD39" s="47"/>
      <c r="ICE39" s="47"/>
      <c r="ICF39" s="47"/>
      <c r="ICG39" s="47"/>
      <c r="ICH39" s="47"/>
      <c r="ICI39" s="47"/>
      <c r="ICJ39" s="47"/>
      <c r="ICK39" s="47"/>
      <c r="ICL39" s="47"/>
      <c r="ICM39" s="47"/>
      <c r="ICN39" s="47"/>
      <c r="ICO39" s="47"/>
      <c r="ICP39" s="47"/>
      <c r="ICQ39" s="47"/>
      <c r="ICR39" s="47"/>
      <c r="ICS39" s="47"/>
      <c r="ICT39" s="47"/>
      <c r="ICU39" s="47"/>
      <c r="ICV39" s="47"/>
      <c r="ICW39" s="47"/>
      <c r="ICX39" s="47"/>
      <c r="ICY39" s="47"/>
      <c r="ICZ39" s="47"/>
      <c r="IDA39" s="47"/>
      <c r="IDB39" s="47"/>
      <c r="IDC39" s="47"/>
      <c r="IDD39" s="47"/>
      <c r="IDE39" s="47"/>
      <c r="IDF39" s="47"/>
      <c r="IDG39" s="47"/>
      <c r="IDH39" s="47"/>
      <c r="IDI39" s="47"/>
      <c r="IDJ39" s="47"/>
      <c r="IDK39" s="47"/>
      <c r="IDL39" s="47"/>
      <c r="IDM39" s="47"/>
      <c r="IDN39" s="47"/>
      <c r="IDO39" s="47"/>
      <c r="IDP39" s="47"/>
      <c r="IDQ39" s="47"/>
      <c r="IDR39" s="47"/>
      <c r="IDS39" s="47"/>
      <c r="IDT39" s="47"/>
      <c r="IDU39" s="47"/>
      <c r="IDV39" s="47"/>
      <c r="IDW39" s="47"/>
      <c r="IDX39" s="47"/>
      <c r="IDY39" s="47"/>
      <c r="IDZ39" s="47"/>
      <c r="IEA39" s="47"/>
      <c r="IEB39" s="47"/>
      <c r="IEC39" s="47"/>
      <c r="IED39" s="47"/>
      <c r="IEE39" s="47"/>
      <c r="IEF39" s="47"/>
      <c r="IEG39" s="47"/>
      <c r="IEH39" s="47"/>
      <c r="IEI39" s="47"/>
      <c r="IEJ39" s="47"/>
      <c r="IEK39" s="47"/>
      <c r="IEL39" s="47"/>
      <c r="IEM39" s="47"/>
      <c r="IEN39" s="47"/>
      <c r="IEO39" s="47"/>
      <c r="IEP39" s="47"/>
      <c r="IEQ39" s="47"/>
      <c r="IER39" s="47"/>
      <c r="IES39" s="47"/>
      <c r="IET39" s="47"/>
      <c r="IEU39" s="47"/>
      <c r="IEV39" s="47"/>
      <c r="IEW39" s="47"/>
      <c r="IEX39" s="47"/>
      <c r="IEY39" s="47"/>
      <c r="IEZ39" s="47"/>
      <c r="IFA39" s="47"/>
      <c r="IFB39" s="47"/>
      <c r="IFC39" s="47"/>
      <c r="IFD39" s="47"/>
      <c r="IFE39" s="47"/>
      <c r="IFF39" s="47"/>
      <c r="IFG39" s="47"/>
      <c r="IFH39" s="47"/>
      <c r="IFI39" s="47"/>
      <c r="IFJ39" s="47"/>
      <c r="IFK39" s="47"/>
      <c r="IFL39" s="47"/>
      <c r="IFM39" s="47"/>
      <c r="IFN39" s="47"/>
      <c r="IFO39" s="47"/>
      <c r="IFP39" s="47"/>
      <c r="IFQ39" s="47"/>
      <c r="IFR39" s="47"/>
      <c r="IFS39" s="47"/>
      <c r="IFT39" s="47"/>
      <c r="IFU39" s="47"/>
      <c r="IFV39" s="47"/>
      <c r="IFW39" s="47"/>
      <c r="IFX39" s="47"/>
      <c r="IFY39" s="47"/>
      <c r="IFZ39" s="47"/>
      <c r="IGA39" s="47"/>
      <c r="IGB39" s="47"/>
      <c r="IGC39" s="47"/>
      <c r="IGD39" s="47"/>
      <c r="IGE39" s="47"/>
      <c r="IGF39" s="47"/>
      <c r="IGG39" s="47"/>
      <c r="IGH39" s="47"/>
      <c r="IGI39" s="47"/>
      <c r="IGJ39" s="47"/>
      <c r="IGK39" s="47"/>
      <c r="IGL39" s="47"/>
      <c r="IGM39" s="47"/>
      <c r="IGN39" s="47"/>
      <c r="IGO39" s="47"/>
      <c r="IGP39" s="47"/>
      <c r="IGQ39" s="47"/>
      <c r="IGR39" s="47"/>
      <c r="IGS39" s="47"/>
      <c r="IGT39" s="47"/>
      <c r="IGU39" s="47"/>
      <c r="IGV39" s="47"/>
      <c r="IGW39" s="47"/>
      <c r="IGX39" s="47"/>
      <c r="IGY39" s="47"/>
      <c r="IGZ39" s="47"/>
      <c r="IHA39" s="47"/>
      <c r="IHB39" s="47"/>
      <c r="IHC39" s="47"/>
      <c r="IHD39" s="47"/>
      <c r="IHE39" s="47"/>
      <c r="IHF39" s="47"/>
      <c r="IHG39" s="47"/>
      <c r="IHH39" s="47"/>
      <c r="IHI39" s="47"/>
      <c r="IHJ39" s="47"/>
      <c r="IHK39" s="47"/>
      <c r="IHL39" s="47"/>
      <c r="IHM39" s="47"/>
      <c r="IHN39" s="47"/>
      <c r="IHO39" s="47"/>
      <c r="IHP39" s="47"/>
      <c r="IHQ39" s="47"/>
      <c r="IHR39" s="47"/>
      <c r="IHS39" s="47"/>
      <c r="IHT39" s="47"/>
      <c r="IHU39" s="47"/>
      <c r="IHV39" s="47"/>
      <c r="IHW39" s="47"/>
      <c r="IHX39" s="47"/>
      <c r="IHY39" s="47"/>
      <c r="IHZ39" s="47"/>
      <c r="IIA39" s="47"/>
      <c r="IIB39" s="47"/>
      <c r="IIC39" s="47"/>
      <c r="IID39" s="47"/>
      <c r="IIE39" s="47"/>
      <c r="IIF39" s="47"/>
      <c r="IIG39" s="47"/>
      <c r="IIH39" s="47"/>
      <c r="III39" s="47"/>
      <c r="IIJ39" s="47"/>
      <c r="IIK39" s="47"/>
      <c r="IIL39" s="47"/>
      <c r="IIM39" s="47"/>
      <c r="IIN39" s="47"/>
      <c r="IIO39" s="47"/>
      <c r="IIP39" s="47"/>
      <c r="IIQ39" s="47"/>
      <c r="IIR39" s="47"/>
      <c r="IIS39" s="47"/>
      <c r="IIT39" s="47"/>
      <c r="IIU39" s="47"/>
      <c r="IIV39" s="47"/>
      <c r="IIW39" s="47"/>
      <c r="IIX39" s="47"/>
      <c r="IIY39" s="47"/>
      <c r="IIZ39" s="47"/>
      <c r="IJA39" s="47"/>
      <c r="IJB39" s="47"/>
      <c r="IJC39" s="47"/>
      <c r="IJD39" s="47"/>
      <c r="IJE39" s="47"/>
      <c r="IJF39" s="47"/>
      <c r="IJG39" s="47"/>
      <c r="IJH39" s="47"/>
      <c r="IJI39" s="47"/>
      <c r="IJJ39" s="47"/>
      <c r="IJK39" s="47"/>
      <c r="IJL39" s="47"/>
      <c r="IJM39" s="47"/>
      <c r="IJN39" s="47"/>
      <c r="IJO39" s="47"/>
      <c r="IJP39" s="47"/>
      <c r="IJQ39" s="47"/>
      <c r="IJR39" s="47"/>
      <c r="IJS39" s="47"/>
      <c r="IJT39" s="47"/>
      <c r="IJU39" s="47"/>
      <c r="IJV39" s="47"/>
      <c r="IJW39" s="47"/>
      <c r="IJX39" s="47"/>
      <c r="IJY39" s="47"/>
      <c r="IJZ39" s="47"/>
      <c r="IKA39" s="47"/>
      <c r="IKB39" s="47"/>
      <c r="IKC39" s="47"/>
      <c r="IKD39" s="47"/>
      <c r="IKE39" s="47"/>
      <c r="IKF39" s="47"/>
      <c r="IKG39" s="47"/>
      <c r="IKH39" s="47"/>
      <c r="IKI39" s="47"/>
      <c r="IKJ39" s="47"/>
      <c r="IKK39" s="47"/>
      <c r="IKL39" s="47"/>
      <c r="IKM39" s="47"/>
      <c r="IKN39" s="47"/>
      <c r="IKO39" s="47"/>
      <c r="IKP39" s="47"/>
      <c r="IKQ39" s="47"/>
      <c r="IKR39" s="47"/>
      <c r="IKS39" s="47"/>
      <c r="IKT39" s="47"/>
      <c r="IKU39" s="47"/>
      <c r="IKV39" s="47"/>
      <c r="IKW39" s="47"/>
      <c r="IKX39" s="47"/>
      <c r="IKY39" s="47"/>
      <c r="IKZ39" s="47"/>
      <c r="ILA39" s="47"/>
      <c r="ILB39" s="47"/>
      <c r="ILC39" s="47"/>
      <c r="ILD39" s="47"/>
      <c r="ILE39" s="47"/>
      <c r="ILF39" s="47"/>
      <c r="ILG39" s="47"/>
      <c r="ILH39" s="47"/>
      <c r="ILI39" s="47"/>
      <c r="ILJ39" s="47"/>
      <c r="ILK39" s="47"/>
      <c r="ILL39" s="47"/>
      <c r="ILM39" s="47"/>
      <c r="ILN39" s="47"/>
      <c r="ILO39" s="47"/>
      <c r="ILP39" s="47"/>
      <c r="ILQ39" s="47"/>
      <c r="ILR39" s="47"/>
      <c r="ILS39" s="47"/>
      <c r="ILT39" s="47"/>
      <c r="ILU39" s="47"/>
      <c r="ILV39" s="47"/>
      <c r="ILW39" s="47"/>
      <c r="ILX39" s="47"/>
      <c r="ILY39" s="47"/>
      <c r="ILZ39" s="47"/>
      <c r="IMA39" s="47"/>
      <c r="IMB39" s="47"/>
      <c r="IMC39" s="47"/>
      <c r="IMD39" s="47"/>
      <c r="IME39" s="47"/>
      <c r="IMF39" s="47"/>
      <c r="IMG39" s="47"/>
      <c r="IMH39" s="47"/>
      <c r="IMI39" s="47"/>
      <c r="IMJ39" s="47"/>
      <c r="IMK39" s="47"/>
      <c r="IML39" s="47"/>
      <c r="IMM39" s="47"/>
      <c r="IMN39" s="47"/>
      <c r="IMO39" s="47"/>
      <c r="IMP39" s="47"/>
      <c r="IMQ39" s="47"/>
      <c r="IMR39" s="47"/>
      <c r="IMS39" s="47"/>
      <c r="IMT39" s="47"/>
      <c r="IMU39" s="47"/>
      <c r="IMV39" s="47"/>
      <c r="IMW39" s="47"/>
      <c r="IMX39" s="47"/>
      <c r="IMY39" s="47"/>
      <c r="IMZ39" s="47"/>
      <c r="INA39" s="47"/>
      <c r="INB39" s="47"/>
      <c r="INC39" s="47"/>
      <c r="IND39" s="47"/>
      <c r="INE39" s="47"/>
      <c r="INF39" s="47"/>
      <c r="ING39" s="47"/>
      <c r="INH39" s="47"/>
      <c r="INI39" s="47"/>
      <c r="INJ39" s="47"/>
      <c r="INK39" s="47"/>
      <c r="INL39" s="47"/>
      <c r="INM39" s="47"/>
      <c r="INN39" s="47"/>
      <c r="INO39" s="47"/>
      <c r="INP39" s="47"/>
      <c r="INQ39" s="47"/>
      <c r="INR39" s="47"/>
      <c r="INS39" s="47"/>
      <c r="INT39" s="47"/>
      <c r="INU39" s="47"/>
      <c r="INV39" s="47"/>
      <c r="INW39" s="47"/>
      <c r="INX39" s="47"/>
      <c r="INY39" s="47"/>
      <c r="INZ39" s="47"/>
      <c r="IOA39" s="47"/>
      <c r="IOB39" s="47"/>
      <c r="IOC39" s="47"/>
      <c r="IOD39" s="47"/>
      <c r="IOE39" s="47"/>
      <c r="IOF39" s="47"/>
      <c r="IOG39" s="47"/>
      <c r="IOH39" s="47"/>
      <c r="IOI39" s="47"/>
      <c r="IOJ39" s="47"/>
      <c r="IOK39" s="47"/>
      <c r="IOL39" s="47"/>
      <c r="IOM39" s="47"/>
      <c r="ION39" s="47"/>
      <c r="IOO39" s="47"/>
      <c r="IOP39" s="47"/>
      <c r="IOQ39" s="47"/>
      <c r="IOR39" s="47"/>
      <c r="IOS39" s="47"/>
      <c r="IOT39" s="47"/>
      <c r="IOU39" s="47"/>
      <c r="IOV39" s="47"/>
      <c r="IOW39" s="47"/>
      <c r="IOX39" s="47"/>
      <c r="IOY39" s="47"/>
      <c r="IOZ39" s="47"/>
      <c r="IPA39" s="47"/>
      <c r="IPB39" s="47"/>
      <c r="IPC39" s="47"/>
      <c r="IPD39" s="47"/>
      <c r="IPE39" s="47"/>
      <c r="IPF39" s="47"/>
      <c r="IPG39" s="47"/>
      <c r="IPH39" s="47"/>
      <c r="IPI39" s="47"/>
      <c r="IPJ39" s="47"/>
      <c r="IPK39" s="47"/>
      <c r="IPL39" s="47"/>
      <c r="IPM39" s="47"/>
      <c r="IPN39" s="47"/>
      <c r="IPO39" s="47"/>
      <c r="IPP39" s="47"/>
      <c r="IPQ39" s="47"/>
      <c r="IPR39" s="47"/>
      <c r="IPS39" s="47"/>
      <c r="IPT39" s="47"/>
      <c r="IPU39" s="47"/>
      <c r="IPV39" s="47"/>
      <c r="IPW39" s="47"/>
      <c r="IPX39" s="47"/>
      <c r="IPY39" s="47"/>
      <c r="IPZ39" s="47"/>
      <c r="IQA39" s="47"/>
      <c r="IQB39" s="47"/>
      <c r="IQC39" s="47"/>
      <c r="IQD39" s="47"/>
      <c r="IQE39" s="47"/>
      <c r="IQF39" s="47"/>
      <c r="IQG39" s="47"/>
      <c r="IQH39" s="47"/>
      <c r="IQI39" s="47"/>
      <c r="IQJ39" s="47"/>
      <c r="IQK39" s="47"/>
      <c r="IQL39" s="47"/>
      <c r="IQM39" s="47"/>
      <c r="IQN39" s="47"/>
      <c r="IQO39" s="47"/>
      <c r="IQP39" s="47"/>
      <c r="IQQ39" s="47"/>
      <c r="IQR39" s="47"/>
      <c r="IQS39" s="47"/>
      <c r="IQT39" s="47"/>
      <c r="IQU39" s="47"/>
      <c r="IQV39" s="47"/>
      <c r="IQW39" s="47"/>
      <c r="IQX39" s="47"/>
      <c r="IQY39" s="47"/>
      <c r="IQZ39" s="47"/>
      <c r="IRA39" s="47"/>
      <c r="IRB39" s="47"/>
      <c r="IRC39" s="47"/>
      <c r="IRD39" s="47"/>
      <c r="IRE39" s="47"/>
      <c r="IRF39" s="47"/>
      <c r="IRG39" s="47"/>
      <c r="IRH39" s="47"/>
      <c r="IRI39" s="47"/>
      <c r="IRJ39" s="47"/>
      <c r="IRK39" s="47"/>
      <c r="IRL39" s="47"/>
      <c r="IRM39" s="47"/>
      <c r="IRN39" s="47"/>
      <c r="IRO39" s="47"/>
      <c r="IRP39" s="47"/>
      <c r="IRQ39" s="47"/>
      <c r="IRR39" s="47"/>
      <c r="IRS39" s="47"/>
      <c r="IRT39" s="47"/>
      <c r="IRU39" s="47"/>
      <c r="IRV39" s="47"/>
      <c r="IRW39" s="47"/>
      <c r="IRX39" s="47"/>
      <c r="IRY39" s="47"/>
      <c r="IRZ39" s="47"/>
      <c r="ISA39" s="47"/>
      <c r="ISB39" s="47"/>
      <c r="ISC39" s="47"/>
      <c r="ISD39" s="47"/>
      <c r="ISE39" s="47"/>
      <c r="ISF39" s="47"/>
      <c r="ISG39" s="47"/>
      <c r="ISH39" s="47"/>
      <c r="ISI39" s="47"/>
      <c r="ISJ39" s="47"/>
      <c r="ISK39" s="47"/>
      <c r="ISL39" s="47"/>
      <c r="ISM39" s="47"/>
      <c r="ISN39" s="47"/>
      <c r="ISO39" s="47"/>
      <c r="ISP39" s="47"/>
      <c r="ISQ39" s="47"/>
      <c r="ISR39" s="47"/>
      <c r="ISS39" s="47"/>
      <c r="IST39" s="47"/>
      <c r="ISU39" s="47"/>
      <c r="ISV39" s="47"/>
      <c r="ISW39" s="47"/>
      <c r="ISX39" s="47"/>
      <c r="ISY39" s="47"/>
      <c r="ISZ39" s="47"/>
      <c r="ITA39" s="47"/>
      <c r="ITB39" s="47"/>
      <c r="ITC39" s="47"/>
      <c r="ITD39" s="47"/>
      <c r="ITE39" s="47"/>
      <c r="ITF39" s="47"/>
      <c r="ITG39" s="47"/>
      <c r="ITH39" s="47"/>
      <c r="ITI39" s="47"/>
      <c r="ITJ39" s="47"/>
      <c r="ITK39" s="47"/>
      <c r="ITL39" s="47"/>
      <c r="ITM39" s="47"/>
      <c r="ITN39" s="47"/>
      <c r="ITO39" s="47"/>
      <c r="ITP39" s="47"/>
      <c r="ITQ39" s="47"/>
      <c r="ITR39" s="47"/>
      <c r="ITS39" s="47"/>
      <c r="ITT39" s="47"/>
      <c r="ITU39" s="47"/>
      <c r="ITV39" s="47"/>
      <c r="ITW39" s="47"/>
      <c r="ITX39" s="47"/>
      <c r="ITY39" s="47"/>
      <c r="ITZ39" s="47"/>
      <c r="IUA39" s="47"/>
      <c r="IUB39" s="47"/>
      <c r="IUC39" s="47"/>
      <c r="IUD39" s="47"/>
      <c r="IUE39" s="47"/>
      <c r="IUF39" s="47"/>
      <c r="IUG39" s="47"/>
      <c r="IUH39" s="47"/>
      <c r="IUI39" s="47"/>
      <c r="IUJ39" s="47"/>
      <c r="IUK39" s="47"/>
      <c r="IUL39" s="47"/>
      <c r="IUM39" s="47"/>
      <c r="IUN39" s="47"/>
      <c r="IUO39" s="47"/>
      <c r="IUP39" s="47"/>
      <c r="IUQ39" s="47"/>
      <c r="IUR39" s="47"/>
      <c r="IUS39" s="47"/>
      <c r="IUT39" s="47"/>
      <c r="IUU39" s="47"/>
      <c r="IUV39" s="47"/>
      <c r="IUW39" s="47"/>
      <c r="IUX39" s="47"/>
      <c r="IUY39" s="47"/>
      <c r="IUZ39" s="47"/>
      <c r="IVA39" s="47"/>
      <c r="IVB39" s="47"/>
      <c r="IVC39" s="47"/>
      <c r="IVD39" s="47"/>
      <c r="IVE39" s="47"/>
      <c r="IVF39" s="47"/>
      <c r="IVG39" s="47"/>
      <c r="IVH39" s="47"/>
      <c r="IVI39" s="47"/>
      <c r="IVJ39" s="47"/>
      <c r="IVK39" s="47"/>
      <c r="IVL39" s="47"/>
      <c r="IVM39" s="47"/>
      <c r="IVN39" s="47"/>
      <c r="IVO39" s="47"/>
      <c r="IVP39" s="47"/>
      <c r="IVQ39" s="47"/>
      <c r="IVR39" s="47"/>
      <c r="IVS39" s="47"/>
      <c r="IVT39" s="47"/>
      <c r="IVU39" s="47"/>
      <c r="IVV39" s="47"/>
      <c r="IVW39" s="47"/>
      <c r="IVX39" s="47"/>
      <c r="IVY39" s="47"/>
      <c r="IVZ39" s="47"/>
      <c r="IWA39" s="47"/>
      <c r="IWB39" s="47"/>
      <c r="IWC39" s="47"/>
      <c r="IWD39" s="47"/>
      <c r="IWE39" s="47"/>
      <c r="IWF39" s="47"/>
      <c r="IWG39" s="47"/>
      <c r="IWH39" s="47"/>
      <c r="IWI39" s="47"/>
      <c r="IWJ39" s="47"/>
      <c r="IWK39" s="47"/>
      <c r="IWL39" s="47"/>
      <c r="IWM39" s="47"/>
      <c r="IWN39" s="47"/>
      <c r="IWO39" s="47"/>
      <c r="IWP39" s="47"/>
      <c r="IWQ39" s="47"/>
      <c r="IWR39" s="47"/>
      <c r="IWS39" s="47"/>
      <c r="IWT39" s="47"/>
      <c r="IWU39" s="47"/>
      <c r="IWV39" s="47"/>
      <c r="IWW39" s="47"/>
      <c r="IWX39" s="47"/>
      <c r="IWY39" s="47"/>
      <c r="IWZ39" s="47"/>
      <c r="IXA39" s="47"/>
      <c r="IXB39" s="47"/>
      <c r="IXC39" s="47"/>
      <c r="IXD39" s="47"/>
      <c r="IXE39" s="47"/>
      <c r="IXF39" s="47"/>
      <c r="IXG39" s="47"/>
      <c r="IXH39" s="47"/>
      <c r="IXI39" s="47"/>
      <c r="IXJ39" s="47"/>
      <c r="IXK39" s="47"/>
      <c r="IXL39" s="47"/>
      <c r="IXM39" s="47"/>
      <c r="IXN39" s="47"/>
      <c r="IXO39" s="47"/>
      <c r="IXP39" s="47"/>
      <c r="IXQ39" s="47"/>
      <c r="IXR39" s="47"/>
      <c r="IXS39" s="47"/>
      <c r="IXT39" s="47"/>
      <c r="IXU39" s="47"/>
      <c r="IXV39" s="47"/>
      <c r="IXW39" s="47"/>
      <c r="IXX39" s="47"/>
      <c r="IXY39" s="47"/>
      <c r="IXZ39" s="47"/>
      <c r="IYA39" s="47"/>
      <c r="IYB39" s="47"/>
      <c r="IYC39" s="47"/>
      <c r="IYD39" s="47"/>
      <c r="IYE39" s="47"/>
      <c r="IYF39" s="47"/>
      <c r="IYG39" s="47"/>
      <c r="IYH39" s="47"/>
      <c r="IYI39" s="47"/>
      <c r="IYJ39" s="47"/>
      <c r="IYK39" s="47"/>
      <c r="IYL39" s="47"/>
      <c r="IYM39" s="47"/>
      <c r="IYN39" s="47"/>
      <c r="IYO39" s="47"/>
      <c r="IYP39" s="47"/>
      <c r="IYQ39" s="47"/>
      <c r="IYR39" s="47"/>
      <c r="IYS39" s="47"/>
      <c r="IYT39" s="47"/>
      <c r="IYU39" s="47"/>
      <c r="IYV39" s="47"/>
      <c r="IYW39" s="47"/>
      <c r="IYX39" s="47"/>
      <c r="IYY39" s="47"/>
      <c r="IYZ39" s="47"/>
      <c r="IZA39" s="47"/>
      <c r="IZB39" s="47"/>
      <c r="IZC39" s="47"/>
      <c r="IZD39" s="47"/>
      <c r="IZE39" s="47"/>
      <c r="IZF39" s="47"/>
      <c r="IZG39" s="47"/>
      <c r="IZH39" s="47"/>
      <c r="IZI39" s="47"/>
      <c r="IZJ39" s="47"/>
      <c r="IZK39" s="47"/>
      <c r="IZL39" s="47"/>
      <c r="IZM39" s="47"/>
      <c r="IZN39" s="47"/>
      <c r="IZO39" s="47"/>
      <c r="IZP39" s="47"/>
      <c r="IZQ39" s="47"/>
      <c r="IZR39" s="47"/>
      <c r="IZS39" s="47"/>
      <c r="IZT39" s="47"/>
      <c r="IZU39" s="47"/>
      <c r="IZV39" s="47"/>
      <c r="IZW39" s="47"/>
      <c r="IZX39" s="47"/>
      <c r="IZY39" s="47"/>
      <c r="IZZ39" s="47"/>
      <c r="JAA39" s="47"/>
      <c r="JAB39" s="47"/>
      <c r="JAC39" s="47"/>
      <c r="JAD39" s="47"/>
      <c r="JAE39" s="47"/>
      <c r="JAF39" s="47"/>
      <c r="JAG39" s="47"/>
      <c r="JAH39" s="47"/>
      <c r="JAI39" s="47"/>
      <c r="JAJ39" s="47"/>
      <c r="JAK39" s="47"/>
      <c r="JAL39" s="47"/>
      <c r="JAM39" s="47"/>
      <c r="JAN39" s="47"/>
      <c r="JAO39" s="47"/>
      <c r="JAP39" s="47"/>
      <c r="JAQ39" s="47"/>
      <c r="JAR39" s="47"/>
      <c r="JAS39" s="47"/>
      <c r="JAT39" s="47"/>
      <c r="JAU39" s="47"/>
      <c r="JAV39" s="47"/>
      <c r="JAW39" s="47"/>
      <c r="JAX39" s="47"/>
      <c r="JAY39" s="47"/>
      <c r="JAZ39" s="47"/>
      <c r="JBA39" s="47"/>
      <c r="JBB39" s="47"/>
      <c r="JBC39" s="47"/>
      <c r="JBD39" s="47"/>
      <c r="JBE39" s="47"/>
      <c r="JBF39" s="47"/>
      <c r="JBG39" s="47"/>
      <c r="JBH39" s="47"/>
      <c r="JBI39" s="47"/>
      <c r="JBJ39" s="47"/>
      <c r="JBK39" s="47"/>
      <c r="JBL39" s="47"/>
      <c r="JBM39" s="47"/>
      <c r="JBN39" s="47"/>
      <c r="JBO39" s="47"/>
      <c r="JBP39" s="47"/>
      <c r="JBQ39" s="47"/>
      <c r="JBR39" s="47"/>
      <c r="JBS39" s="47"/>
      <c r="JBT39" s="47"/>
      <c r="JBU39" s="47"/>
      <c r="JBV39" s="47"/>
      <c r="JBW39" s="47"/>
      <c r="JBX39" s="47"/>
      <c r="JBY39" s="47"/>
      <c r="JBZ39" s="47"/>
      <c r="JCA39" s="47"/>
      <c r="JCB39" s="47"/>
      <c r="JCC39" s="47"/>
      <c r="JCD39" s="47"/>
      <c r="JCE39" s="47"/>
      <c r="JCF39" s="47"/>
      <c r="JCG39" s="47"/>
      <c r="JCH39" s="47"/>
      <c r="JCI39" s="47"/>
      <c r="JCJ39" s="47"/>
      <c r="JCK39" s="47"/>
      <c r="JCL39" s="47"/>
      <c r="JCM39" s="47"/>
      <c r="JCN39" s="47"/>
      <c r="JCO39" s="47"/>
      <c r="JCP39" s="47"/>
      <c r="JCQ39" s="47"/>
      <c r="JCR39" s="47"/>
      <c r="JCS39" s="47"/>
      <c r="JCT39" s="47"/>
      <c r="JCU39" s="47"/>
      <c r="JCV39" s="47"/>
      <c r="JCW39" s="47"/>
      <c r="JCX39" s="47"/>
      <c r="JCY39" s="47"/>
      <c r="JCZ39" s="47"/>
      <c r="JDA39" s="47"/>
      <c r="JDB39" s="47"/>
      <c r="JDC39" s="47"/>
      <c r="JDD39" s="47"/>
      <c r="JDE39" s="47"/>
      <c r="JDF39" s="47"/>
      <c r="JDG39" s="47"/>
      <c r="JDH39" s="47"/>
      <c r="JDI39" s="47"/>
      <c r="JDJ39" s="47"/>
      <c r="JDK39" s="47"/>
      <c r="JDL39" s="47"/>
      <c r="JDM39" s="47"/>
      <c r="JDN39" s="47"/>
      <c r="JDO39" s="47"/>
      <c r="JDP39" s="47"/>
      <c r="JDQ39" s="47"/>
      <c r="JDR39" s="47"/>
      <c r="JDS39" s="47"/>
      <c r="JDT39" s="47"/>
      <c r="JDU39" s="47"/>
      <c r="JDV39" s="47"/>
      <c r="JDW39" s="47"/>
      <c r="JDX39" s="47"/>
      <c r="JDY39" s="47"/>
      <c r="JDZ39" s="47"/>
      <c r="JEA39" s="47"/>
      <c r="JEB39" s="47"/>
      <c r="JEC39" s="47"/>
      <c r="JED39" s="47"/>
      <c r="JEE39" s="47"/>
      <c r="JEF39" s="47"/>
      <c r="JEG39" s="47"/>
      <c r="JEH39" s="47"/>
      <c r="JEI39" s="47"/>
      <c r="JEJ39" s="47"/>
      <c r="JEK39" s="47"/>
      <c r="JEL39" s="47"/>
      <c r="JEM39" s="47"/>
      <c r="JEN39" s="47"/>
      <c r="JEO39" s="47"/>
      <c r="JEP39" s="47"/>
      <c r="JEQ39" s="47"/>
      <c r="JER39" s="47"/>
      <c r="JES39" s="47"/>
      <c r="JET39" s="47"/>
      <c r="JEU39" s="47"/>
      <c r="JEV39" s="47"/>
      <c r="JEW39" s="47"/>
      <c r="JEX39" s="47"/>
      <c r="JEY39" s="47"/>
      <c r="JEZ39" s="47"/>
      <c r="JFA39" s="47"/>
      <c r="JFB39" s="47"/>
      <c r="JFC39" s="47"/>
      <c r="JFD39" s="47"/>
      <c r="JFE39" s="47"/>
      <c r="JFF39" s="47"/>
      <c r="JFG39" s="47"/>
      <c r="JFH39" s="47"/>
      <c r="JFI39" s="47"/>
      <c r="JFJ39" s="47"/>
      <c r="JFK39" s="47"/>
      <c r="JFL39" s="47"/>
      <c r="JFM39" s="47"/>
      <c r="JFN39" s="47"/>
      <c r="JFO39" s="47"/>
      <c r="JFP39" s="47"/>
      <c r="JFQ39" s="47"/>
      <c r="JFR39" s="47"/>
      <c r="JFS39" s="47"/>
      <c r="JFT39" s="47"/>
      <c r="JFU39" s="47"/>
      <c r="JFV39" s="47"/>
      <c r="JFW39" s="47"/>
      <c r="JFX39" s="47"/>
      <c r="JFY39" s="47"/>
      <c r="JFZ39" s="47"/>
      <c r="JGA39" s="47"/>
      <c r="JGB39" s="47"/>
      <c r="JGC39" s="47"/>
      <c r="JGD39" s="47"/>
      <c r="JGE39" s="47"/>
      <c r="JGF39" s="47"/>
      <c r="JGG39" s="47"/>
      <c r="JGH39" s="47"/>
      <c r="JGI39" s="47"/>
      <c r="JGJ39" s="47"/>
      <c r="JGK39" s="47"/>
      <c r="JGL39" s="47"/>
      <c r="JGM39" s="47"/>
      <c r="JGN39" s="47"/>
      <c r="JGO39" s="47"/>
      <c r="JGP39" s="47"/>
      <c r="JGQ39" s="47"/>
      <c r="JGR39" s="47"/>
      <c r="JGS39" s="47"/>
      <c r="JGT39" s="47"/>
      <c r="JGU39" s="47"/>
      <c r="JGV39" s="47"/>
      <c r="JGW39" s="47"/>
      <c r="JGX39" s="47"/>
      <c r="JGY39" s="47"/>
      <c r="JGZ39" s="47"/>
      <c r="JHA39" s="47"/>
      <c r="JHB39" s="47"/>
      <c r="JHC39" s="47"/>
      <c r="JHD39" s="47"/>
      <c r="JHE39" s="47"/>
      <c r="JHF39" s="47"/>
      <c r="JHG39" s="47"/>
      <c r="JHH39" s="47"/>
      <c r="JHI39" s="47"/>
      <c r="JHJ39" s="47"/>
      <c r="JHK39" s="47"/>
      <c r="JHL39" s="47"/>
      <c r="JHM39" s="47"/>
      <c r="JHN39" s="47"/>
      <c r="JHO39" s="47"/>
      <c r="JHP39" s="47"/>
      <c r="JHQ39" s="47"/>
      <c r="JHR39" s="47"/>
      <c r="JHS39" s="47"/>
      <c r="JHT39" s="47"/>
      <c r="JHU39" s="47"/>
      <c r="JHV39" s="47"/>
      <c r="JHW39" s="47"/>
      <c r="JHX39" s="47"/>
      <c r="JHY39" s="47"/>
      <c r="JHZ39" s="47"/>
      <c r="JIA39" s="47"/>
      <c r="JIB39" s="47"/>
      <c r="JIC39" s="47"/>
      <c r="JID39" s="47"/>
      <c r="JIE39" s="47"/>
      <c r="JIF39" s="47"/>
      <c r="JIG39" s="47"/>
      <c r="JIH39" s="47"/>
      <c r="JII39" s="47"/>
      <c r="JIJ39" s="47"/>
      <c r="JIK39" s="47"/>
      <c r="JIL39" s="47"/>
      <c r="JIM39" s="47"/>
      <c r="JIN39" s="47"/>
      <c r="JIO39" s="47"/>
      <c r="JIP39" s="47"/>
      <c r="JIQ39" s="47"/>
      <c r="JIR39" s="47"/>
      <c r="JIS39" s="47"/>
      <c r="JIT39" s="47"/>
      <c r="JIU39" s="47"/>
      <c r="JIV39" s="47"/>
      <c r="JIW39" s="47"/>
      <c r="JIX39" s="47"/>
      <c r="JIY39" s="47"/>
      <c r="JIZ39" s="47"/>
      <c r="JJA39" s="47"/>
      <c r="JJB39" s="47"/>
      <c r="JJC39" s="47"/>
      <c r="JJD39" s="47"/>
      <c r="JJE39" s="47"/>
      <c r="JJF39" s="47"/>
      <c r="JJG39" s="47"/>
      <c r="JJH39" s="47"/>
      <c r="JJI39" s="47"/>
      <c r="JJJ39" s="47"/>
      <c r="JJK39" s="47"/>
      <c r="JJL39" s="47"/>
      <c r="JJM39" s="47"/>
      <c r="JJN39" s="47"/>
      <c r="JJO39" s="47"/>
      <c r="JJP39" s="47"/>
      <c r="JJQ39" s="47"/>
      <c r="JJR39" s="47"/>
      <c r="JJS39" s="47"/>
      <c r="JJT39" s="47"/>
      <c r="JJU39" s="47"/>
      <c r="JJV39" s="47"/>
      <c r="JJW39" s="47"/>
      <c r="JJX39" s="47"/>
      <c r="JJY39" s="47"/>
      <c r="JJZ39" s="47"/>
      <c r="JKA39" s="47"/>
      <c r="JKB39" s="47"/>
      <c r="JKC39" s="47"/>
      <c r="JKD39" s="47"/>
      <c r="JKE39" s="47"/>
      <c r="JKF39" s="47"/>
      <c r="JKG39" s="47"/>
      <c r="JKH39" s="47"/>
      <c r="JKI39" s="47"/>
      <c r="JKJ39" s="47"/>
      <c r="JKK39" s="47"/>
      <c r="JKL39" s="47"/>
      <c r="JKM39" s="47"/>
      <c r="JKN39" s="47"/>
      <c r="JKO39" s="47"/>
      <c r="JKP39" s="47"/>
      <c r="JKQ39" s="47"/>
      <c r="JKR39" s="47"/>
      <c r="JKS39" s="47"/>
      <c r="JKT39" s="47"/>
      <c r="JKU39" s="47"/>
      <c r="JKV39" s="47"/>
      <c r="JKW39" s="47"/>
      <c r="JKX39" s="47"/>
      <c r="JKY39" s="47"/>
      <c r="JKZ39" s="47"/>
      <c r="JLA39" s="47"/>
      <c r="JLB39" s="47"/>
      <c r="JLC39" s="47"/>
      <c r="JLD39" s="47"/>
      <c r="JLE39" s="47"/>
      <c r="JLF39" s="47"/>
      <c r="JLG39" s="47"/>
      <c r="JLH39" s="47"/>
      <c r="JLI39" s="47"/>
      <c r="JLJ39" s="47"/>
      <c r="JLK39" s="47"/>
      <c r="JLL39" s="47"/>
      <c r="JLM39" s="47"/>
      <c r="JLN39" s="47"/>
      <c r="JLO39" s="47"/>
      <c r="JLP39" s="47"/>
      <c r="JLQ39" s="47"/>
      <c r="JLR39" s="47"/>
      <c r="JLS39" s="47"/>
      <c r="JLT39" s="47"/>
      <c r="JLU39" s="47"/>
      <c r="JLV39" s="47"/>
      <c r="JLW39" s="47"/>
      <c r="JLX39" s="47"/>
      <c r="JLY39" s="47"/>
      <c r="JLZ39" s="47"/>
      <c r="JMA39" s="47"/>
      <c r="JMB39" s="47"/>
      <c r="JMC39" s="47"/>
      <c r="JMD39" s="47"/>
      <c r="JME39" s="47"/>
      <c r="JMF39" s="47"/>
      <c r="JMG39" s="47"/>
      <c r="JMH39" s="47"/>
      <c r="JMI39" s="47"/>
      <c r="JMJ39" s="47"/>
      <c r="JMK39" s="47"/>
      <c r="JML39" s="47"/>
      <c r="JMM39" s="47"/>
      <c r="JMN39" s="47"/>
      <c r="JMO39" s="47"/>
      <c r="JMP39" s="47"/>
      <c r="JMQ39" s="47"/>
      <c r="JMR39" s="47"/>
      <c r="JMS39" s="47"/>
      <c r="JMT39" s="47"/>
      <c r="JMU39" s="47"/>
      <c r="JMV39" s="47"/>
      <c r="JMW39" s="47"/>
      <c r="JMX39" s="47"/>
      <c r="JMY39" s="47"/>
      <c r="JMZ39" s="47"/>
      <c r="JNA39" s="47"/>
      <c r="JNB39" s="47"/>
      <c r="JNC39" s="47"/>
      <c r="JND39" s="47"/>
      <c r="JNE39" s="47"/>
      <c r="JNF39" s="47"/>
      <c r="JNG39" s="47"/>
      <c r="JNH39" s="47"/>
      <c r="JNI39" s="47"/>
      <c r="JNJ39" s="47"/>
      <c r="JNK39" s="47"/>
      <c r="JNL39" s="47"/>
      <c r="JNM39" s="47"/>
      <c r="JNN39" s="47"/>
      <c r="JNO39" s="47"/>
      <c r="JNP39" s="47"/>
      <c r="JNQ39" s="47"/>
      <c r="JNR39" s="47"/>
      <c r="JNS39" s="47"/>
      <c r="JNT39" s="47"/>
      <c r="JNU39" s="47"/>
      <c r="JNV39" s="47"/>
      <c r="JNW39" s="47"/>
      <c r="JNX39" s="47"/>
      <c r="JNY39" s="47"/>
      <c r="JNZ39" s="47"/>
      <c r="JOA39" s="47"/>
      <c r="JOB39" s="47"/>
      <c r="JOC39" s="47"/>
      <c r="JOD39" s="47"/>
      <c r="JOE39" s="47"/>
      <c r="JOF39" s="47"/>
      <c r="JOG39" s="47"/>
      <c r="JOH39" s="47"/>
      <c r="JOI39" s="47"/>
      <c r="JOJ39" s="47"/>
      <c r="JOK39" s="47"/>
      <c r="JOL39" s="47"/>
      <c r="JOM39" s="47"/>
      <c r="JON39" s="47"/>
      <c r="JOO39" s="47"/>
      <c r="JOP39" s="47"/>
      <c r="JOQ39" s="47"/>
      <c r="JOR39" s="47"/>
      <c r="JOS39" s="47"/>
      <c r="JOT39" s="47"/>
      <c r="JOU39" s="47"/>
      <c r="JOV39" s="47"/>
      <c r="JOW39" s="47"/>
      <c r="JOX39" s="47"/>
      <c r="JOY39" s="47"/>
      <c r="JOZ39" s="47"/>
      <c r="JPA39" s="47"/>
      <c r="JPB39" s="47"/>
      <c r="JPC39" s="47"/>
      <c r="JPD39" s="47"/>
      <c r="JPE39" s="47"/>
      <c r="JPF39" s="47"/>
      <c r="JPG39" s="47"/>
      <c r="JPH39" s="47"/>
      <c r="JPI39" s="47"/>
      <c r="JPJ39" s="47"/>
      <c r="JPK39" s="47"/>
      <c r="JPL39" s="47"/>
      <c r="JPM39" s="47"/>
      <c r="JPN39" s="47"/>
      <c r="JPO39" s="47"/>
      <c r="JPP39" s="47"/>
      <c r="JPQ39" s="47"/>
      <c r="JPR39" s="47"/>
      <c r="JPS39" s="47"/>
      <c r="JPT39" s="47"/>
      <c r="JPU39" s="47"/>
      <c r="JPV39" s="47"/>
      <c r="JPW39" s="47"/>
      <c r="JPX39" s="47"/>
      <c r="JPY39" s="47"/>
      <c r="JPZ39" s="47"/>
      <c r="JQA39" s="47"/>
      <c r="JQB39" s="47"/>
      <c r="JQC39" s="47"/>
      <c r="JQD39" s="47"/>
      <c r="JQE39" s="47"/>
      <c r="JQF39" s="47"/>
      <c r="JQG39" s="47"/>
      <c r="JQH39" s="47"/>
      <c r="JQI39" s="47"/>
      <c r="JQJ39" s="47"/>
      <c r="JQK39" s="47"/>
      <c r="JQL39" s="47"/>
      <c r="JQM39" s="47"/>
      <c r="JQN39" s="47"/>
      <c r="JQO39" s="47"/>
      <c r="JQP39" s="47"/>
      <c r="JQQ39" s="47"/>
      <c r="JQR39" s="47"/>
      <c r="JQS39" s="47"/>
      <c r="JQT39" s="47"/>
      <c r="JQU39" s="47"/>
      <c r="JQV39" s="47"/>
      <c r="JQW39" s="47"/>
      <c r="JQX39" s="47"/>
      <c r="JQY39" s="47"/>
      <c r="JQZ39" s="47"/>
      <c r="JRA39" s="47"/>
      <c r="JRB39" s="47"/>
      <c r="JRC39" s="47"/>
      <c r="JRD39" s="47"/>
      <c r="JRE39" s="47"/>
      <c r="JRF39" s="47"/>
      <c r="JRG39" s="47"/>
      <c r="JRH39" s="47"/>
      <c r="JRI39" s="47"/>
      <c r="JRJ39" s="47"/>
      <c r="JRK39" s="47"/>
      <c r="JRL39" s="47"/>
      <c r="JRM39" s="47"/>
      <c r="JRN39" s="47"/>
      <c r="JRO39" s="47"/>
      <c r="JRP39" s="47"/>
      <c r="JRQ39" s="47"/>
      <c r="JRR39" s="47"/>
      <c r="JRS39" s="47"/>
      <c r="JRT39" s="47"/>
      <c r="JRU39" s="47"/>
      <c r="JRV39" s="47"/>
      <c r="JRW39" s="47"/>
      <c r="JRX39" s="47"/>
      <c r="JRY39" s="47"/>
      <c r="JRZ39" s="47"/>
      <c r="JSA39" s="47"/>
      <c r="JSB39" s="47"/>
      <c r="JSC39" s="47"/>
      <c r="JSD39" s="47"/>
      <c r="JSE39" s="47"/>
      <c r="JSF39" s="47"/>
      <c r="JSG39" s="47"/>
      <c r="JSH39" s="47"/>
      <c r="JSI39" s="47"/>
      <c r="JSJ39" s="47"/>
      <c r="JSK39" s="47"/>
      <c r="JSL39" s="47"/>
      <c r="JSM39" s="47"/>
      <c r="JSN39" s="47"/>
      <c r="JSO39" s="47"/>
      <c r="JSP39" s="47"/>
      <c r="JSQ39" s="47"/>
      <c r="JSR39" s="47"/>
      <c r="JSS39" s="47"/>
      <c r="JST39" s="47"/>
      <c r="JSU39" s="47"/>
      <c r="JSV39" s="47"/>
      <c r="JSW39" s="47"/>
      <c r="JSX39" s="47"/>
      <c r="JSY39" s="47"/>
      <c r="JSZ39" s="47"/>
      <c r="JTA39" s="47"/>
      <c r="JTB39" s="47"/>
      <c r="JTC39" s="47"/>
      <c r="JTD39" s="47"/>
      <c r="JTE39" s="47"/>
      <c r="JTF39" s="47"/>
      <c r="JTG39" s="47"/>
      <c r="JTH39" s="47"/>
      <c r="JTI39" s="47"/>
      <c r="JTJ39" s="47"/>
      <c r="JTK39" s="47"/>
      <c r="JTL39" s="47"/>
      <c r="JTM39" s="47"/>
      <c r="JTN39" s="47"/>
      <c r="JTO39" s="47"/>
      <c r="JTP39" s="47"/>
      <c r="JTQ39" s="47"/>
      <c r="JTR39" s="47"/>
      <c r="JTS39" s="47"/>
      <c r="JTT39" s="47"/>
      <c r="JTU39" s="47"/>
      <c r="JTV39" s="47"/>
      <c r="JTW39" s="47"/>
      <c r="JTX39" s="47"/>
      <c r="JTY39" s="47"/>
      <c r="JTZ39" s="47"/>
      <c r="JUA39" s="47"/>
      <c r="JUB39" s="47"/>
      <c r="JUC39" s="47"/>
      <c r="JUD39" s="47"/>
      <c r="JUE39" s="47"/>
      <c r="JUF39" s="47"/>
      <c r="JUG39" s="47"/>
      <c r="JUH39" s="47"/>
      <c r="JUI39" s="47"/>
      <c r="JUJ39" s="47"/>
      <c r="JUK39" s="47"/>
      <c r="JUL39" s="47"/>
      <c r="JUM39" s="47"/>
      <c r="JUN39" s="47"/>
      <c r="JUO39" s="47"/>
      <c r="JUP39" s="47"/>
      <c r="JUQ39" s="47"/>
      <c r="JUR39" s="47"/>
      <c r="JUS39" s="47"/>
      <c r="JUT39" s="47"/>
      <c r="JUU39" s="47"/>
      <c r="JUV39" s="47"/>
      <c r="JUW39" s="47"/>
      <c r="JUX39" s="47"/>
      <c r="JUY39" s="47"/>
      <c r="JUZ39" s="47"/>
      <c r="JVA39" s="47"/>
      <c r="JVB39" s="47"/>
      <c r="JVC39" s="47"/>
      <c r="JVD39" s="47"/>
      <c r="JVE39" s="47"/>
      <c r="JVF39" s="47"/>
      <c r="JVG39" s="47"/>
      <c r="JVH39" s="47"/>
      <c r="JVI39" s="47"/>
      <c r="JVJ39" s="47"/>
      <c r="JVK39" s="47"/>
      <c r="JVL39" s="47"/>
      <c r="JVM39" s="47"/>
      <c r="JVN39" s="47"/>
      <c r="JVO39" s="47"/>
      <c r="JVP39" s="47"/>
      <c r="JVQ39" s="47"/>
      <c r="JVR39" s="47"/>
      <c r="JVS39" s="47"/>
      <c r="JVT39" s="47"/>
      <c r="JVU39" s="47"/>
      <c r="JVV39" s="47"/>
      <c r="JVW39" s="47"/>
      <c r="JVX39" s="47"/>
      <c r="JVY39" s="47"/>
      <c r="JVZ39" s="47"/>
      <c r="JWA39" s="47"/>
      <c r="JWB39" s="47"/>
      <c r="JWC39" s="47"/>
      <c r="JWD39" s="47"/>
      <c r="JWE39" s="47"/>
      <c r="JWF39" s="47"/>
      <c r="JWG39" s="47"/>
      <c r="JWH39" s="47"/>
      <c r="JWI39" s="47"/>
      <c r="JWJ39" s="47"/>
      <c r="JWK39" s="47"/>
      <c r="JWL39" s="47"/>
      <c r="JWM39" s="47"/>
      <c r="JWN39" s="47"/>
      <c r="JWO39" s="47"/>
      <c r="JWP39" s="47"/>
      <c r="JWQ39" s="47"/>
      <c r="JWR39" s="47"/>
      <c r="JWS39" s="47"/>
      <c r="JWT39" s="47"/>
      <c r="JWU39" s="47"/>
      <c r="JWV39" s="47"/>
      <c r="JWW39" s="47"/>
      <c r="JWX39" s="47"/>
      <c r="JWY39" s="47"/>
      <c r="JWZ39" s="47"/>
      <c r="JXA39" s="47"/>
      <c r="JXB39" s="47"/>
      <c r="JXC39" s="47"/>
      <c r="JXD39" s="47"/>
      <c r="JXE39" s="47"/>
      <c r="JXF39" s="47"/>
      <c r="JXG39" s="47"/>
      <c r="JXH39" s="47"/>
      <c r="JXI39" s="47"/>
      <c r="JXJ39" s="47"/>
      <c r="JXK39" s="47"/>
      <c r="JXL39" s="47"/>
      <c r="JXM39" s="47"/>
      <c r="JXN39" s="47"/>
      <c r="JXO39" s="47"/>
      <c r="JXP39" s="47"/>
      <c r="JXQ39" s="47"/>
      <c r="JXR39" s="47"/>
      <c r="JXS39" s="47"/>
      <c r="JXT39" s="47"/>
      <c r="JXU39" s="47"/>
      <c r="JXV39" s="47"/>
      <c r="JXW39" s="47"/>
      <c r="JXX39" s="47"/>
      <c r="JXY39" s="47"/>
      <c r="JXZ39" s="47"/>
      <c r="JYA39" s="47"/>
      <c r="JYB39" s="47"/>
      <c r="JYC39" s="47"/>
      <c r="JYD39" s="47"/>
      <c r="JYE39" s="47"/>
      <c r="JYF39" s="47"/>
      <c r="JYG39" s="47"/>
      <c r="JYH39" s="47"/>
      <c r="JYI39" s="47"/>
      <c r="JYJ39" s="47"/>
      <c r="JYK39" s="47"/>
      <c r="JYL39" s="47"/>
      <c r="JYM39" s="47"/>
      <c r="JYN39" s="47"/>
      <c r="JYO39" s="47"/>
      <c r="JYP39" s="47"/>
      <c r="JYQ39" s="47"/>
      <c r="JYR39" s="47"/>
      <c r="JYS39" s="47"/>
      <c r="JYT39" s="47"/>
      <c r="JYU39" s="47"/>
      <c r="JYV39" s="47"/>
      <c r="JYW39" s="47"/>
      <c r="JYX39" s="47"/>
      <c r="JYY39" s="47"/>
      <c r="JYZ39" s="47"/>
      <c r="JZA39" s="47"/>
      <c r="JZB39" s="47"/>
      <c r="JZC39" s="47"/>
      <c r="JZD39" s="47"/>
      <c r="JZE39" s="47"/>
      <c r="JZF39" s="47"/>
      <c r="JZG39" s="47"/>
      <c r="JZH39" s="47"/>
      <c r="JZI39" s="47"/>
      <c r="JZJ39" s="47"/>
      <c r="JZK39" s="47"/>
      <c r="JZL39" s="47"/>
      <c r="JZM39" s="47"/>
      <c r="JZN39" s="47"/>
      <c r="JZO39" s="47"/>
      <c r="JZP39" s="47"/>
      <c r="JZQ39" s="47"/>
      <c r="JZR39" s="47"/>
      <c r="JZS39" s="47"/>
      <c r="JZT39" s="47"/>
      <c r="JZU39" s="47"/>
      <c r="JZV39" s="47"/>
      <c r="JZW39" s="47"/>
      <c r="JZX39" s="47"/>
      <c r="JZY39" s="47"/>
      <c r="JZZ39" s="47"/>
      <c r="KAA39" s="47"/>
      <c r="KAB39" s="47"/>
      <c r="KAC39" s="47"/>
      <c r="KAD39" s="47"/>
      <c r="KAE39" s="47"/>
      <c r="KAF39" s="47"/>
      <c r="KAG39" s="47"/>
      <c r="KAH39" s="47"/>
      <c r="KAI39" s="47"/>
      <c r="KAJ39" s="47"/>
      <c r="KAK39" s="47"/>
      <c r="KAL39" s="47"/>
      <c r="KAM39" s="47"/>
      <c r="KAN39" s="47"/>
      <c r="KAO39" s="47"/>
      <c r="KAP39" s="47"/>
      <c r="KAQ39" s="47"/>
      <c r="KAR39" s="47"/>
      <c r="KAS39" s="47"/>
      <c r="KAT39" s="47"/>
      <c r="KAU39" s="47"/>
      <c r="KAV39" s="47"/>
      <c r="KAW39" s="47"/>
      <c r="KAX39" s="47"/>
      <c r="KAY39" s="47"/>
      <c r="KAZ39" s="47"/>
      <c r="KBA39" s="47"/>
      <c r="KBB39" s="47"/>
      <c r="KBC39" s="47"/>
      <c r="KBD39" s="47"/>
      <c r="KBE39" s="47"/>
      <c r="KBF39" s="47"/>
      <c r="KBG39" s="47"/>
      <c r="KBH39" s="47"/>
      <c r="KBI39" s="47"/>
      <c r="KBJ39" s="47"/>
      <c r="KBK39" s="47"/>
      <c r="KBL39" s="47"/>
      <c r="KBM39" s="47"/>
      <c r="KBN39" s="47"/>
      <c r="KBO39" s="47"/>
      <c r="KBP39" s="47"/>
      <c r="KBQ39" s="47"/>
      <c r="KBR39" s="47"/>
      <c r="KBS39" s="47"/>
      <c r="KBT39" s="47"/>
      <c r="KBU39" s="47"/>
      <c r="KBV39" s="47"/>
      <c r="KBW39" s="47"/>
      <c r="KBX39" s="47"/>
      <c r="KBY39" s="47"/>
      <c r="KBZ39" s="47"/>
      <c r="KCA39" s="47"/>
      <c r="KCB39" s="47"/>
      <c r="KCC39" s="47"/>
      <c r="KCD39" s="47"/>
      <c r="KCE39" s="47"/>
      <c r="KCF39" s="47"/>
      <c r="KCG39" s="47"/>
      <c r="KCH39" s="47"/>
      <c r="KCI39" s="47"/>
      <c r="KCJ39" s="47"/>
      <c r="KCK39" s="47"/>
      <c r="KCL39" s="47"/>
      <c r="KCM39" s="47"/>
      <c r="KCN39" s="47"/>
      <c r="KCO39" s="47"/>
      <c r="KCP39" s="47"/>
      <c r="KCQ39" s="47"/>
      <c r="KCR39" s="47"/>
      <c r="KCS39" s="47"/>
      <c r="KCT39" s="47"/>
      <c r="KCU39" s="47"/>
      <c r="KCV39" s="47"/>
      <c r="KCW39" s="47"/>
      <c r="KCX39" s="47"/>
      <c r="KCY39" s="47"/>
      <c r="KCZ39" s="47"/>
      <c r="KDA39" s="47"/>
      <c r="KDB39" s="47"/>
      <c r="KDC39" s="47"/>
      <c r="KDD39" s="47"/>
      <c r="KDE39" s="47"/>
      <c r="KDF39" s="47"/>
      <c r="KDG39" s="47"/>
      <c r="KDH39" s="47"/>
      <c r="KDI39" s="47"/>
      <c r="KDJ39" s="47"/>
      <c r="KDK39" s="47"/>
      <c r="KDL39" s="47"/>
      <c r="KDM39" s="47"/>
      <c r="KDN39" s="47"/>
      <c r="KDO39" s="47"/>
      <c r="KDP39" s="47"/>
      <c r="KDQ39" s="47"/>
      <c r="KDR39" s="47"/>
      <c r="KDS39" s="47"/>
      <c r="KDT39" s="47"/>
      <c r="KDU39" s="47"/>
      <c r="KDV39" s="47"/>
      <c r="KDW39" s="47"/>
      <c r="KDX39" s="47"/>
      <c r="KDY39" s="47"/>
      <c r="KDZ39" s="47"/>
      <c r="KEA39" s="47"/>
      <c r="KEB39" s="47"/>
      <c r="KEC39" s="47"/>
      <c r="KED39" s="47"/>
      <c r="KEE39" s="47"/>
      <c r="KEF39" s="47"/>
      <c r="KEG39" s="47"/>
      <c r="KEH39" s="47"/>
      <c r="KEI39" s="47"/>
      <c r="KEJ39" s="47"/>
      <c r="KEK39" s="47"/>
      <c r="KEL39" s="47"/>
      <c r="KEM39" s="47"/>
      <c r="KEN39" s="47"/>
      <c r="KEO39" s="47"/>
      <c r="KEP39" s="47"/>
      <c r="KEQ39" s="47"/>
      <c r="KER39" s="47"/>
      <c r="KES39" s="47"/>
      <c r="KET39" s="47"/>
      <c r="KEU39" s="47"/>
      <c r="KEV39" s="47"/>
      <c r="KEW39" s="47"/>
      <c r="KEX39" s="47"/>
      <c r="KEY39" s="47"/>
      <c r="KEZ39" s="47"/>
      <c r="KFA39" s="47"/>
      <c r="KFB39" s="47"/>
      <c r="KFC39" s="47"/>
      <c r="KFD39" s="47"/>
      <c r="KFE39" s="47"/>
      <c r="KFF39" s="47"/>
      <c r="KFG39" s="47"/>
      <c r="KFH39" s="47"/>
      <c r="KFI39" s="47"/>
      <c r="KFJ39" s="47"/>
      <c r="KFK39" s="47"/>
      <c r="KFL39" s="47"/>
      <c r="KFM39" s="47"/>
      <c r="KFN39" s="47"/>
      <c r="KFO39" s="47"/>
      <c r="KFP39" s="47"/>
      <c r="KFQ39" s="47"/>
      <c r="KFR39" s="47"/>
      <c r="KFS39" s="47"/>
      <c r="KFT39" s="47"/>
      <c r="KFU39" s="47"/>
      <c r="KFV39" s="47"/>
      <c r="KFW39" s="47"/>
      <c r="KFX39" s="47"/>
      <c r="KFY39" s="47"/>
      <c r="KFZ39" s="47"/>
      <c r="KGA39" s="47"/>
      <c r="KGB39" s="47"/>
      <c r="KGC39" s="47"/>
      <c r="KGD39" s="47"/>
      <c r="KGE39" s="47"/>
      <c r="KGF39" s="47"/>
      <c r="KGG39" s="47"/>
      <c r="KGH39" s="47"/>
      <c r="KGI39" s="47"/>
      <c r="KGJ39" s="47"/>
      <c r="KGK39" s="47"/>
      <c r="KGL39" s="47"/>
      <c r="KGM39" s="47"/>
      <c r="KGN39" s="47"/>
      <c r="KGO39" s="47"/>
      <c r="KGP39" s="47"/>
      <c r="KGQ39" s="47"/>
      <c r="KGR39" s="47"/>
      <c r="KGS39" s="47"/>
      <c r="KGT39" s="47"/>
      <c r="KGU39" s="47"/>
      <c r="KGV39" s="47"/>
      <c r="KGW39" s="47"/>
      <c r="KGX39" s="47"/>
      <c r="KGY39" s="47"/>
      <c r="KGZ39" s="47"/>
      <c r="KHA39" s="47"/>
      <c r="KHB39" s="47"/>
      <c r="KHC39" s="47"/>
      <c r="KHD39" s="47"/>
      <c r="KHE39" s="47"/>
      <c r="KHF39" s="47"/>
      <c r="KHG39" s="47"/>
      <c r="KHH39" s="47"/>
      <c r="KHI39" s="47"/>
      <c r="KHJ39" s="47"/>
      <c r="KHK39" s="47"/>
      <c r="KHL39" s="47"/>
      <c r="KHM39" s="47"/>
      <c r="KHN39" s="47"/>
      <c r="KHO39" s="47"/>
      <c r="KHP39" s="47"/>
      <c r="KHQ39" s="47"/>
      <c r="KHR39" s="47"/>
      <c r="KHS39" s="47"/>
      <c r="KHT39" s="47"/>
      <c r="KHU39" s="47"/>
      <c r="KHV39" s="47"/>
      <c r="KHW39" s="47"/>
      <c r="KHX39" s="47"/>
      <c r="KHY39" s="47"/>
      <c r="KHZ39" s="47"/>
      <c r="KIA39" s="47"/>
      <c r="KIB39" s="47"/>
      <c r="KIC39" s="47"/>
      <c r="KID39" s="47"/>
      <c r="KIE39" s="47"/>
      <c r="KIF39" s="47"/>
      <c r="KIG39" s="47"/>
      <c r="KIH39" s="47"/>
      <c r="KII39" s="47"/>
      <c r="KIJ39" s="47"/>
      <c r="KIK39" s="47"/>
      <c r="KIL39" s="47"/>
      <c r="KIM39" s="47"/>
      <c r="KIN39" s="47"/>
      <c r="KIO39" s="47"/>
      <c r="KIP39" s="47"/>
      <c r="KIQ39" s="47"/>
      <c r="KIR39" s="47"/>
      <c r="KIS39" s="47"/>
      <c r="KIT39" s="47"/>
      <c r="KIU39" s="47"/>
      <c r="KIV39" s="47"/>
      <c r="KIW39" s="47"/>
      <c r="KIX39" s="47"/>
      <c r="KIY39" s="47"/>
      <c r="KIZ39" s="47"/>
      <c r="KJA39" s="47"/>
      <c r="KJB39" s="47"/>
      <c r="KJC39" s="47"/>
      <c r="KJD39" s="47"/>
      <c r="KJE39" s="47"/>
      <c r="KJF39" s="47"/>
      <c r="KJG39" s="47"/>
      <c r="KJH39" s="47"/>
      <c r="KJI39" s="47"/>
      <c r="KJJ39" s="47"/>
      <c r="KJK39" s="47"/>
      <c r="KJL39" s="47"/>
      <c r="KJM39" s="47"/>
      <c r="KJN39" s="47"/>
      <c r="KJO39" s="47"/>
      <c r="KJP39" s="47"/>
      <c r="KJQ39" s="47"/>
      <c r="KJR39" s="47"/>
      <c r="KJS39" s="47"/>
      <c r="KJT39" s="47"/>
      <c r="KJU39" s="47"/>
      <c r="KJV39" s="47"/>
      <c r="KJW39" s="47"/>
      <c r="KJX39" s="47"/>
      <c r="KJY39" s="47"/>
      <c r="KJZ39" s="47"/>
      <c r="KKA39" s="47"/>
      <c r="KKB39" s="47"/>
      <c r="KKC39" s="47"/>
      <c r="KKD39" s="47"/>
      <c r="KKE39" s="47"/>
      <c r="KKF39" s="47"/>
      <c r="KKG39" s="47"/>
      <c r="KKH39" s="47"/>
      <c r="KKI39" s="47"/>
      <c r="KKJ39" s="47"/>
      <c r="KKK39" s="47"/>
      <c r="KKL39" s="47"/>
      <c r="KKM39" s="47"/>
      <c r="KKN39" s="47"/>
      <c r="KKO39" s="47"/>
      <c r="KKP39" s="47"/>
      <c r="KKQ39" s="47"/>
      <c r="KKR39" s="47"/>
      <c r="KKS39" s="47"/>
      <c r="KKT39" s="47"/>
      <c r="KKU39" s="47"/>
      <c r="KKV39" s="47"/>
      <c r="KKW39" s="47"/>
      <c r="KKX39" s="47"/>
      <c r="KKY39" s="47"/>
      <c r="KKZ39" s="47"/>
      <c r="KLA39" s="47"/>
      <c r="KLB39" s="47"/>
      <c r="KLC39" s="47"/>
      <c r="KLD39" s="47"/>
      <c r="KLE39" s="47"/>
      <c r="KLF39" s="47"/>
      <c r="KLG39" s="47"/>
      <c r="KLH39" s="47"/>
      <c r="KLI39" s="47"/>
      <c r="KLJ39" s="47"/>
      <c r="KLK39" s="47"/>
      <c r="KLL39" s="47"/>
      <c r="KLM39" s="47"/>
      <c r="KLN39" s="47"/>
      <c r="KLO39" s="47"/>
      <c r="KLP39" s="47"/>
      <c r="KLQ39" s="47"/>
      <c r="KLR39" s="47"/>
      <c r="KLS39" s="47"/>
      <c r="KLT39" s="47"/>
      <c r="KLU39" s="47"/>
      <c r="KLV39" s="47"/>
      <c r="KLW39" s="47"/>
      <c r="KLX39" s="47"/>
      <c r="KLY39" s="47"/>
      <c r="KLZ39" s="47"/>
      <c r="KMA39" s="47"/>
      <c r="KMB39" s="47"/>
      <c r="KMC39" s="47"/>
      <c r="KMD39" s="47"/>
      <c r="KME39" s="47"/>
      <c r="KMF39" s="47"/>
      <c r="KMG39" s="47"/>
      <c r="KMH39" s="47"/>
      <c r="KMI39" s="47"/>
      <c r="KMJ39" s="47"/>
      <c r="KMK39" s="47"/>
      <c r="KML39" s="47"/>
      <c r="KMM39" s="47"/>
      <c r="KMN39" s="47"/>
      <c r="KMO39" s="47"/>
      <c r="KMP39" s="47"/>
      <c r="KMQ39" s="47"/>
      <c r="KMR39" s="47"/>
      <c r="KMS39" s="47"/>
      <c r="KMT39" s="47"/>
      <c r="KMU39" s="47"/>
      <c r="KMV39" s="47"/>
      <c r="KMW39" s="47"/>
      <c r="KMX39" s="47"/>
      <c r="KMY39" s="47"/>
      <c r="KMZ39" s="47"/>
      <c r="KNA39" s="47"/>
      <c r="KNB39" s="47"/>
      <c r="KNC39" s="47"/>
      <c r="KND39" s="47"/>
      <c r="KNE39" s="47"/>
      <c r="KNF39" s="47"/>
      <c r="KNG39" s="47"/>
      <c r="KNH39" s="47"/>
      <c r="KNI39" s="47"/>
      <c r="KNJ39" s="47"/>
      <c r="KNK39" s="47"/>
      <c r="KNL39" s="47"/>
      <c r="KNM39" s="47"/>
      <c r="KNN39" s="47"/>
      <c r="KNO39" s="47"/>
      <c r="KNP39" s="47"/>
      <c r="KNQ39" s="47"/>
      <c r="KNR39" s="47"/>
      <c r="KNS39" s="47"/>
      <c r="KNT39" s="47"/>
      <c r="KNU39" s="47"/>
      <c r="KNV39" s="47"/>
      <c r="KNW39" s="47"/>
      <c r="KNX39" s="47"/>
      <c r="KNY39" s="47"/>
      <c r="KNZ39" s="47"/>
      <c r="KOA39" s="47"/>
      <c r="KOB39" s="47"/>
      <c r="KOC39" s="47"/>
      <c r="KOD39" s="47"/>
      <c r="KOE39" s="47"/>
      <c r="KOF39" s="47"/>
      <c r="KOG39" s="47"/>
      <c r="KOH39" s="47"/>
      <c r="KOI39" s="47"/>
      <c r="KOJ39" s="47"/>
      <c r="KOK39" s="47"/>
      <c r="KOL39" s="47"/>
      <c r="KOM39" s="47"/>
      <c r="KON39" s="47"/>
      <c r="KOO39" s="47"/>
      <c r="KOP39" s="47"/>
      <c r="KOQ39" s="47"/>
      <c r="KOR39" s="47"/>
      <c r="KOS39" s="47"/>
      <c r="KOT39" s="47"/>
      <c r="KOU39" s="47"/>
      <c r="KOV39" s="47"/>
      <c r="KOW39" s="47"/>
      <c r="KOX39" s="47"/>
      <c r="KOY39" s="47"/>
      <c r="KOZ39" s="47"/>
      <c r="KPA39" s="47"/>
      <c r="KPB39" s="47"/>
      <c r="KPC39" s="47"/>
      <c r="KPD39" s="47"/>
      <c r="KPE39" s="47"/>
      <c r="KPF39" s="47"/>
      <c r="KPG39" s="47"/>
      <c r="KPH39" s="47"/>
      <c r="KPI39" s="47"/>
      <c r="KPJ39" s="47"/>
      <c r="KPK39" s="47"/>
      <c r="KPL39" s="47"/>
      <c r="KPM39" s="47"/>
      <c r="KPN39" s="47"/>
      <c r="KPO39" s="47"/>
      <c r="KPP39" s="47"/>
      <c r="KPQ39" s="47"/>
      <c r="KPR39" s="47"/>
      <c r="KPS39" s="47"/>
      <c r="KPT39" s="47"/>
      <c r="KPU39" s="47"/>
      <c r="KPV39" s="47"/>
      <c r="KPW39" s="47"/>
      <c r="KPX39" s="47"/>
      <c r="KPY39" s="47"/>
      <c r="KPZ39" s="47"/>
      <c r="KQA39" s="47"/>
      <c r="KQB39" s="47"/>
      <c r="KQC39" s="47"/>
      <c r="KQD39" s="47"/>
      <c r="KQE39" s="47"/>
      <c r="KQF39" s="47"/>
      <c r="KQG39" s="47"/>
      <c r="KQH39" s="47"/>
      <c r="KQI39" s="47"/>
      <c r="KQJ39" s="47"/>
      <c r="KQK39" s="47"/>
      <c r="KQL39" s="47"/>
      <c r="KQM39" s="47"/>
      <c r="KQN39" s="47"/>
      <c r="KQO39" s="47"/>
      <c r="KQP39" s="47"/>
      <c r="KQQ39" s="47"/>
      <c r="KQR39" s="47"/>
      <c r="KQS39" s="47"/>
      <c r="KQT39" s="47"/>
      <c r="KQU39" s="47"/>
      <c r="KQV39" s="47"/>
      <c r="KQW39" s="47"/>
      <c r="KQX39" s="47"/>
      <c r="KQY39" s="47"/>
      <c r="KQZ39" s="47"/>
      <c r="KRA39" s="47"/>
      <c r="KRB39" s="47"/>
      <c r="KRC39" s="47"/>
      <c r="KRD39" s="47"/>
      <c r="KRE39" s="47"/>
      <c r="KRF39" s="47"/>
      <c r="KRG39" s="47"/>
      <c r="KRH39" s="47"/>
      <c r="KRI39" s="47"/>
      <c r="KRJ39" s="47"/>
      <c r="KRK39" s="47"/>
      <c r="KRL39" s="47"/>
      <c r="KRM39" s="47"/>
      <c r="KRN39" s="47"/>
      <c r="KRO39" s="47"/>
      <c r="KRP39" s="47"/>
      <c r="KRQ39" s="47"/>
      <c r="KRR39" s="47"/>
      <c r="KRS39" s="47"/>
      <c r="KRT39" s="47"/>
      <c r="KRU39" s="47"/>
      <c r="KRV39" s="47"/>
      <c r="KRW39" s="47"/>
      <c r="KRX39" s="47"/>
      <c r="KRY39" s="47"/>
      <c r="KRZ39" s="47"/>
      <c r="KSA39" s="47"/>
      <c r="KSB39" s="47"/>
      <c r="KSC39" s="47"/>
      <c r="KSD39" s="47"/>
      <c r="KSE39" s="47"/>
      <c r="KSF39" s="47"/>
      <c r="KSG39" s="47"/>
      <c r="KSH39" s="47"/>
      <c r="KSI39" s="47"/>
      <c r="KSJ39" s="47"/>
      <c r="KSK39" s="47"/>
      <c r="KSL39" s="47"/>
      <c r="KSM39" s="47"/>
      <c r="KSN39" s="47"/>
      <c r="KSO39" s="47"/>
      <c r="KSP39" s="47"/>
      <c r="KSQ39" s="47"/>
      <c r="KSR39" s="47"/>
      <c r="KSS39" s="47"/>
      <c r="KST39" s="47"/>
      <c r="KSU39" s="47"/>
      <c r="KSV39" s="47"/>
      <c r="KSW39" s="47"/>
      <c r="KSX39" s="47"/>
      <c r="KSY39" s="47"/>
      <c r="KSZ39" s="47"/>
      <c r="KTA39" s="47"/>
      <c r="KTB39" s="47"/>
      <c r="KTC39" s="47"/>
      <c r="KTD39" s="47"/>
      <c r="KTE39" s="47"/>
      <c r="KTF39" s="47"/>
      <c r="KTG39" s="47"/>
      <c r="KTH39" s="47"/>
      <c r="KTI39" s="47"/>
      <c r="KTJ39" s="47"/>
      <c r="KTK39" s="47"/>
      <c r="KTL39" s="47"/>
      <c r="KTM39" s="47"/>
      <c r="KTN39" s="47"/>
      <c r="KTO39" s="47"/>
      <c r="KTP39" s="47"/>
      <c r="KTQ39" s="47"/>
      <c r="KTR39" s="47"/>
      <c r="KTS39" s="47"/>
      <c r="KTT39" s="47"/>
      <c r="KTU39" s="47"/>
      <c r="KTV39" s="47"/>
      <c r="KTW39" s="47"/>
      <c r="KTX39" s="47"/>
      <c r="KTY39" s="47"/>
      <c r="KTZ39" s="47"/>
      <c r="KUA39" s="47"/>
      <c r="KUB39" s="47"/>
      <c r="KUC39" s="47"/>
      <c r="KUD39" s="47"/>
      <c r="KUE39" s="47"/>
      <c r="KUF39" s="47"/>
      <c r="KUG39" s="47"/>
      <c r="KUH39" s="47"/>
      <c r="KUI39" s="47"/>
      <c r="KUJ39" s="47"/>
      <c r="KUK39" s="47"/>
      <c r="KUL39" s="47"/>
      <c r="KUM39" s="47"/>
      <c r="KUN39" s="47"/>
      <c r="KUO39" s="47"/>
      <c r="KUP39" s="47"/>
      <c r="KUQ39" s="47"/>
      <c r="KUR39" s="47"/>
      <c r="KUS39" s="47"/>
      <c r="KUT39" s="47"/>
      <c r="KUU39" s="47"/>
      <c r="KUV39" s="47"/>
      <c r="KUW39" s="47"/>
      <c r="KUX39" s="47"/>
      <c r="KUY39" s="47"/>
      <c r="KUZ39" s="47"/>
      <c r="KVA39" s="47"/>
      <c r="KVB39" s="47"/>
      <c r="KVC39" s="47"/>
      <c r="KVD39" s="47"/>
      <c r="KVE39" s="47"/>
      <c r="KVF39" s="47"/>
      <c r="KVG39" s="47"/>
      <c r="KVH39" s="47"/>
      <c r="KVI39" s="47"/>
      <c r="KVJ39" s="47"/>
      <c r="KVK39" s="47"/>
      <c r="KVL39" s="47"/>
      <c r="KVM39" s="47"/>
      <c r="KVN39" s="47"/>
      <c r="KVO39" s="47"/>
      <c r="KVP39" s="47"/>
      <c r="KVQ39" s="47"/>
      <c r="KVR39" s="47"/>
      <c r="KVS39" s="47"/>
      <c r="KVT39" s="47"/>
      <c r="KVU39" s="47"/>
      <c r="KVV39" s="47"/>
      <c r="KVW39" s="47"/>
      <c r="KVX39" s="47"/>
      <c r="KVY39" s="47"/>
      <c r="KVZ39" s="47"/>
      <c r="KWA39" s="47"/>
      <c r="KWB39" s="47"/>
      <c r="KWC39" s="47"/>
      <c r="KWD39" s="47"/>
      <c r="KWE39" s="47"/>
      <c r="KWF39" s="47"/>
      <c r="KWG39" s="47"/>
      <c r="KWH39" s="47"/>
      <c r="KWI39" s="47"/>
      <c r="KWJ39" s="47"/>
      <c r="KWK39" s="47"/>
      <c r="KWL39" s="47"/>
      <c r="KWM39" s="47"/>
      <c r="KWN39" s="47"/>
      <c r="KWO39" s="47"/>
      <c r="KWP39" s="47"/>
      <c r="KWQ39" s="47"/>
      <c r="KWR39" s="47"/>
      <c r="KWS39" s="47"/>
      <c r="KWT39" s="47"/>
      <c r="KWU39" s="47"/>
      <c r="KWV39" s="47"/>
      <c r="KWW39" s="47"/>
      <c r="KWX39" s="47"/>
      <c r="KWY39" s="47"/>
      <c r="KWZ39" s="47"/>
      <c r="KXA39" s="47"/>
      <c r="KXB39" s="47"/>
      <c r="KXC39" s="47"/>
      <c r="KXD39" s="47"/>
      <c r="KXE39" s="47"/>
      <c r="KXF39" s="47"/>
      <c r="KXG39" s="47"/>
      <c r="KXH39" s="47"/>
      <c r="KXI39" s="47"/>
      <c r="KXJ39" s="47"/>
      <c r="KXK39" s="47"/>
      <c r="KXL39" s="47"/>
      <c r="KXM39" s="47"/>
      <c r="KXN39" s="47"/>
      <c r="KXO39" s="47"/>
      <c r="KXP39" s="47"/>
      <c r="KXQ39" s="47"/>
      <c r="KXR39" s="47"/>
      <c r="KXS39" s="47"/>
      <c r="KXT39" s="47"/>
      <c r="KXU39" s="47"/>
      <c r="KXV39" s="47"/>
      <c r="KXW39" s="47"/>
      <c r="KXX39" s="47"/>
      <c r="KXY39" s="47"/>
      <c r="KXZ39" s="47"/>
      <c r="KYA39" s="47"/>
      <c r="KYB39" s="47"/>
      <c r="KYC39" s="47"/>
      <c r="KYD39" s="47"/>
      <c r="KYE39" s="47"/>
      <c r="KYF39" s="47"/>
      <c r="KYG39" s="47"/>
      <c r="KYH39" s="47"/>
      <c r="KYI39" s="47"/>
      <c r="KYJ39" s="47"/>
      <c r="KYK39" s="47"/>
      <c r="KYL39" s="47"/>
      <c r="KYM39" s="47"/>
      <c r="KYN39" s="47"/>
      <c r="KYO39" s="47"/>
      <c r="KYP39" s="47"/>
      <c r="KYQ39" s="47"/>
      <c r="KYR39" s="47"/>
      <c r="KYS39" s="47"/>
      <c r="KYT39" s="47"/>
      <c r="KYU39" s="47"/>
      <c r="KYV39" s="47"/>
      <c r="KYW39" s="47"/>
      <c r="KYX39" s="47"/>
      <c r="KYY39" s="47"/>
      <c r="KYZ39" s="47"/>
      <c r="KZA39" s="47"/>
      <c r="KZB39" s="47"/>
      <c r="KZC39" s="47"/>
      <c r="KZD39" s="47"/>
      <c r="KZE39" s="47"/>
      <c r="KZF39" s="47"/>
      <c r="KZG39" s="47"/>
      <c r="KZH39" s="47"/>
      <c r="KZI39" s="47"/>
      <c r="KZJ39" s="47"/>
      <c r="KZK39" s="47"/>
      <c r="KZL39" s="47"/>
      <c r="KZM39" s="47"/>
      <c r="KZN39" s="47"/>
      <c r="KZO39" s="47"/>
      <c r="KZP39" s="47"/>
      <c r="KZQ39" s="47"/>
      <c r="KZR39" s="47"/>
      <c r="KZS39" s="47"/>
      <c r="KZT39" s="47"/>
      <c r="KZU39" s="47"/>
      <c r="KZV39" s="47"/>
      <c r="KZW39" s="47"/>
      <c r="KZX39" s="47"/>
      <c r="KZY39" s="47"/>
      <c r="KZZ39" s="47"/>
      <c r="LAA39" s="47"/>
      <c r="LAB39" s="47"/>
      <c r="LAC39" s="47"/>
      <c r="LAD39" s="47"/>
      <c r="LAE39" s="47"/>
      <c r="LAF39" s="47"/>
      <c r="LAG39" s="47"/>
      <c r="LAH39" s="47"/>
      <c r="LAI39" s="47"/>
      <c r="LAJ39" s="47"/>
      <c r="LAK39" s="47"/>
      <c r="LAL39" s="47"/>
      <c r="LAM39" s="47"/>
      <c r="LAN39" s="47"/>
      <c r="LAO39" s="47"/>
      <c r="LAP39" s="47"/>
      <c r="LAQ39" s="47"/>
      <c r="LAR39" s="47"/>
      <c r="LAS39" s="47"/>
      <c r="LAT39" s="47"/>
      <c r="LAU39" s="47"/>
      <c r="LAV39" s="47"/>
      <c r="LAW39" s="47"/>
      <c r="LAX39" s="47"/>
      <c r="LAY39" s="47"/>
      <c r="LAZ39" s="47"/>
      <c r="LBA39" s="47"/>
      <c r="LBB39" s="47"/>
      <c r="LBC39" s="47"/>
      <c r="LBD39" s="47"/>
      <c r="LBE39" s="47"/>
      <c r="LBF39" s="47"/>
      <c r="LBG39" s="47"/>
      <c r="LBH39" s="47"/>
      <c r="LBI39" s="47"/>
      <c r="LBJ39" s="47"/>
      <c r="LBK39" s="47"/>
      <c r="LBL39" s="47"/>
      <c r="LBM39" s="47"/>
      <c r="LBN39" s="47"/>
      <c r="LBO39" s="47"/>
      <c r="LBP39" s="47"/>
      <c r="LBQ39" s="47"/>
      <c r="LBR39" s="47"/>
      <c r="LBS39" s="47"/>
      <c r="LBT39" s="47"/>
      <c r="LBU39" s="47"/>
      <c r="LBV39" s="47"/>
      <c r="LBW39" s="47"/>
      <c r="LBX39" s="47"/>
      <c r="LBY39" s="47"/>
      <c r="LBZ39" s="47"/>
      <c r="LCA39" s="47"/>
      <c r="LCB39" s="47"/>
      <c r="LCC39" s="47"/>
      <c r="LCD39" s="47"/>
      <c r="LCE39" s="47"/>
      <c r="LCF39" s="47"/>
      <c r="LCG39" s="47"/>
      <c r="LCH39" s="47"/>
      <c r="LCI39" s="47"/>
      <c r="LCJ39" s="47"/>
      <c r="LCK39" s="47"/>
      <c r="LCL39" s="47"/>
      <c r="LCM39" s="47"/>
      <c r="LCN39" s="47"/>
      <c r="LCO39" s="47"/>
      <c r="LCP39" s="47"/>
      <c r="LCQ39" s="47"/>
      <c r="LCR39" s="47"/>
      <c r="LCS39" s="47"/>
      <c r="LCT39" s="47"/>
      <c r="LCU39" s="47"/>
      <c r="LCV39" s="47"/>
      <c r="LCW39" s="47"/>
      <c r="LCX39" s="47"/>
      <c r="LCY39" s="47"/>
      <c r="LCZ39" s="47"/>
      <c r="LDA39" s="47"/>
      <c r="LDB39" s="47"/>
      <c r="LDC39" s="47"/>
      <c r="LDD39" s="47"/>
      <c r="LDE39" s="47"/>
      <c r="LDF39" s="47"/>
      <c r="LDG39" s="47"/>
      <c r="LDH39" s="47"/>
      <c r="LDI39" s="47"/>
      <c r="LDJ39" s="47"/>
      <c r="LDK39" s="47"/>
      <c r="LDL39" s="47"/>
      <c r="LDM39" s="47"/>
      <c r="LDN39" s="47"/>
      <c r="LDO39" s="47"/>
      <c r="LDP39" s="47"/>
      <c r="LDQ39" s="47"/>
      <c r="LDR39" s="47"/>
      <c r="LDS39" s="47"/>
      <c r="LDT39" s="47"/>
      <c r="LDU39" s="47"/>
      <c r="LDV39" s="47"/>
      <c r="LDW39" s="47"/>
      <c r="LDX39" s="47"/>
      <c r="LDY39" s="47"/>
      <c r="LDZ39" s="47"/>
      <c r="LEA39" s="47"/>
      <c r="LEB39" s="47"/>
      <c r="LEC39" s="47"/>
      <c r="LED39" s="47"/>
      <c r="LEE39" s="47"/>
      <c r="LEF39" s="47"/>
      <c r="LEG39" s="47"/>
      <c r="LEH39" s="47"/>
      <c r="LEI39" s="47"/>
      <c r="LEJ39" s="47"/>
      <c r="LEK39" s="47"/>
      <c r="LEL39" s="47"/>
      <c r="LEM39" s="47"/>
      <c r="LEN39" s="47"/>
      <c r="LEO39" s="47"/>
      <c r="LEP39" s="47"/>
      <c r="LEQ39" s="47"/>
      <c r="LER39" s="47"/>
      <c r="LES39" s="47"/>
      <c r="LET39" s="47"/>
      <c r="LEU39" s="47"/>
      <c r="LEV39" s="47"/>
      <c r="LEW39" s="47"/>
      <c r="LEX39" s="47"/>
      <c r="LEY39" s="47"/>
      <c r="LEZ39" s="47"/>
      <c r="LFA39" s="47"/>
      <c r="LFB39" s="47"/>
      <c r="LFC39" s="47"/>
      <c r="LFD39" s="47"/>
      <c r="LFE39" s="47"/>
      <c r="LFF39" s="47"/>
      <c r="LFG39" s="47"/>
      <c r="LFH39" s="47"/>
      <c r="LFI39" s="47"/>
      <c r="LFJ39" s="47"/>
      <c r="LFK39" s="47"/>
      <c r="LFL39" s="47"/>
      <c r="LFM39" s="47"/>
      <c r="LFN39" s="47"/>
      <c r="LFO39" s="47"/>
      <c r="LFP39" s="47"/>
      <c r="LFQ39" s="47"/>
      <c r="LFR39" s="47"/>
      <c r="LFS39" s="47"/>
      <c r="LFT39" s="47"/>
      <c r="LFU39" s="47"/>
      <c r="LFV39" s="47"/>
      <c r="LFW39" s="47"/>
      <c r="LFX39" s="47"/>
      <c r="LFY39" s="47"/>
      <c r="LFZ39" s="47"/>
      <c r="LGA39" s="47"/>
      <c r="LGB39" s="47"/>
      <c r="LGC39" s="47"/>
      <c r="LGD39" s="47"/>
      <c r="LGE39" s="47"/>
      <c r="LGF39" s="47"/>
      <c r="LGG39" s="47"/>
      <c r="LGH39" s="47"/>
      <c r="LGI39" s="47"/>
      <c r="LGJ39" s="47"/>
      <c r="LGK39" s="47"/>
      <c r="LGL39" s="47"/>
      <c r="LGM39" s="47"/>
      <c r="LGN39" s="47"/>
      <c r="LGO39" s="47"/>
      <c r="LGP39" s="47"/>
      <c r="LGQ39" s="47"/>
      <c r="LGR39" s="47"/>
      <c r="LGS39" s="47"/>
      <c r="LGT39" s="47"/>
      <c r="LGU39" s="47"/>
      <c r="LGV39" s="47"/>
      <c r="LGW39" s="47"/>
      <c r="LGX39" s="47"/>
      <c r="LGY39" s="47"/>
      <c r="LGZ39" s="47"/>
      <c r="LHA39" s="47"/>
      <c r="LHB39" s="47"/>
      <c r="LHC39" s="47"/>
      <c r="LHD39" s="47"/>
      <c r="LHE39" s="47"/>
      <c r="LHF39" s="47"/>
      <c r="LHG39" s="47"/>
      <c r="LHH39" s="47"/>
      <c r="LHI39" s="47"/>
      <c r="LHJ39" s="47"/>
      <c r="LHK39" s="47"/>
      <c r="LHL39" s="47"/>
      <c r="LHM39" s="47"/>
      <c r="LHN39" s="47"/>
      <c r="LHO39" s="47"/>
      <c r="LHP39" s="47"/>
      <c r="LHQ39" s="47"/>
      <c r="LHR39" s="47"/>
      <c r="LHS39" s="47"/>
      <c r="LHT39" s="47"/>
      <c r="LHU39" s="47"/>
      <c r="LHV39" s="47"/>
      <c r="LHW39" s="47"/>
      <c r="LHX39" s="47"/>
      <c r="LHY39" s="47"/>
      <c r="LHZ39" s="47"/>
      <c r="LIA39" s="47"/>
      <c r="LIB39" s="47"/>
      <c r="LIC39" s="47"/>
      <c r="LID39" s="47"/>
      <c r="LIE39" s="47"/>
      <c r="LIF39" s="47"/>
      <c r="LIG39" s="47"/>
      <c r="LIH39" s="47"/>
      <c r="LII39" s="47"/>
      <c r="LIJ39" s="47"/>
      <c r="LIK39" s="47"/>
      <c r="LIL39" s="47"/>
      <c r="LIM39" s="47"/>
      <c r="LIN39" s="47"/>
      <c r="LIO39" s="47"/>
      <c r="LIP39" s="47"/>
      <c r="LIQ39" s="47"/>
      <c r="LIR39" s="47"/>
      <c r="LIS39" s="47"/>
      <c r="LIT39" s="47"/>
      <c r="LIU39" s="47"/>
      <c r="LIV39" s="47"/>
      <c r="LIW39" s="47"/>
      <c r="LIX39" s="47"/>
      <c r="LIY39" s="47"/>
      <c r="LIZ39" s="47"/>
      <c r="LJA39" s="47"/>
      <c r="LJB39" s="47"/>
      <c r="LJC39" s="47"/>
      <c r="LJD39" s="47"/>
      <c r="LJE39" s="47"/>
      <c r="LJF39" s="47"/>
      <c r="LJG39" s="47"/>
      <c r="LJH39" s="47"/>
      <c r="LJI39" s="47"/>
      <c r="LJJ39" s="47"/>
      <c r="LJK39" s="47"/>
      <c r="LJL39" s="47"/>
      <c r="LJM39" s="47"/>
      <c r="LJN39" s="47"/>
      <c r="LJO39" s="47"/>
      <c r="LJP39" s="47"/>
      <c r="LJQ39" s="47"/>
      <c r="LJR39" s="47"/>
      <c r="LJS39" s="47"/>
      <c r="LJT39" s="47"/>
      <c r="LJU39" s="47"/>
      <c r="LJV39" s="47"/>
      <c r="LJW39" s="47"/>
      <c r="LJX39" s="47"/>
      <c r="LJY39" s="47"/>
      <c r="LJZ39" s="47"/>
      <c r="LKA39" s="47"/>
      <c r="LKB39" s="47"/>
      <c r="LKC39" s="47"/>
      <c r="LKD39" s="47"/>
      <c r="LKE39" s="47"/>
      <c r="LKF39" s="47"/>
      <c r="LKG39" s="47"/>
      <c r="LKH39" s="47"/>
      <c r="LKI39" s="47"/>
      <c r="LKJ39" s="47"/>
      <c r="LKK39" s="47"/>
      <c r="LKL39" s="47"/>
      <c r="LKM39" s="47"/>
      <c r="LKN39" s="47"/>
      <c r="LKO39" s="47"/>
      <c r="LKP39" s="47"/>
      <c r="LKQ39" s="47"/>
      <c r="LKR39" s="47"/>
      <c r="LKS39" s="47"/>
      <c r="LKT39" s="47"/>
      <c r="LKU39" s="47"/>
      <c r="LKV39" s="47"/>
      <c r="LKW39" s="47"/>
      <c r="LKX39" s="47"/>
      <c r="LKY39" s="47"/>
      <c r="LKZ39" s="47"/>
      <c r="LLA39" s="47"/>
      <c r="LLB39" s="47"/>
      <c r="LLC39" s="47"/>
      <c r="LLD39" s="47"/>
      <c r="LLE39" s="47"/>
      <c r="LLF39" s="47"/>
      <c r="LLG39" s="47"/>
      <c r="LLH39" s="47"/>
      <c r="LLI39" s="47"/>
      <c r="LLJ39" s="47"/>
      <c r="LLK39" s="47"/>
      <c r="LLL39" s="47"/>
      <c r="LLM39" s="47"/>
      <c r="LLN39" s="47"/>
      <c r="LLO39" s="47"/>
      <c r="LLP39" s="47"/>
      <c r="LLQ39" s="47"/>
      <c r="LLR39" s="47"/>
      <c r="LLS39" s="47"/>
      <c r="LLT39" s="47"/>
      <c r="LLU39" s="47"/>
      <c r="LLV39" s="47"/>
      <c r="LLW39" s="47"/>
      <c r="LLX39" s="47"/>
      <c r="LLY39" s="47"/>
      <c r="LLZ39" s="47"/>
      <c r="LMA39" s="47"/>
      <c r="LMB39" s="47"/>
      <c r="LMC39" s="47"/>
      <c r="LMD39" s="47"/>
      <c r="LME39" s="47"/>
      <c r="LMF39" s="47"/>
      <c r="LMG39" s="47"/>
      <c r="LMH39" s="47"/>
      <c r="LMI39" s="47"/>
      <c r="LMJ39" s="47"/>
      <c r="LMK39" s="47"/>
      <c r="LML39" s="47"/>
      <c r="LMM39" s="47"/>
      <c r="LMN39" s="47"/>
      <c r="LMO39" s="47"/>
      <c r="LMP39" s="47"/>
      <c r="LMQ39" s="47"/>
      <c r="LMR39" s="47"/>
      <c r="LMS39" s="47"/>
      <c r="LMT39" s="47"/>
      <c r="LMU39" s="47"/>
      <c r="LMV39" s="47"/>
      <c r="LMW39" s="47"/>
      <c r="LMX39" s="47"/>
      <c r="LMY39" s="47"/>
      <c r="LMZ39" s="47"/>
      <c r="LNA39" s="47"/>
      <c r="LNB39" s="47"/>
      <c r="LNC39" s="47"/>
      <c r="LND39" s="47"/>
      <c r="LNE39" s="47"/>
      <c r="LNF39" s="47"/>
      <c r="LNG39" s="47"/>
      <c r="LNH39" s="47"/>
      <c r="LNI39" s="47"/>
      <c r="LNJ39" s="47"/>
      <c r="LNK39" s="47"/>
      <c r="LNL39" s="47"/>
      <c r="LNM39" s="47"/>
      <c r="LNN39" s="47"/>
      <c r="LNO39" s="47"/>
      <c r="LNP39" s="47"/>
      <c r="LNQ39" s="47"/>
      <c r="LNR39" s="47"/>
      <c r="LNS39" s="47"/>
      <c r="LNT39" s="47"/>
      <c r="LNU39" s="47"/>
      <c r="LNV39" s="47"/>
      <c r="LNW39" s="47"/>
      <c r="LNX39" s="47"/>
      <c r="LNY39" s="47"/>
      <c r="LNZ39" s="47"/>
      <c r="LOA39" s="47"/>
      <c r="LOB39" s="47"/>
      <c r="LOC39" s="47"/>
      <c r="LOD39" s="47"/>
      <c r="LOE39" s="47"/>
      <c r="LOF39" s="47"/>
      <c r="LOG39" s="47"/>
      <c r="LOH39" s="47"/>
      <c r="LOI39" s="47"/>
      <c r="LOJ39" s="47"/>
      <c r="LOK39" s="47"/>
      <c r="LOL39" s="47"/>
      <c r="LOM39" s="47"/>
      <c r="LON39" s="47"/>
      <c r="LOO39" s="47"/>
      <c r="LOP39" s="47"/>
      <c r="LOQ39" s="47"/>
      <c r="LOR39" s="47"/>
      <c r="LOS39" s="47"/>
      <c r="LOT39" s="47"/>
      <c r="LOU39" s="47"/>
      <c r="LOV39" s="47"/>
      <c r="LOW39" s="47"/>
      <c r="LOX39" s="47"/>
      <c r="LOY39" s="47"/>
      <c r="LOZ39" s="47"/>
      <c r="LPA39" s="47"/>
      <c r="LPB39" s="47"/>
      <c r="LPC39" s="47"/>
      <c r="LPD39" s="47"/>
      <c r="LPE39" s="47"/>
      <c r="LPF39" s="47"/>
      <c r="LPG39" s="47"/>
      <c r="LPH39" s="47"/>
      <c r="LPI39" s="47"/>
      <c r="LPJ39" s="47"/>
      <c r="LPK39" s="47"/>
      <c r="LPL39" s="47"/>
      <c r="LPM39" s="47"/>
      <c r="LPN39" s="47"/>
      <c r="LPO39" s="47"/>
      <c r="LPP39" s="47"/>
      <c r="LPQ39" s="47"/>
      <c r="LPR39" s="47"/>
      <c r="LPS39" s="47"/>
      <c r="LPT39" s="47"/>
      <c r="LPU39" s="47"/>
      <c r="LPV39" s="47"/>
      <c r="LPW39" s="47"/>
      <c r="LPX39" s="47"/>
      <c r="LPY39" s="47"/>
      <c r="LPZ39" s="47"/>
      <c r="LQA39" s="47"/>
      <c r="LQB39" s="47"/>
      <c r="LQC39" s="47"/>
      <c r="LQD39" s="47"/>
      <c r="LQE39" s="47"/>
      <c r="LQF39" s="47"/>
      <c r="LQG39" s="47"/>
      <c r="LQH39" s="47"/>
      <c r="LQI39" s="47"/>
      <c r="LQJ39" s="47"/>
      <c r="LQK39" s="47"/>
      <c r="LQL39" s="47"/>
      <c r="LQM39" s="47"/>
      <c r="LQN39" s="47"/>
      <c r="LQO39" s="47"/>
      <c r="LQP39" s="47"/>
      <c r="LQQ39" s="47"/>
      <c r="LQR39" s="47"/>
      <c r="LQS39" s="47"/>
      <c r="LQT39" s="47"/>
      <c r="LQU39" s="47"/>
      <c r="LQV39" s="47"/>
      <c r="LQW39" s="47"/>
      <c r="LQX39" s="47"/>
      <c r="LQY39" s="47"/>
      <c r="LQZ39" s="47"/>
      <c r="LRA39" s="47"/>
      <c r="LRB39" s="47"/>
      <c r="LRC39" s="47"/>
      <c r="LRD39" s="47"/>
      <c r="LRE39" s="47"/>
      <c r="LRF39" s="47"/>
      <c r="LRG39" s="47"/>
      <c r="LRH39" s="47"/>
      <c r="LRI39" s="47"/>
      <c r="LRJ39" s="47"/>
      <c r="LRK39" s="47"/>
      <c r="LRL39" s="47"/>
      <c r="LRM39" s="47"/>
      <c r="LRN39" s="47"/>
      <c r="LRO39" s="47"/>
      <c r="LRP39" s="47"/>
      <c r="LRQ39" s="47"/>
      <c r="LRR39" s="47"/>
      <c r="LRS39" s="47"/>
      <c r="LRT39" s="47"/>
      <c r="LRU39" s="47"/>
      <c r="LRV39" s="47"/>
      <c r="LRW39" s="47"/>
      <c r="LRX39" s="47"/>
      <c r="LRY39" s="47"/>
      <c r="LRZ39" s="47"/>
      <c r="LSA39" s="47"/>
      <c r="LSB39" s="47"/>
      <c r="LSC39" s="47"/>
      <c r="LSD39" s="47"/>
      <c r="LSE39" s="47"/>
      <c r="LSF39" s="47"/>
      <c r="LSG39" s="47"/>
      <c r="LSH39" s="47"/>
      <c r="LSI39" s="47"/>
      <c r="LSJ39" s="47"/>
      <c r="LSK39" s="47"/>
      <c r="LSL39" s="47"/>
      <c r="LSM39" s="47"/>
      <c r="LSN39" s="47"/>
      <c r="LSO39" s="47"/>
      <c r="LSP39" s="47"/>
      <c r="LSQ39" s="47"/>
      <c r="LSR39" s="47"/>
      <c r="LSS39" s="47"/>
      <c r="LST39" s="47"/>
      <c r="LSU39" s="47"/>
      <c r="LSV39" s="47"/>
      <c r="LSW39" s="47"/>
      <c r="LSX39" s="47"/>
      <c r="LSY39" s="47"/>
      <c r="LSZ39" s="47"/>
      <c r="LTA39" s="47"/>
      <c r="LTB39" s="47"/>
      <c r="LTC39" s="47"/>
      <c r="LTD39" s="47"/>
      <c r="LTE39" s="47"/>
      <c r="LTF39" s="47"/>
      <c r="LTG39" s="47"/>
      <c r="LTH39" s="47"/>
      <c r="LTI39" s="47"/>
      <c r="LTJ39" s="47"/>
      <c r="LTK39" s="47"/>
      <c r="LTL39" s="47"/>
      <c r="LTM39" s="47"/>
      <c r="LTN39" s="47"/>
      <c r="LTO39" s="47"/>
      <c r="LTP39" s="47"/>
      <c r="LTQ39" s="47"/>
      <c r="LTR39" s="47"/>
      <c r="LTS39" s="47"/>
      <c r="LTT39" s="47"/>
      <c r="LTU39" s="47"/>
      <c r="LTV39" s="47"/>
      <c r="LTW39" s="47"/>
      <c r="LTX39" s="47"/>
      <c r="LTY39" s="47"/>
      <c r="LTZ39" s="47"/>
      <c r="LUA39" s="47"/>
      <c r="LUB39" s="47"/>
      <c r="LUC39" s="47"/>
      <c r="LUD39" s="47"/>
      <c r="LUE39" s="47"/>
      <c r="LUF39" s="47"/>
      <c r="LUG39" s="47"/>
      <c r="LUH39" s="47"/>
      <c r="LUI39" s="47"/>
      <c r="LUJ39" s="47"/>
      <c r="LUK39" s="47"/>
      <c r="LUL39" s="47"/>
      <c r="LUM39" s="47"/>
      <c r="LUN39" s="47"/>
      <c r="LUO39" s="47"/>
      <c r="LUP39" s="47"/>
      <c r="LUQ39" s="47"/>
      <c r="LUR39" s="47"/>
      <c r="LUS39" s="47"/>
      <c r="LUT39" s="47"/>
      <c r="LUU39" s="47"/>
      <c r="LUV39" s="47"/>
      <c r="LUW39" s="47"/>
      <c r="LUX39" s="47"/>
      <c r="LUY39" s="47"/>
      <c r="LUZ39" s="47"/>
      <c r="LVA39" s="47"/>
      <c r="LVB39" s="47"/>
      <c r="LVC39" s="47"/>
      <c r="LVD39" s="47"/>
      <c r="LVE39" s="47"/>
      <c r="LVF39" s="47"/>
      <c r="LVG39" s="47"/>
      <c r="LVH39" s="47"/>
      <c r="LVI39" s="47"/>
      <c r="LVJ39" s="47"/>
      <c r="LVK39" s="47"/>
      <c r="LVL39" s="47"/>
      <c r="LVM39" s="47"/>
      <c r="LVN39" s="47"/>
      <c r="LVO39" s="47"/>
      <c r="LVP39" s="47"/>
      <c r="LVQ39" s="47"/>
      <c r="LVR39" s="47"/>
      <c r="LVS39" s="47"/>
      <c r="LVT39" s="47"/>
      <c r="LVU39" s="47"/>
      <c r="LVV39" s="47"/>
      <c r="LVW39" s="47"/>
      <c r="LVX39" s="47"/>
      <c r="LVY39" s="47"/>
      <c r="LVZ39" s="47"/>
      <c r="LWA39" s="47"/>
      <c r="LWB39" s="47"/>
      <c r="LWC39" s="47"/>
      <c r="LWD39" s="47"/>
      <c r="LWE39" s="47"/>
      <c r="LWF39" s="47"/>
      <c r="LWG39" s="47"/>
      <c r="LWH39" s="47"/>
      <c r="LWI39" s="47"/>
      <c r="LWJ39" s="47"/>
      <c r="LWK39" s="47"/>
      <c r="LWL39" s="47"/>
      <c r="LWM39" s="47"/>
      <c r="LWN39" s="47"/>
      <c r="LWO39" s="47"/>
      <c r="LWP39" s="47"/>
      <c r="LWQ39" s="47"/>
      <c r="LWR39" s="47"/>
      <c r="LWS39" s="47"/>
      <c r="LWT39" s="47"/>
      <c r="LWU39" s="47"/>
      <c r="LWV39" s="47"/>
      <c r="LWW39" s="47"/>
      <c r="LWX39" s="47"/>
      <c r="LWY39" s="47"/>
      <c r="LWZ39" s="47"/>
      <c r="LXA39" s="47"/>
      <c r="LXB39" s="47"/>
      <c r="LXC39" s="47"/>
      <c r="LXD39" s="47"/>
      <c r="LXE39" s="47"/>
      <c r="LXF39" s="47"/>
      <c r="LXG39" s="47"/>
      <c r="LXH39" s="47"/>
      <c r="LXI39" s="47"/>
      <c r="LXJ39" s="47"/>
      <c r="LXK39" s="47"/>
      <c r="LXL39" s="47"/>
      <c r="LXM39" s="47"/>
      <c r="LXN39" s="47"/>
      <c r="LXO39" s="47"/>
      <c r="LXP39" s="47"/>
      <c r="LXQ39" s="47"/>
      <c r="LXR39" s="47"/>
      <c r="LXS39" s="47"/>
      <c r="LXT39" s="47"/>
      <c r="LXU39" s="47"/>
      <c r="LXV39" s="47"/>
      <c r="LXW39" s="47"/>
      <c r="LXX39" s="47"/>
      <c r="LXY39" s="47"/>
      <c r="LXZ39" s="47"/>
      <c r="LYA39" s="47"/>
      <c r="LYB39" s="47"/>
      <c r="LYC39" s="47"/>
      <c r="LYD39" s="47"/>
      <c r="LYE39" s="47"/>
      <c r="LYF39" s="47"/>
      <c r="LYG39" s="47"/>
      <c r="LYH39" s="47"/>
      <c r="LYI39" s="47"/>
      <c r="LYJ39" s="47"/>
      <c r="LYK39" s="47"/>
      <c r="LYL39" s="47"/>
      <c r="LYM39" s="47"/>
      <c r="LYN39" s="47"/>
      <c r="LYO39" s="47"/>
      <c r="LYP39" s="47"/>
      <c r="LYQ39" s="47"/>
      <c r="LYR39" s="47"/>
      <c r="LYS39" s="47"/>
      <c r="LYT39" s="47"/>
      <c r="LYU39" s="47"/>
      <c r="LYV39" s="47"/>
      <c r="LYW39" s="47"/>
      <c r="LYX39" s="47"/>
      <c r="LYY39" s="47"/>
      <c r="LYZ39" s="47"/>
      <c r="LZA39" s="47"/>
      <c r="LZB39" s="47"/>
      <c r="LZC39" s="47"/>
      <c r="LZD39" s="47"/>
      <c r="LZE39" s="47"/>
      <c r="LZF39" s="47"/>
      <c r="LZG39" s="47"/>
      <c r="LZH39" s="47"/>
      <c r="LZI39" s="47"/>
      <c r="LZJ39" s="47"/>
      <c r="LZK39" s="47"/>
      <c r="LZL39" s="47"/>
      <c r="LZM39" s="47"/>
      <c r="LZN39" s="47"/>
      <c r="LZO39" s="47"/>
      <c r="LZP39" s="47"/>
      <c r="LZQ39" s="47"/>
      <c r="LZR39" s="47"/>
      <c r="LZS39" s="47"/>
      <c r="LZT39" s="47"/>
      <c r="LZU39" s="47"/>
      <c r="LZV39" s="47"/>
      <c r="LZW39" s="47"/>
      <c r="LZX39" s="47"/>
      <c r="LZY39" s="47"/>
      <c r="LZZ39" s="47"/>
      <c r="MAA39" s="47"/>
      <c r="MAB39" s="47"/>
      <c r="MAC39" s="47"/>
      <c r="MAD39" s="47"/>
      <c r="MAE39" s="47"/>
      <c r="MAF39" s="47"/>
      <c r="MAG39" s="47"/>
      <c r="MAH39" s="47"/>
      <c r="MAI39" s="47"/>
      <c r="MAJ39" s="47"/>
      <c r="MAK39" s="47"/>
      <c r="MAL39" s="47"/>
      <c r="MAM39" s="47"/>
      <c r="MAN39" s="47"/>
      <c r="MAO39" s="47"/>
      <c r="MAP39" s="47"/>
      <c r="MAQ39" s="47"/>
      <c r="MAR39" s="47"/>
      <c r="MAS39" s="47"/>
      <c r="MAT39" s="47"/>
      <c r="MAU39" s="47"/>
      <c r="MAV39" s="47"/>
      <c r="MAW39" s="47"/>
      <c r="MAX39" s="47"/>
      <c r="MAY39" s="47"/>
      <c r="MAZ39" s="47"/>
      <c r="MBA39" s="47"/>
      <c r="MBB39" s="47"/>
      <c r="MBC39" s="47"/>
      <c r="MBD39" s="47"/>
      <c r="MBE39" s="47"/>
      <c r="MBF39" s="47"/>
      <c r="MBG39" s="47"/>
      <c r="MBH39" s="47"/>
      <c r="MBI39" s="47"/>
      <c r="MBJ39" s="47"/>
      <c r="MBK39" s="47"/>
      <c r="MBL39" s="47"/>
      <c r="MBM39" s="47"/>
      <c r="MBN39" s="47"/>
      <c r="MBO39" s="47"/>
      <c r="MBP39" s="47"/>
      <c r="MBQ39" s="47"/>
      <c r="MBR39" s="47"/>
      <c r="MBS39" s="47"/>
      <c r="MBT39" s="47"/>
      <c r="MBU39" s="47"/>
      <c r="MBV39" s="47"/>
      <c r="MBW39" s="47"/>
      <c r="MBX39" s="47"/>
      <c r="MBY39" s="47"/>
      <c r="MBZ39" s="47"/>
      <c r="MCA39" s="47"/>
      <c r="MCB39" s="47"/>
      <c r="MCC39" s="47"/>
      <c r="MCD39" s="47"/>
      <c r="MCE39" s="47"/>
      <c r="MCF39" s="47"/>
      <c r="MCG39" s="47"/>
      <c r="MCH39" s="47"/>
      <c r="MCI39" s="47"/>
      <c r="MCJ39" s="47"/>
      <c r="MCK39" s="47"/>
      <c r="MCL39" s="47"/>
      <c r="MCM39" s="47"/>
      <c r="MCN39" s="47"/>
      <c r="MCO39" s="47"/>
      <c r="MCP39" s="47"/>
      <c r="MCQ39" s="47"/>
      <c r="MCR39" s="47"/>
      <c r="MCS39" s="47"/>
      <c r="MCT39" s="47"/>
      <c r="MCU39" s="47"/>
      <c r="MCV39" s="47"/>
      <c r="MCW39" s="47"/>
      <c r="MCX39" s="47"/>
      <c r="MCY39" s="47"/>
      <c r="MCZ39" s="47"/>
      <c r="MDA39" s="47"/>
      <c r="MDB39" s="47"/>
      <c r="MDC39" s="47"/>
      <c r="MDD39" s="47"/>
      <c r="MDE39" s="47"/>
      <c r="MDF39" s="47"/>
      <c r="MDG39" s="47"/>
      <c r="MDH39" s="47"/>
      <c r="MDI39" s="47"/>
      <c r="MDJ39" s="47"/>
      <c r="MDK39" s="47"/>
      <c r="MDL39" s="47"/>
      <c r="MDM39" s="47"/>
      <c r="MDN39" s="47"/>
      <c r="MDO39" s="47"/>
      <c r="MDP39" s="47"/>
      <c r="MDQ39" s="47"/>
      <c r="MDR39" s="47"/>
      <c r="MDS39" s="47"/>
      <c r="MDT39" s="47"/>
      <c r="MDU39" s="47"/>
      <c r="MDV39" s="47"/>
      <c r="MDW39" s="47"/>
      <c r="MDX39" s="47"/>
      <c r="MDY39" s="47"/>
      <c r="MDZ39" s="47"/>
      <c r="MEA39" s="47"/>
      <c r="MEB39" s="47"/>
      <c r="MEC39" s="47"/>
      <c r="MED39" s="47"/>
      <c r="MEE39" s="47"/>
      <c r="MEF39" s="47"/>
      <c r="MEG39" s="47"/>
      <c r="MEH39" s="47"/>
      <c r="MEI39" s="47"/>
      <c r="MEJ39" s="47"/>
      <c r="MEK39" s="47"/>
      <c r="MEL39" s="47"/>
      <c r="MEM39" s="47"/>
      <c r="MEN39" s="47"/>
      <c r="MEO39" s="47"/>
      <c r="MEP39" s="47"/>
      <c r="MEQ39" s="47"/>
      <c r="MER39" s="47"/>
      <c r="MES39" s="47"/>
      <c r="MET39" s="47"/>
      <c r="MEU39" s="47"/>
      <c r="MEV39" s="47"/>
      <c r="MEW39" s="47"/>
      <c r="MEX39" s="47"/>
      <c r="MEY39" s="47"/>
      <c r="MEZ39" s="47"/>
      <c r="MFA39" s="47"/>
      <c r="MFB39" s="47"/>
      <c r="MFC39" s="47"/>
      <c r="MFD39" s="47"/>
      <c r="MFE39" s="47"/>
      <c r="MFF39" s="47"/>
      <c r="MFG39" s="47"/>
      <c r="MFH39" s="47"/>
      <c r="MFI39" s="47"/>
      <c r="MFJ39" s="47"/>
      <c r="MFK39" s="47"/>
      <c r="MFL39" s="47"/>
      <c r="MFM39" s="47"/>
      <c r="MFN39" s="47"/>
      <c r="MFO39" s="47"/>
      <c r="MFP39" s="47"/>
      <c r="MFQ39" s="47"/>
      <c r="MFR39" s="47"/>
      <c r="MFS39" s="47"/>
      <c r="MFT39" s="47"/>
      <c r="MFU39" s="47"/>
      <c r="MFV39" s="47"/>
      <c r="MFW39" s="47"/>
      <c r="MFX39" s="47"/>
      <c r="MFY39" s="47"/>
      <c r="MFZ39" s="47"/>
      <c r="MGA39" s="47"/>
      <c r="MGB39" s="47"/>
      <c r="MGC39" s="47"/>
      <c r="MGD39" s="47"/>
      <c r="MGE39" s="47"/>
      <c r="MGF39" s="47"/>
      <c r="MGG39" s="47"/>
      <c r="MGH39" s="47"/>
      <c r="MGI39" s="47"/>
      <c r="MGJ39" s="47"/>
      <c r="MGK39" s="47"/>
      <c r="MGL39" s="47"/>
      <c r="MGM39" s="47"/>
      <c r="MGN39" s="47"/>
      <c r="MGO39" s="47"/>
      <c r="MGP39" s="47"/>
      <c r="MGQ39" s="47"/>
      <c r="MGR39" s="47"/>
      <c r="MGS39" s="47"/>
      <c r="MGT39" s="47"/>
      <c r="MGU39" s="47"/>
      <c r="MGV39" s="47"/>
      <c r="MGW39" s="47"/>
      <c r="MGX39" s="47"/>
      <c r="MGY39" s="47"/>
      <c r="MGZ39" s="47"/>
      <c r="MHA39" s="47"/>
      <c r="MHB39" s="47"/>
      <c r="MHC39" s="47"/>
      <c r="MHD39" s="47"/>
      <c r="MHE39" s="47"/>
      <c r="MHF39" s="47"/>
      <c r="MHG39" s="47"/>
      <c r="MHH39" s="47"/>
      <c r="MHI39" s="47"/>
      <c r="MHJ39" s="47"/>
      <c r="MHK39" s="47"/>
      <c r="MHL39" s="47"/>
      <c r="MHM39" s="47"/>
      <c r="MHN39" s="47"/>
      <c r="MHO39" s="47"/>
      <c r="MHP39" s="47"/>
      <c r="MHQ39" s="47"/>
      <c r="MHR39" s="47"/>
      <c r="MHS39" s="47"/>
      <c r="MHT39" s="47"/>
      <c r="MHU39" s="47"/>
      <c r="MHV39" s="47"/>
      <c r="MHW39" s="47"/>
      <c r="MHX39" s="47"/>
      <c r="MHY39" s="47"/>
      <c r="MHZ39" s="47"/>
      <c r="MIA39" s="47"/>
      <c r="MIB39" s="47"/>
      <c r="MIC39" s="47"/>
      <c r="MID39" s="47"/>
      <c r="MIE39" s="47"/>
      <c r="MIF39" s="47"/>
      <c r="MIG39" s="47"/>
      <c r="MIH39" s="47"/>
      <c r="MII39" s="47"/>
      <c r="MIJ39" s="47"/>
      <c r="MIK39" s="47"/>
      <c r="MIL39" s="47"/>
      <c r="MIM39" s="47"/>
      <c r="MIN39" s="47"/>
      <c r="MIO39" s="47"/>
      <c r="MIP39" s="47"/>
      <c r="MIQ39" s="47"/>
      <c r="MIR39" s="47"/>
      <c r="MIS39" s="47"/>
      <c r="MIT39" s="47"/>
      <c r="MIU39" s="47"/>
      <c r="MIV39" s="47"/>
      <c r="MIW39" s="47"/>
      <c r="MIX39" s="47"/>
      <c r="MIY39" s="47"/>
      <c r="MIZ39" s="47"/>
      <c r="MJA39" s="47"/>
      <c r="MJB39" s="47"/>
      <c r="MJC39" s="47"/>
      <c r="MJD39" s="47"/>
      <c r="MJE39" s="47"/>
      <c r="MJF39" s="47"/>
      <c r="MJG39" s="47"/>
      <c r="MJH39" s="47"/>
      <c r="MJI39" s="47"/>
      <c r="MJJ39" s="47"/>
      <c r="MJK39" s="47"/>
      <c r="MJL39" s="47"/>
      <c r="MJM39" s="47"/>
      <c r="MJN39" s="47"/>
      <c r="MJO39" s="47"/>
      <c r="MJP39" s="47"/>
      <c r="MJQ39" s="47"/>
      <c r="MJR39" s="47"/>
      <c r="MJS39" s="47"/>
      <c r="MJT39" s="47"/>
      <c r="MJU39" s="47"/>
      <c r="MJV39" s="47"/>
      <c r="MJW39" s="47"/>
      <c r="MJX39" s="47"/>
      <c r="MJY39" s="47"/>
      <c r="MJZ39" s="47"/>
      <c r="MKA39" s="47"/>
      <c r="MKB39" s="47"/>
      <c r="MKC39" s="47"/>
      <c r="MKD39" s="47"/>
      <c r="MKE39" s="47"/>
      <c r="MKF39" s="47"/>
      <c r="MKG39" s="47"/>
      <c r="MKH39" s="47"/>
      <c r="MKI39" s="47"/>
      <c r="MKJ39" s="47"/>
      <c r="MKK39" s="47"/>
      <c r="MKL39" s="47"/>
      <c r="MKM39" s="47"/>
      <c r="MKN39" s="47"/>
      <c r="MKO39" s="47"/>
      <c r="MKP39" s="47"/>
      <c r="MKQ39" s="47"/>
      <c r="MKR39" s="47"/>
      <c r="MKS39" s="47"/>
      <c r="MKT39" s="47"/>
      <c r="MKU39" s="47"/>
      <c r="MKV39" s="47"/>
      <c r="MKW39" s="47"/>
      <c r="MKX39" s="47"/>
      <c r="MKY39" s="47"/>
      <c r="MKZ39" s="47"/>
      <c r="MLA39" s="47"/>
      <c r="MLB39" s="47"/>
      <c r="MLC39" s="47"/>
      <c r="MLD39" s="47"/>
      <c r="MLE39" s="47"/>
      <c r="MLF39" s="47"/>
      <c r="MLG39" s="47"/>
      <c r="MLH39" s="47"/>
      <c r="MLI39" s="47"/>
      <c r="MLJ39" s="47"/>
      <c r="MLK39" s="47"/>
      <c r="MLL39" s="47"/>
      <c r="MLM39" s="47"/>
      <c r="MLN39" s="47"/>
      <c r="MLO39" s="47"/>
      <c r="MLP39" s="47"/>
      <c r="MLQ39" s="47"/>
      <c r="MLR39" s="47"/>
      <c r="MLS39" s="47"/>
      <c r="MLT39" s="47"/>
      <c r="MLU39" s="47"/>
      <c r="MLV39" s="47"/>
      <c r="MLW39" s="47"/>
      <c r="MLX39" s="47"/>
      <c r="MLY39" s="47"/>
      <c r="MLZ39" s="47"/>
      <c r="MMA39" s="47"/>
      <c r="MMB39" s="47"/>
      <c r="MMC39" s="47"/>
      <c r="MMD39" s="47"/>
      <c r="MME39" s="47"/>
      <c r="MMF39" s="47"/>
      <c r="MMG39" s="47"/>
      <c r="MMH39" s="47"/>
      <c r="MMI39" s="47"/>
      <c r="MMJ39" s="47"/>
      <c r="MMK39" s="47"/>
      <c r="MML39" s="47"/>
      <c r="MMM39" s="47"/>
      <c r="MMN39" s="47"/>
      <c r="MMO39" s="47"/>
      <c r="MMP39" s="47"/>
      <c r="MMQ39" s="47"/>
      <c r="MMR39" s="47"/>
      <c r="MMS39" s="47"/>
      <c r="MMT39" s="47"/>
      <c r="MMU39" s="47"/>
      <c r="MMV39" s="47"/>
      <c r="MMW39" s="47"/>
      <c r="MMX39" s="47"/>
      <c r="MMY39" s="47"/>
      <c r="MMZ39" s="47"/>
      <c r="MNA39" s="47"/>
      <c r="MNB39" s="47"/>
      <c r="MNC39" s="47"/>
      <c r="MND39" s="47"/>
      <c r="MNE39" s="47"/>
      <c r="MNF39" s="47"/>
      <c r="MNG39" s="47"/>
      <c r="MNH39" s="47"/>
      <c r="MNI39" s="47"/>
      <c r="MNJ39" s="47"/>
      <c r="MNK39" s="47"/>
      <c r="MNL39" s="47"/>
      <c r="MNM39" s="47"/>
      <c r="MNN39" s="47"/>
      <c r="MNO39" s="47"/>
      <c r="MNP39" s="47"/>
      <c r="MNQ39" s="47"/>
      <c r="MNR39" s="47"/>
      <c r="MNS39" s="47"/>
      <c r="MNT39" s="47"/>
      <c r="MNU39" s="47"/>
      <c r="MNV39" s="47"/>
      <c r="MNW39" s="47"/>
      <c r="MNX39" s="47"/>
      <c r="MNY39" s="47"/>
      <c r="MNZ39" s="47"/>
      <c r="MOA39" s="47"/>
      <c r="MOB39" s="47"/>
      <c r="MOC39" s="47"/>
      <c r="MOD39" s="47"/>
      <c r="MOE39" s="47"/>
      <c r="MOF39" s="47"/>
      <c r="MOG39" s="47"/>
      <c r="MOH39" s="47"/>
      <c r="MOI39" s="47"/>
      <c r="MOJ39" s="47"/>
      <c r="MOK39" s="47"/>
      <c r="MOL39" s="47"/>
      <c r="MOM39" s="47"/>
      <c r="MON39" s="47"/>
      <c r="MOO39" s="47"/>
      <c r="MOP39" s="47"/>
      <c r="MOQ39" s="47"/>
      <c r="MOR39" s="47"/>
      <c r="MOS39" s="47"/>
      <c r="MOT39" s="47"/>
      <c r="MOU39" s="47"/>
      <c r="MOV39" s="47"/>
      <c r="MOW39" s="47"/>
      <c r="MOX39" s="47"/>
      <c r="MOY39" s="47"/>
      <c r="MOZ39" s="47"/>
      <c r="MPA39" s="47"/>
      <c r="MPB39" s="47"/>
      <c r="MPC39" s="47"/>
      <c r="MPD39" s="47"/>
      <c r="MPE39" s="47"/>
      <c r="MPF39" s="47"/>
      <c r="MPG39" s="47"/>
      <c r="MPH39" s="47"/>
      <c r="MPI39" s="47"/>
      <c r="MPJ39" s="47"/>
      <c r="MPK39" s="47"/>
      <c r="MPL39" s="47"/>
      <c r="MPM39" s="47"/>
      <c r="MPN39" s="47"/>
      <c r="MPO39" s="47"/>
      <c r="MPP39" s="47"/>
      <c r="MPQ39" s="47"/>
      <c r="MPR39" s="47"/>
      <c r="MPS39" s="47"/>
      <c r="MPT39" s="47"/>
      <c r="MPU39" s="47"/>
      <c r="MPV39" s="47"/>
      <c r="MPW39" s="47"/>
      <c r="MPX39" s="47"/>
      <c r="MPY39" s="47"/>
      <c r="MPZ39" s="47"/>
      <c r="MQA39" s="47"/>
      <c r="MQB39" s="47"/>
      <c r="MQC39" s="47"/>
      <c r="MQD39" s="47"/>
      <c r="MQE39" s="47"/>
      <c r="MQF39" s="47"/>
      <c r="MQG39" s="47"/>
      <c r="MQH39" s="47"/>
      <c r="MQI39" s="47"/>
      <c r="MQJ39" s="47"/>
      <c r="MQK39" s="47"/>
      <c r="MQL39" s="47"/>
      <c r="MQM39" s="47"/>
      <c r="MQN39" s="47"/>
      <c r="MQO39" s="47"/>
      <c r="MQP39" s="47"/>
      <c r="MQQ39" s="47"/>
      <c r="MQR39" s="47"/>
      <c r="MQS39" s="47"/>
      <c r="MQT39" s="47"/>
      <c r="MQU39" s="47"/>
      <c r="MQV39" s="47"/>
      <c r="MQW39" s="47"/>
      <c r="MQX39" s="47"/>
      <c r="MQY39" s="47"/>
      <c r="MQZ39" s="47"/>
      <c r="MRA39" s="47"/>
      <c r="MRB39" s="47"/>
      <c r="MRC39" s="47"/>
      <c r="MRD39" s="47"/>
      <c r="MRE39" s="47"/>
      <c r="MRF39" s="47"/>
      <c r="MRG39" s="47"/>
      <c r="MRH39" s="47"/>
      <c r="MRI39" s="47"/>
      <c r="MRJ39" s="47"/>
      <c r="MRK39" s="47"/>
      <c r="MRL39" s="47"/>
      <c r="MRM39" s="47"/>
      <c r="MRN39" s="47"/>
      <c r="MRO39" s="47"/>
      <c r="MRP39" s="47"/>
      <c r="MRQ39" s="47"/>
      <c r="MRR39" s="47"/>
      <c r="MRS39" s="47"/>
      <c r="MRT39" s="47"/>
      <c r="MRU39" s="47"/>
      <c r="MRV39" s="47"/>
      <c r="MRW39" s="47"/>
      <c r="MRX39" s="47"/>
      <c r="MRY39" s="47"/>
      <c r="MRZ39" s="47"/>
      <c r="MSA39" s="47"/>
      <c r="MSB39" s="47"/>
      <c r="MSC39" s="47"/>
      <c r="MSD39" s="47"/>
      <c r="MSE39" s="47"/>
      <c r="MSF39" s="47"/>
      <c r="MSG39" s="47"/>
      <c r="MSH39" s="47"/>
      <c r="MSI39" s="47"/>
      <c r="MSJ39" s="47"/>
      <c r="MSK39" s="47"/>
      <c r="MSL39" s="47"/>
      <c r="MSM39" s="47"/>
      <c r="MSN39" s="47"/>
      <c r="MSO39" s="47"/>
      <c r="MSP39" s="47"/>
      <c r="MSQ39" s="47"/>
      <c r="MSR39" s="47"/>
      <c r="MSS39" s="47"/>
      <c r="MST39" s="47"/>
      <c r="MSU39" s="47"/>
      <c r="MSV39" s="47"/>
      <c r="MSW39" s="47"/>
      <c r="MSX39" s="47"/>
      <c r="MSY39" s="47"/>
      <c r="MSZ39" s="47"/>
      <c r="MTA39" s="47"/>
      <c r="MTB39" s="47"/>
      <c r="MTC39" s="47"/>
      <c r="MTD39" s="47"/>
      <c r="MTE39" s="47"/>
      <c r="MTF39" s="47"/>
      <c r="MTG39" s="47"/>
      <c r="MTH39" s="47"/>
      <c r="MTI39" s="47"/>
      <c r="MTJ39" s="47"/>
      <c r="MTK39" s="47"/>
      <c r="MTL39" s="47"/>
      <c r="MTM39" s="47"/>
      <c r="MTN39" s="47"/>
      <c r="MTO39" s="47"/>
      <c r="MTP39" s="47"/>
      <c r="MTQ39" s="47"/>
      <c r="MTR39" s="47"/>
      <c r="MTS39" s="47"/>
      <c r="MTT39" s="47"/>
      <c r="MTU39" s="47"/>
      <c r="MTV39" s="47"/>
      <c r="MTW39" s="47"/>
      <c r="MTX39" s="47"/>
      <c r="MTY39" s="47"/>
      <c r="MTZ39" s="47"/>
      <c r="MUA39" s="47"/>
      <c r="MUB39" s="47"/>
      <c r="MUC39" s="47"/>
      <c r="MUD39" s="47"/>
      <c r="MUE39" s="47"/>
      <c r="MUF39" s="47"/>
      <c r="MUG39" s="47"/>
      <c r="MUH39" s="47"/>
      <c r="MUI39" s="47"/>
      <c r="MUJ39" s="47"/>
      <c r="MUK39" s="47"/>
      <c r="MUL39" s="47"/>
      <c r="MUM39" s="47"/>
      <c r="MUN39" s="47"/>
      <c r="MUO39" s="47"/>
      <c r="MUP39" s="47"/>
      <c r="MUQ39" s="47"/>
      <c r="MUR39" s="47"/>
      <c r="MUS39" s="47"/>
      <c r="MUT39" s="47"/>
      <c r="MUU39" s="47"/>
      <c r="MUV39" s="47"/>
      <c r="MUW39" s="47"/>
      <c r="MUX39" s="47"/>
      <c r="MUY39" s="47"/>
      <c r="MUZ39" s="47"/>
      <c r="MVA39" s="47"/>
      <c r="MVB39" s="47"/>
      <c r="MVC39" s="47"/>
      <c r="MVD39" s="47"/>
      <c r="MVE39" s="47"/>
      <c r="MVF39" s="47"/>
      <c r="MVG39" s="47"/>
      <c r="MVH39" s="47"/>
      <c r="MVI39" s="47"/>
      <c r="MVJ39" s="47"/>
      <c r="MVK39" s="47"/>
      <c r="MVL39" s="47"/>
      <c r="MVM39" s="47"/>
      <c r="MVN39" s="47"/>
      <c r="MVO39" s="47"/>
      <c r="MVP39" s="47"/>
      <c r="MVQ39" s="47"/>
      <c r="MVR39" s="47"/>
      <c r="MVS39" s="47"/>
      <c r="MVT39" s="47"/>
      <c r="MVU39" s="47"/>
      <c r="MVV39" s="47"/>
      <c r="MVW39" s="47"/>
      <c r="MVX39" s="47"/>
      <c r="MVY39" s="47"/>
      <c r="MVZ39" s="47"/>
      <c r="MWA39" s="47"/>
      <c r="MWB39" s="47"/>
      <c r="MWC39" s="47"/>
      <c r="MWD39" s="47"/>
      <c r="MWE39" s="47"/>
      <c r="MWF39" s="47"/>
      <c r="MWG39" s="47"/>
      <c r="MWH39" s="47"/>
      <c r="MWI39" s="47"/>
      <c r="MWJ39" s="47"/>
      <c r="MWK39" s="47"/>
      <c r="MWL39" s="47"/>
      <c r="MWM39" s="47"/>
      <c r="MWN39" s="47"/>
      <c r="MWO39" s="47"/>
      <c r="MWP39" s="47"/>
      <c r="MWQ39" s="47"/>
      <c r="MWR39" s="47"/>
      <c r="MWS39" s="47"/>
      <c r="MWT39" s="47"/>
      <c r="MWU39" s="47"/>
      <c r="MWV39" s="47"/>
      <c r="MWW39" s="47"/>
      <c r="MWX39" s="47"/>
      <c r="MWY39" s="47"/>
      <c r="MWZ39" s="47"/>
      <c r="MXA39" s="47"/>
      <c r="MXB39" s="47"/>
      <c r="MXC39" s="47"/>
      <c r="MXD39" s="47"/>
      <c r="MXE39" s="47"/>
      <c r="MXF39" s="47"/>
      <c r="MXG39" s="47"/>
      <c r="MXH39" s="47"/>
      <c r="MXI39" s="47"/>
      <c r="MXJ39" s="47"/>
      <c r="MXK39" s="47"/>
      <c r="MXL39" s="47"/>
      <c r="MXM39" s="47"/>
      <c r="MXN39" s="47"/>
      <c r="MXO39" s="47"/>
      <c r="MXP39" s="47"/>
      <c r="MXQ39" s="47"/>
      <c r="MXR39" s="47"/>
      <c r="MXS39" s="47"/>
      <c r="MXT39" s="47"/>
      <c r="MXU39" s="47"/>
      <c r="MXV39" s="47"/>
      <c r="MXW39" s="47"/>
      <c r="MXX39" s="47"/>
      <c r="MXY39" s="47"/>
      <c r="MXZ39" s="47"/>
      <c r="MYA39" s="47"/>
      <c r="MYB39" s="47"/>
      <c r="MYC39" s="47"/>
      <c r="MYD39" s="47"/>
      <c r="MYE39" s="47"/>
      <c r="MYF39" s="47"/>
      <c r="MYG39" s="47"/>
      <c r="MYH39" s="47"/>
      <c r="MYI39" s="47"/>
      <c r="MYJ39" s="47"/>
      <c r="MYK39" s="47"/>
      <c r="MYL39" s="47"/>
      <c r="MYM39" s="47"/>
      <c r="MYN39" s="47"/>
      <c r="MYO39" s="47"/>
      <c r="MYP39" s="47"/>
      <c r="MYQ39" s="47"/>
      <c r="MYR39" s="47"/>
      <c r="MYS39" s="47"/>
      <c r="MYT39" s="47"/>
      <c r="MYU39" s="47"/>
      <c r="MYV39" s="47"/>
      <c r="MYW39" s="47"/>
      <c r="MYX39" s="47"/>
      <c r="MYY39" s="47"/>
      <c r="MYZ39" s="47"/>
      <c r="MZA39" s="47"/>
      <c r="MZB39" s="47"/>
      <c r="MZC39" s="47"/>
      <c r="MZD39" s="47"/>
      <c r="MZE39" s="47"/>
      <c r="MZF39" s="47"/>
      <c r="MZG39" s="47"/>
      <c r="MZH39" s="47"/>
      <c r="MZI39" s="47"/>
      <c r="MZJ39" s="47"/>
      <c r="MZK39" s="47"/>
      <c r="MZL39" s="47"/>
      <c r="MZM39" s="47"/>
      <c r="MZN39" s="47"/>
      <c r="MZO39" s="47"/>
      <c r="MZP39" s="47"/>
      <c r="MZQ39" s="47"/>
      <c r="MZR39" s="47"/>
      <c r="MZS39" s="47"/>
      <c r="MZT39" s="47"/>
      <c r="MZU39" s="47"/>
      <c r="MZV39" s="47"/>
      <c r="MZW39" s="47"/>
      <c r="MZX39" s="47"/>
      <c r="MZY39" s="47"/>
      <c r="MZZ39" s="47"/>
      <c r="NAA39" s="47"/>
      <c r="NAB39" s="47"/>
      <c r="NAC39" s="47"/>
      <c r="NAD39" s="47"/>
      <c r="NAE39" s="47"/>
      <c r="NAF39" s="47"/>
      <c r="NAG39" s="47"/>
      <c r="NAH39" s="47"/>
      <c r="NAI39" s="47"/>
      <c r="NAJ39" s="47"/>
      <c r="NAK39" s="47"/>
      <c r="NAL39" s="47"/>
      <c r="NAM39" s="47"/>
      <c r="NAN39" s="47"/>
      <c r="NAO39" s="47"/>
      <c r="NAP39" s="47"/>
      <c r="NAQ39" s="47"/>
      <c r="NAR39" s="47"/>
      <c r="NAS39" s="47"/>
      <c r="NAT39" s="47"/>
      <c r="NAU39" s="47"/>
      <c r="NAV39" s="47"/>
      <c r="NAW39" s="47"/>
      <c r="NAX39" s="47"/>
      <c r="NAY39" s="47"/>
      <c r="NAZ39" s="47"/>
      <c r="NBA39" s="47"/>
      <c r="NBB39" s="47"/>
      <c r="NBC39" s="47"/>
      <c r="NBD39" s="47"/>
      <c r="NBE39" s="47"/>
      <c r="NBF39" s="47"/>
      <c r="NBG39" s="47"/>
      <c r="NBH39" s="47"/>
      <c r="NBI39" s="47"/>
      <c r="NBJ39" s="47"/>
      <c r="NBK39" s="47"/>
      <c r="NBL39" s="47"/>
      <c r="NBM39" s="47"/>
      <c r="NBN39" s="47"/>
      <c r="NBO39" s="47"/>
      <c r="NBP39" s="47"/>
      <c r="NBQ39" s="47"/>
      <c r="NBR39" s="47"/>
      <c r="NBS39" s="47"/>
      <c r="NBT39" s="47"/>
      <c r="NBU39" s="47"/>
      <c r="NBV39" s="47"/>
      <c r="NBW39" s="47"/>
      <c r="NBX39" s="47"/>
      <c r="NBY39" s="47"/>
      <c r="NBZ39" s="47"/>
      <c r="NCA39" s="47"/>
      <c r="NCB39" s="47"/>
      <c r="NCC39" s="47"/>
      <c r="NCD39" s="47"/>
      <c r="NCE39" s="47"/>
      <c r="NCF39" s="47"/>
      <c r="NCG39" s="47"/>
      <c r="NCH39" s="47"/>
      <c r="NCI39" s="47"/>
      <c r="NCJ39" s="47"/>
      <c r="NCK39" s="47"/>
      <c r="NCL39" s="47"/>
      <c r="NCM39" s="47"/>
      <c r="NCN39" s="47"/>
      <c r="NCO39" s="47"/>
      <c r="NCP39" s="47"/>
      <c r="NCQ39" s="47"/>
      <c r="NCR39" s="47"/>
      <c r="NCS39" s="47"/>
      <c r="NCT39" s="47"/>
      <c r="NCU39" s="47"/>
      <c r="NCV39" s="47"/>
      <c r="NCW39" s="47"/>
      <c r="NCX39" s="47"/>
      <c r="NCY39" s="47"/>
      <c r="NCZ39" s="47"/>
      <c r="NDA39" s="47"/>
      <c r="NDB39" s="47"/>
      <c r="NDC39" s="47"/>
      <c r="NDD39" s="47"/>
      <c r="NDE39" s="47"/>
      <c r="NDF39" s="47"/>
      <c r="NDG39" s="47"/>
      <c r="NDH39" s="47"/>
      <c r="NDI39" s="47"/>
      <c r="NDJ39" s="47"/>
      <c r="NDK39" s="47"/>
      <c r="NDL39" s="47"/>
      <c r="NDM39" s="47"/>
      <c r="NDN39" s="47"/>
      <c r="NDO39" s="47"/>
      <c r="NDP39" s="47"/>
      <c r="NDQ39" s="47"/>
      <c r="NDR39" s="47"/>
      <c r="NDS39" s="47"/>
      <c r="NDT39" s="47"/>
      <c r="NDU39" s="47"/>
      <c r="NDV39" s="47"/>
      <c r="NDW39" s="47"/>
      <c r="NDX39" s="47"/>
      <c r="NDY39" s="47"/>
      <c r="NDZ39" s="47"/>
      <c r="NEA39" s="47"/>
      <c r="NEB39" s="47"/>
      <c r="NEC39" s="47"/>
      <c r="NED39" s="47"/>
      <c r="NEE39" s="47"/>
      <c r="NEF39" s="47"/>
      <c r="NEG39" s="47"/>
      <c r="NEH39" s="47"/>
      <c r="NEI39" s="47"/>
      <c r="NEJ39" s="47"/>
      <c r="NEK39" s="47"/>
      <c r="NEL39" s="47"/>
      <c r="NEM39" s="47"/>
      <c r="NEN39" s="47"/>
      <c r="NEO39" s="47"/>
      <c r="NEP39" s="47"/>
      <c r="NEQ39" s="47"/>
      <c r="NER39" s="47"/>
      <c r="NES39" s="47"/>
      <c r="NET39" s="47"/>
      <c r="NEU39" s="47"/>
      <c r="NEV39" s="47"/>
      <c r="NEW39" s="47"/>
      <c r="NEX39" s="47"/>
      <c r="NEY39" s="47"/>
      <c r="NEZ39" s="47"/>
      <c r="NFA39" s="47"/>
      <c r="NFB39" s="47"/>
      <c r="NFC39" s="47"/>
      <c r="NFD39" s="47"/>
      <c r="NFE39" s="47"/>
      <c r="NFF39" s="47"/>
      <c r="NFG39" s="47"/>
      <c r="NFH39" s="47"/>
      <c r="NFI39" s="47"/>
      <c r="NFJ39" s="47"/>
      <c r="NFK39" s="47"/>
      <c r="NFL39" s="47"/>
      <c r="NFM39" s="47"/>
      <c r="NFN39" s="47"/>
      <c r="NFO39" s="47"/>
      <c r="NFP39" s="47"/>
      <c r="NFQ39" s="47"/>
      <c r="NFR39" s="47"/>
      <c r="NFS39" s="47"/>
      <c r="NFT39" s="47"/>
      <c r="NFU39" s="47"/>
      <c r="NFV39" s="47"/>
      <c r="NFW39" s="47"/>
      <c r="NFX39" s="47"/>
      <c r="NFY39" s="47"/>
      <c r="NFZ39" s="47"/>
      <c r="NGA39" s="47"/>
      <c r="NGB39" s="47"/>
      <c r="NGC39" s="47"/>
      <c r="NGD39" s="47"/>
      <c r="NGE39" s="47"/>
      <c r="NGF39" s="47"/>
      <c r="NGG39" s="47"/>
      <c r="NGH39" s="47"/>
      <c r="NGI39" s="47"/>
      <c r="NGJ39" s="47"/>
      <c r="NGK39" s="47"/>
      <c r="NGL39" s="47"/>
      <c r="NGM39" s="47"/>
      <c r="NGN39" s="47"/>
      <c r="NGO39" s="47"/>
      <c r="NGP39" s="47"/>
      <c r="NGQ39" s="47"/>
      <c r="NGR39" s="47"/>
      <c r="NGS39" s="47"/>
      <c r="NGT39" s="47"/>
      <c r="NGU39" s="47"/>
      <c r="NGV39" s="47"/>
      <c r="NGW39" s="47"/>
      <c r="NGX39" s="47"/>
      <c r="NGY39" s="47"/>
      <c r="NGZ39" s="47"/>
      <c r="NHA39" s="47"/>
      <c r="NHB39" s="47"/>
      <c r="NHC39" s="47"/>
      <c r="NHD39" s="47"/>
      <c r="NHE39" s="47"/>
      <c r="NHF39" s="47"/>
      <c r="NHG39" s="47"/>
      <c r="NHH39" s="47"/>
      <c r="NHI39" s="47"/>
      <c r="NHJ39" s="47"/>
      <c r="NHK39" s="47"/>
      <c r="NHL39" s="47"/>
      <c r="NHM39" s="47"/>
      <c r="NHN39" s="47"/>
      <c r="NHO39" s="47"/>
      <c r="NHP39" s="47"/>
      <c r="NHQ39" s="47"/>
      <c r="NHR39" s="47"/>
      <c r="NHS39" s="47"/>
      <c r="NHT39" s="47"/>
      <c r="NHU39" s="47"/>
      <c r="NHV39" s="47"/>
      <c r="NHW39" s="47"/>
      <c r="NHX39" s="47"/>
      <c r="NHY39" s="47"/>
      <c r="NHZ39" s="47"/>
      <c r="NIA39" s="47"/>
      <c r="NIB39" s="47"/>
      <c r="NIC39" s="47"/>
      <c r="NID39" s="47"/>
      <c r="NIE39" s="47"/>
      <c r="NIF39" s="47"/>
      <c r="NIG39" s="47"/>
      <c r="NIH39" s="47"/>
      <c r="NII39" s="47"/>
      <c r="NIJ39" s="47"/>
      <c r="NIK39" s="47"/>
      <c r="NIL39" s="47"/>
      <c r="NIM39" s="47"/>
      <c r="NIN39" s="47"/>
      <c r="NIO39" s="47"/>
      <c r="NIP39" s="47"/>
      <c r="NIQ39" s="47"/>
      <c r="NIR39" s="47"/>
      <c r="NIS39" s="47"/>
      <c r="NIT39" s="47"/>
      <c r="NIU39" s="47"/>
      <c r="NIV39" s="47"/>
      <c r="NIW39" s="47"/>
      <c r="NIX39" s="47"/>
      <c r="NIY39" s="47"/>
      <c r="NIZ39" s="47"/>
      <c r="NJA39" s="47"/>
      <c r="NJB39" s="47"/>
      <c r="NJC39" s="47"/>
      <c r="NJD39" s="47"/>
      <c r="NJE39" s="47"/>
      <c r="NJF39" s="47"/>
      <c r="NJG39" s="47"/>
      <c r="NJH39" s="47"/>
      <c r="NJI39" s="47"/>
      <c r="NJJ39" s="47"/>
      <c r="NJK39" s="47"/>
      <c r="NJL39" s="47"/>
      <c r="NJM39" s="47"/>
      <c r="NJN39" s="47"/>
      <c r="NJO39" s="47"/>
      <c r="NJP39" s="47"/>
      <c r="NJQ39" s="47"/>
      <c r="NJR39" s="47"/>
      <c r="NJS39" s="47"/>
      <c r="NJT39" s="47"/>
      <c r="NJU39" s="47"/>
      <c r="NJV39" s="47"/>
      <c r="NJW39" s="47"/>
      <c r="NJX39" s="47"/>
      <c r="NJY39" s="47"/>
      <c r="NJZ39" s="47"/>
      <c r="NKA39" s="47"/>
      <c r="NKB39" s="47"/>
      <c r="NKC39" s="47"/>
      <c r="NKD39" s="47"/>
      <c r="NKE39" s="47"/>
      <c r="NKF39" s="47"/>
      <c r="NKG39" s="47"/>
      <c r="NKH39" s="47"/>
      <c r="NKI39" s="47"/>
      <c r="NKJ39" s="47"/>
      <c r="NKK39" s="47"/>
      <c r="NKL39" s="47"/>
      <c r="NKM39" s="47"/>
      <c r="NKN39" s="47"/>
      <c r="NKO39" s="47"/>
      <c r="NKP39" s="47"/>
      <c r="NKQ39" s="47"/>
      <c r="NKR39" s="47"/>
      <c r="NKS39" s="47"/>
      <c r="NKT39" s="47"/>
      <c r="NKU39" s="47"/>
      <c r="NKV39" s="47"/>
      <c r="NKW39" s="47"/>
      <c r="NKX39" s="47"/>
      <c r="NKY39" s="47"/>
      <c r="NKZ39" s="47"/>
      <c r="NLA39" s="47"/>
      <c r="NLB39" s="47"/>
      <c r="NLC39" s="47"/>
      <c r="NLD39" s="47"/>
      <c r="NLE39" s="47"/>
      <c r="NLF39" s="47"/>
      <c r="NLG39" s="47"/>
      <c r="NLH39" s="47"/>
      <c r="NLI39" s="47"/>
      <c r="NLJ39" s="47"/>
      <c r="NLK39" s="47"/>
      <c r="NLL39" s="47"/>
      <c r="NLM39" s="47"/>
      <c r="NLN39" s="47"/>
      <c r="NLO39" s="47"/>
      <c r="NLP39" s="47"/>
      <c r="NLQ39" s="47"/>
      <c r="NLR39" s="47"/>
      <c r="NLS39" s="47"/>
      <c r="NLT39" s="47"/>
      <c r="NLU39" s="47"/>
      <c r="NLV39" s="47"/>
      <c r="NLW39" s="47"/>
      <c r="NLX39" s="47"/>
      <c r="NLY39" s="47"/>
      <c r="NLZ39" s="47"/>
      <c r="NMA39" s="47"/>
      <c r="NMB39" s="47"/>
      <c r="NMC39" s="47"/>
      <c r="NMD39" s="47"/>
      <c r="NME39" s="47"/>
      <c r="NMF39" s="47"/>
      <c r="NMG39" s="47"/>
      <c r="NMH39" s="47"/>
      <c r="NMI39" s="47"/>
      <c r="NMJ39" s="47"/>
      <c r="NMK39" s="47"/>
      <c r="NML39" s="47"/>
      <c r="NMM39" s="47"/>
      <c r="NMN39" s="47"/>
      <c r="NMO39" s="47"/>
      <c r="NMP39" s="47"/>
      <c r="NMQ39" s="47"/>
      <c r="NMR39" s="47"/>
      <c r="NMS39" s="47"/>
      <c r="NMT39" s="47"/>
      <c r="NMU39" s="47"/>
      <c r="NMV39" s="47"/>
      <c r="NMW39" s="47"/>
      <c r="NMX39" s="47"/>
      <c r="NMY39" s="47"/>
      <c r="NMZ39" s="47"/>
      <c r="NNA39" s="47"/>
      <c r="NNB39" s="47"/>
      <c r="NNC39" s="47"/>
      <c r="NND39" s="47"/>
      <c r="NNE39" s="47"/>
      <c r="NNF39" s="47"/>
      <c r="NNG39" s="47"/>
      <c r="NNH39" s="47"/>
      <c r="NNI39" s="47"/>
      <c r="NNJ39" s="47"/>
      <c r="NNK39" s="47"/>
      <c r="NNL39" s="47"/>
      <c r="NNM39" s="47"/>
      <c r="NNN39" s="47"/>
      <c r="NNO39" s="47"/>
      <c r="NNP39" s="47"/>
      <c r="NNQ39" s="47"/>
      <c r="NNR39" s="47"/>
      <c r="NNS39" s="47"/>
      <c r="NNT39" s="47"/>
      <c r="NNU39" s="47"/>
      <c r="NNV39" s="47"/>
      <c r="NNW39" s="47"/>
      <c r="NNX39" s="47"/>
      <c r="NNY39" s="47"/>
      <c r="NNZ39" s="47"/>
      <c r="NOA39" s="47"/>
      <c r="NOB39" s="47"/>
      <c r="NOC39" s="47"/>
      <c r="NOD39" s="47"/>
      <c r="NOE39" s="47"/>
      <c r="NOF39" s="47"/>
      <c r="NOG39" s="47"/>
      <c r="NOH39" s="47"/>
      <c r="NOI39" s="47"/>
      <c r="NOJ39" s="47"/>
      <c r="NOK39" s="47"/>
      <c r="NOL39" s="47"/>
      <c r="NOM39" s="47"/>
      <c r="NON39" s="47"/>
      <c r="NOO39" s="47"/>
      <c r="NOP39" s="47"/>
      <c r="NOQ39" s="47"/>
      <c r="NOR39" s="47"/>
      <c r="NOS39" s="47"/>
      <c r="NOT39" s="47"/>
      <c r="NOU39" s="47"/>
      <c r="NOV39" s="47"/>
      <c r="NOW39" s="47"/>
      <c r="NOX39" s="47"/>
      <c r="NOY39" s="47"/>
      <c r="NOZ39" s="47"/>
      <c r="NPA39" s="47"/>
      <c r="NPB39" s="47"/>
      <c r="NPC39" s="47"/>
      <c r="NPD39" s="47"/>
      <c r="NPE39" s="47"/>
      <c r="NPF39" s="47"/>
      <c r="NPG39" s="47"/>
      <c r="NPH39" s="47"/>
      <c r="NPI39" s="47"/>
      <c r="NPJ39" s="47"/>
      <c r="NPK39" s="47"/>
      <c r="NPL39" s="47"/>
      <c r="NPM39" s="47"/>
      <c r="NPN39" s="47"/>
      <c r="NPO39" s="47"/>
      <c r="NPP39" s="47"/>
      <c r="NPQ39" s="47"/>
      <c r="NPR39" s="47"/>
      <c r="NPS39" s="47"/>
      <c r="NPT39" s="47"/>
      <c r="NPU39" s="47"/>
      <c r="NPV39" s="47"/>
      <c r="NPW39" s="47"/>
      <c r="NPX39" s="47"/>
      <c r="NPY39" s="47"/>
      <c r="NPZ39" s="47"/>
      <c r="NQA39" s="47"/>
      <c r="NQB39" s="47"/>
      <c r="NQC39" s="47"/>
      <c r="NQD39" s="47"/>
      <c r="NQE39" s="47"/>
      <c r="NQF39" s="47"/>
      <c r="NQG39" s="47"/>
      <c r="NQH39" s="47"/>
      <c r="NQI39" s="47"/>
      <c r="NQJ39" s="47"/>
      <c r="NQK39" s="47"/>
      <c r="NQL39" s="47"/>
      <c r="NQM39" s="47"/>
      <c r="NQN39" s="47"/>
      <c r="NQO39" s="47"/>
      <c r="NQP39" s="47"/>
      <c r="NQQ39" s="47"/>
      <c r="NQR39" s="47"/>
      <c r="NQS39" s="47"/>
      <c r="NQT39" s="47"/>
      <c r="NQU39" s="47"/>
      <c r="NQV39" s="47"/>
      <c r="NQW39" s="47"/>
      <c r="NQX39" s="47"/>
      <c r="NQY39" s="47"/>
      <c r="NQZ39" s="47"/>
      <c r="NRA39" s="47"/>
      <c r="NRB39" s="47"/>
      <c r="NRC39" s="47"/>
      <c r="NRD39" s="47"/>
      <c r="NRE39" s="47"/>
      <c r="NRF39" s="47"/>
      <c r="NRG39" s="47"/>
      <c r="NRH39" s="47"/>
      <c r="NRI39" s="47"/>
      <c r="NRJ39" s="47"/>
      <c r="NRK39" s="47"/>
      <c r="NRL39" s="47"/>
      <c r="NRM39" s="47"/>
      <c r="NRN39" s="47"/>
      <c r="NRO39" s="47"/>
      <c r="NRP39" s="47"/>
      <c r="NRQ39" s="47"/>
      <c r="NRR39" s="47"/>
      <c r="NRS39" s="47"/>
      <c r="NRT39" s="47"/>
      <c r="NRU39" s="47"/>
      <c r="NRV39" s="47"/>
      <c r="NRW39" s="47"/>
      <c r="NRX39" s="47"/>
      <c r="NRY39" s="47"/>
      <c r="NRZ39" s="47"/>
      <c r="NSA39" s="47"/>
      <c r="NSB39" s="47"/>
      <c r="NSC39" s="47"/>
      <c r="NSD39" s="47"/>
      <c r="NSE39" s="47"/>
      <c r="NSF39" s="47"/>
      <c r="NSG39" s="47"/>
      <c r="NSH39" s="47"/>
      <c r="NSI39" s="47"/>
      <c r="NSJ39" s="47"/>
      <c r="NSK39" s="47"/>
      <c r="NSL39" s="47"/>
      <c r="NSM39" s="47"/>
      <c r="NSN39" s="47"/>
      <c r="NSO39" s="47"/>
      <c r="NSP39" s="47"/>
      <c r="NSQ39" s="47"/>
      <c r="NSR39" s="47"/>
      <c r="NSS39" s="47"/>
      <c r="NST39" s="47"/>
      <c r="NSU39" s="47"/>
      <c r="NSV39" s="47"/>
      <c r="NSW39" s="47"/>
      <c r="NSX39" s="47"/>
      <c r="NSY39" s="47"/>
      <c r="NSZ39" s="47"/>
      <c r="NTA39" s="47"/>
      <c r="NTB39" s="47"/>
      <c r="NTC39" s="47"/>
      <c r="NTD39" s="47"/>
      <c r="NTE39" s="47"/>
      <c r="NTF39" s="47"/>
      <c r="NTG39" s="47"/>
      <c r="NTH39" s="47"/>
      <c r="NTI39" s="47"/>
      <c r="NTJ39" s="47"/>
      <c r="NTK39" s="47"/>
      <c r="NTL39" s="47"/>
      <c r="NTM39" s="47"/>
      <c r="NTN39" s="47"/>
      <c r="NTO39" s="47"/>
      <c r="NTP39" s="47"/>
      <c r="NTQ39" s="47"/>
      <c r="NTR39" s="47"/>
      <c r="NTS39" s="47"/>
      <c r="NTT39" s="47"/>
      <c r="NTU39" s="47"/>
      <c r="NTV39" s="47"/>
      <c r="NTW39" s="47"/>
      <c r="NTX39" s="47"/>
      <c r="NTY39" s="47"/>
      <c r="NTZ39" s="47"/>
      <c r="NUA39" s="47"/>
      <c r="NUB39" s="47"/>
      <c r="NUC39" s="47"/>
      <c r="NUD39" s="47"/>
      <c r="NUE39" s="47"/>
      <c r="NUF39" s="47"/>
      <c r="NUG39" s="47"/>
      <c r="NUH39" s="47"/>
      <c r="NUI39" s="47"/>
      <c r="NUJ39" s="47"/>
      <c r="NUK39" s="47"/>
      <c r="NUL39" s="47"/>
      <c r="NUM39" s="47"/>
      <c r="NUN39" s="47"/>
      <c r="NUO39" s="47"/>
      <c r="NUP39" s="47"/>
      <c r="NUQ39" s="47"/>
      <c r="NUR39" s="47"/>
      <c r="NUS39" s="47"/>
      <c r="NUT39" s="47"/>
      <c r="NUU39" s="47"/>
      <c r="NUV39" s="47"/>
      <c r="NUW39" s="47"/>
      <c r="NUX39" s="47"/>
      <c r="NUY39" s="47"/>
      <c r="NUZ39" s="47"/>
      <c r="NVA39" s="47"/>
      <c r="NVB39" s="47"/>
      <c r="NVC39" s="47"/>
      <c r="NVD39" s="47"/>
      <c r="NVE39" s="47"/>
      <c r="NVF39" s="47"/>
      <c r="NVG39" s="47"/>
      <c r="NVH39" s="47"/>
      <c r="NVI39" s="47"/>
      <c r="NVJ39" s="47"/>
      <c r="NVK39" s="47"/>
      <c r="NVL39" s="47"/>
      <c r="NVM39" s="47"/>
      <c r="NVN39" s="47"/>
      <c r="NVO39" s="47"/>
      <c r="NVP39" s="47"/>
      <c r="NVQ39" s="47"/>
      <c r="NVR39" s="47"/>
      <c r="NVS39" s="47"/>
      <c r="NVT39" s="47"/>
      <c r="NVU39" s="47"/>
      <c r="NVV39" s="47"/>
      <c r="NVW39" s="47"/>
      <c r="NVX39" s="47"/>
      <c r="NVY39" s="47"/>
      <c r="NVZ39" s="47"/>
      <c r="NWA39" s="47"/>
      <c r="NWB39" s="47"/>
      <c r="NWC39" s="47"/>
      <c r="NWD39" s="47"/>
      <c r="NWE39" s="47"/>
      <c r="NWF39" s="47"/>
      <c r="NWG39" s="47"/>
      <c r="NWH39" s="47"/>
      <c r="NWI39" s="47"/>
      <c r="NWJ39" s="47"/>
      <c r="NWK39" s="47"/>
      <c r="NWL39" s="47"/>
      <c r="NWM39" s="47"/>
      <c r="NWN39" s="47"/>
      <c r="NWO39" s="47"/>
      <c r="NWP39" s="47"/>
      <c r="NWQ39" s="47"/>
      <c r="NWR39" s="47"/>
      <c r="NWS39" s="47"/>
      <c r="NWT39" s="47"/>
      <c r="NWU39" s="47"/>
      <c r="NWV39" s="47"/>
      <c r="NWW39" s="47"/>
      <c r="NWX39" s="47"/>
      <c r="NWY39" s="47"/>
      <c r="NWZ39" s="47"/>
      <c r="NXA39" s="47"/>
      <c r="NXB39" s="47"/>
      <c r="NXC39" s="47"/>
      <c r="NXD39" s="47"/>
      <c r="NXE39" s="47"/>
      <c r="NXF39" s="47"/>
      <c r="NXG39" s="47"/>
      <c r="NXH39" s="47"/>
      <c r="NXI39" s="47"/>
      <c r="NXJ39" s="47"/>
      <c r="NXK39" s="47"/>
      <c r="NXL39" s="47"/>
      <c r="NXM39" s="47"/>
      <c r="NXN39" s="47"/>
      <c r="NXO39" s="47"/>
      <c r="NXP39" s="47"/>
      <c r="NXQ39" s="47"/>
      <c r="NXR39" s="47"/>
      <c r="NXS39" s="47"/>
      <c r="NXT39" s="47"/>
      <c r="NXU39" s="47"/>
      <c r="NXV39" s="47"/>
      <c r="NXW39" s="47"/>
      <c r="NXX39" s="47"/>
      <c r="NXY39" s="47"/>
      <c r="NXZ39" s="47"/>
      <c r="NYA39" s="47"/>
      <c r="NYB39" s="47"/>
      <c r="NYC39" s="47"/>
      <c r="NYD39" s="47"/>
      <c r="NYE39" s="47"/>
      <c r="NYF39" s="47"/>
      <c r="NYG39" s="47"/>
      <c r="NYH39" s="47"/>
      <c r="NYI39" s="47"/>
      <c r="NYJ39" s="47"/>
      <c r="NYK39" s="47"/>
      <c r="NYL39" s="47"/>
      <c r="NYM39" s="47"/>
      <c r="NYN39" s="47"/>
      <c r="NYO39" s="47"/>
      <c r="NYP39" s="47"/>
      <c r="NYQ39" s="47"/>
      <c r="NYR39" s="47"/>
      <c r="NYS39" s="47"/>
      <c r="NYT39" s="47"/>
      <c r="NYU39" s="47"/>
      <c r="NYV39" s="47"/>
      <c r="NYW39" s="47"/>
      <c r="NYX39" s="47"/>
      <c r="NYY39" s="47"/>
      <c r="NYZ39" s="47"/>
      <c r="NZA39" s="47"/>
      <c r="NZB39" s="47"/>
      <c r="NZC39" s="47"/>
      <c r="NZD39" s="47"/>
      <c r="NZE39" s="47"/>
      <c r="NZF39" s="47"/>
      <c r="NZG39" s="47"/>
      <c r="NZH39" s="47"/>
      <c r="NZI39" s="47"/>
      <c r="NZJ39" s="47"/>
      <c r="NZK39" s="47"/>
      <c r="NZL39" s="47"/>
      <c r="NZM39" s="47"/>
      <c r="NZN39" s="47"/>
      <c r="NZO39" s="47"/>
      <c r="NZP39" s="47"/>
      <c r="NZQ39" s="47"/>
      <c r="NZR39" s="47"/>
      <c r="NZS39" s="47"/>
      <c r="NZT39" s="47"/>
      <c r="NZU39" s="47"/>
      <c r="NZV39" s="47"/>
      <c r="NZW39" s="47"/>
      <c r="NZX39" s="47"/>
      <c r="NZY39" s="47"/>
      <c r="NZZ39" s="47"/>
      <c r="OAA39" s="47"/>
      <c r="OAB39" s="47"/>
      <c r="OAC39" s="47"/>
      <c r="OAD39" s="47"/>
      <c r="OAE39" s="47"/>
      <c r="OAF39" s="47"/>
      <c r="OAG39" s="47"/>
      <c r="OAH39" s="47"/>
      <c r="OAI39" s="47"/>
      <c r="OAJ39" s="47"/>
      <c r="OAK39" s="47"/>
      <c r="OAL39" s="47"/>
      <c r="OAM39" s="47"/>
      <c r="OAN39" s="47"/>
      <c r="OAO39" s="47"/>
      <c r="OAP39" s="47"/>
      <c r="OAQ39" s="47"/>
      <c r="OAR39" s="47"/>
      <c r="OAS39" s="47"/>
      <c r="OAT39" s="47"/>
      <c r="OAU39" s="47"/>
      <c r="OAV39" s="47"/>
      <c r="OAW39" s="47"/>
      <c r="OAX39" s="47"/>
      <c r="OAY39" s="47"/>
      <c r="OAZ39" s="47"/>
      <c r="OBA39" s="47"/>
      <c r="OBB39" s="47"/>
      <c r="OBC39" s="47"/>
      <c r="OBD39" s="47"/>
      <c r="OBE39" s="47"/>
      <c r="OBF39" s="47"/>
      <c r="OBG39" s="47"/>
      <c r="OBH39" s="47"/>
      <c r="OBI39" s="47"/>
      <c r="OBJ39" s="47"/>
      <c r="OBK39" s="47"/>
      <c r="OBL39" s="47"/>
      <c r="OBM39" s="47"/>
      <c r="OBN39" s="47"/>
      <c r="OBO39" s="47"/>
      <c r="OBP39" s="47"/>
      <c r="OBQ39" s="47"/>
      <c r="OBR39" s="47"/>
      <c r="OBS39" s="47"/>
      <c r="OBT39" s="47"/>
      <c r="OBU39" s="47"/>
      <c r="OBV39" s="47"/>
      <c r="OBW39" s="47"/>
      <c r="OBX39" s="47"/>
      <c r="OBY39" s="47"/>
      <c r="OBZ39" s="47"/>
      <c r="OCA39" s="47"/>
      <c r="OCB39" s="47"/>
      <c r="OCC39" s="47"/>
      <c r="OCD39" s="47"/>
      <c r="OCE39" s="47"/>
      <c r="OCF39" s="47"/>
      <c r="OCG39" s="47"/>
      <c r="OCH39" s="47"/>
      <c r="OCI39" s="47"/>
      <c r="OCJ39" s="47"/>
      <c r="OCK39" s="47"/>
      <c r="OCL39" s="47"/>
      <c r="OCM39" s="47"/>
      <c r="OCN39" s="47"/>
      <c r="OCO39" s="47"/>
      <c r="OCP39" s="47"/>
      <c r="OCQ39" s="47"/>
      <c r="OCR39" s="47"/>
      <c r="OCS39" s="47"/>
      <c r="OCT39" s="47"/>
      <c r="OCU39" s="47"/>
      <c r="OCV39" s="47"/>
      <c r="OCW39" s="47"/>
      <c r="OCX39" s="47"/>
      <c r="OCY39" s="47"/>
      <c r="OCZ39" s="47"/>
      <c r="ODA39" s="47"/>
      <c r="ODB39" s="47"/>
      <c r="ODC39" s="47"/>
      <c r="ODD39" s="47"/>
      <c r="ODE39" s="47"/>
      <c r="ODF39" s="47"/>
      <c r="ODG39" s="47"/>
      <c r="ODH39" s="47"/>
      <c r="ODI39" s="47"/>
      <c r="ODJ39" s="47"/>
      <c r="ODK39" s="47"/>
      <c r="ODL39" s="47"/>
      <c r="ODM39" s="47"/>
      <c r="ODN39" s="47"/>
      <c r="ODO39" s="47"/>
      <c r="ODP39" s="47"/>
      <c r="ODQ39" s="47"/>
      <c r="ODR39" s="47"/>
      <c r="ODS39" s="47"/>
      <c r="ODT39" s="47"/>
      <c r="ODU39" s="47"/>
      <c r="ODV39" s="47"/>
      <c r="ODW39" s="47"/>
      <c r="ODX39" s="47"/>
      <c r="ODY39" s="47"/>
      <c r="ODZ39" s="47"/>
      <c r="OEA39" s="47"/>
      <c r="OEB39" s="47"/>
      <c r="OEC39" s="47"/>
      <c r="OED39" s="47"/>
      <c r="OEE39" s="47"/>
      <c r="OEF39" s="47"/>
      <c r="OEG39" s="47"/>
      <c r="OEH39" s="47"/>
      <c r="OEI39" s="47"/>
      <c r="OEJ39" s="47"/>
      <c r="OEK39" s="47"/>
      <c r="OEL39" s="47"/>
      <c r="OEM39" s="47"/>
      <c r="OEN39" s="47"/>
      <c r="OEO39" s="47"/>
      <c r="OEP39" s="47"/>
      <c r="OEQ39" s="47"/>
      <c r="OER39" s="47"/>
      <c r="OES39" s="47"/>
      <c r="OET39" s="47"/>
      <c r="OEU39" s="47"/>
      <c r="OEV39" s="47"/>
      <c r="OEW39" s="47"/>
      <c r="OEX39" s="47"/>
      <c r="OEY39" s="47"/>
      <c r="OEZ39" s="47"/>
      <c r="OFA39" s="47"/>
      <c r="OFB39" s="47"/>
      <c r="OFC39" s="47"/>
      <c r="OFD39" s="47"/>
      <c r="OFE39" s="47"/>
      <c r="OFF39" s="47"/>
      <c r="OFG39" s="47"/>
      <c r="OFH39" s="47"/>
      <c r="OFI39" s="47"/>
      <c r="OFJ39" s="47"/>
      <c r="OFK39" s="47"/>
      <c r="OFL39" s="47"/>
      <c r="OFM39" s="47"/>
      <c r="OFN39" s="47"/>
      <c r="OFO39" s="47"/>
      <c r="OFP39" s="47"/>
      <c r="OFQ39" s="47"/>
      <c r="OFR39" s="47"/>
      <c r="OFS39" s="47"/>
      <c r="OFT39" s="47"/>
      <c r="OFU39" s="47"/>
      <c r="OFV39" s="47"/>
      <c r="OFW39" s="47"/>
      <c r="OFX39" s="47"/>
      <c r="OFY39" s="47"/>
      <c r="OFZ39" s="47"/>
      <c r="OGA39" s="47"/>
      <c r="OGB39" s="47"/>
      <c r="OGC39" s="47"/>
      <c r="OGD39" s="47"/>
      <c r="OGE39" s="47"/>
      <c r="OGF39" s="47"/>
      <c r="OGG39" s="47"/>
      <c r="OGH39" s="47"/>
      <c r="OGI39" s="47"/>
      <c r="OGJ39" s="47"/>
      <c r="OGK39" s="47"/>
      <c r="OGL39" s="47"/>
      <c r="OGM39" s="47"/>
      <c r="OGN39" s="47"/>
      <c r="OGO39" s="47"/>
      <c r="OGP39" s="47"/>
      <c r="OGQ39" s="47"/>
      <c r="OGR39" s="47"/>
      <c r="OGS39" s="47"/>
      <c r="OGT39" s="47"/>
      <c r="OGU39" s="47"/>
      <c r="OGV39" s="47"/>
      <c r="OGW39" s="47"/>
      <c r="OGX39" s="47"/>
      <c r="OGY39" s="47"/>
      <c r="OGZ39" s="47"/>
      <c r="OHA39" s="47"/>
      <c r="OHB39" s="47"/>
      <c r="OHC39" s="47"/>
      <c r="OHD39" s="47"/>
      <c r="OHE39" s="47"/>
      <c r="OHF39" s="47"/>
      <c r="OHG39" s="47"/>
      <c r="OHH39" s="47"/>
      <c r="OHI39" s="47"/>
      <c r="OHJ39" s="47"/>
      <c r="OHK39" s="47"/>
      <c r="OHL39" s="47"/>
      <c r="OHM39" s="47"/>
      <c r="OHN39" s="47"/>
      <c r="OHO39" s="47"/>
      <c r="OHP39" s="47"/>
      <c r="OHQ39" s="47"/>
      <c r="OHR39" s="47"/>
      <c r="OHS39" s="47"/>
      <c r="OHT39" s="47"/>
      <c r="OHU39" s="47"/>
      <c r="OHV39" s="47"/>
      <c r="OHW39" s="47"/>
      <c r="OHX39" s="47"/>
      <c r="OHY39" s="47"/>
      <c r="OHZ39" s="47"/>
      <c r="OIA39" s="47"/>
      <c r="OIB39" s="47"/>
      <c r="OIC39" s="47"/>
      <c r="OID39" s="47"/>
      <c r="OIE39" s="47"/>
      <c r="OIF39" s="47"/>
      <c r="OIG39" s="47"/>
      <c r="OIH39" s="47"/>
      <c r="OII39" s="47"/>
      <c r="OIJ39" s="47"/>
      <c r="OIK39" s="47"/>
      <c r="OIL39" s="47"/>
      <c r="OIM39" s="47"/>
      <c r="OIN39" s="47"/>
      <c r="OIO39" s="47"/>
      <c r="OIP39" s="47"/>
      <c r="OIQ39" s="47"/>
      <c r="OIR39" s="47"/>
      <c r="OIS39" s="47"/>
      <c r="OIT39" s="47"/>
      <c r="OIU39" s="47"/>
      <c r="OIV39" s="47"/>
      <c r="OIW39" s="47"/>
      <c r="OIX39" s="47"/>
      <c r="OIY39" s="47"/>
      <c r="OIZ39" s="47"/>
      <c r="OJA39" s="47"/>
      <c r="OJB39" s="47"/>
      <c r="OJC39" s="47"/>
      <c r="OJD39" s="47"/>
      <c r="OJE39" s="47"/>
      <c r="OJF39" s="47"/>
      <c r="OJG39" s="47"/>
      <c r="OJH39" s="47"/>
      <c r="OJI39" s="47"/>
      <c r="OJJ39" s="47"/>
      <c r="OJK39" s="47"/>
      <c r="OJL39" s="47"/>
      <c r="OJM39" s="47"/>
      <c r="OJN39" s="47"/>
      <c r="OJO39" s="47"/>
      <c r="OJP39" s="47"/>
      <c r="OJQ39" s="47"/>
      <c r="OJR39" s="47"/>
      <c r="OJS39" s="47"/>
      <c r="OJT39" s="47"/>
      <c r="OJU39" s="47"/>
      <c r="OJV39" s="47"/>
      <c r="OJW39" s="47"/>
      <c r="OJX39" s="47"/>
      <c r="OJY39" s="47"/>
      <c r="OJZ39" s="47"/>
      <c r="OKA39" s="47"/>
      <c r="OKB39" s="47"/>
      <c r="OKC39" s="47"/>
      <c r="OKD39" s="47"/>
      <c r="OKE39" s="47"/>
      <c r="OKF39" s="47"/>
      <c r="OKG39" s="47"/>
      <c r="OKH39" s="47"/>
      <c r="OKI39" s="47"/>
      <c r="OKJ39" s="47"/>
      <c r="OKK39" s="47"/>
      <c r="OKL39" s="47"/>
      <c r="OKM39" s="47"/>
      <c r="OKN39" s="47"/>
      <c r="OKO39" s="47"/>
      <c r="OKP39" s="47"/>
      <c r="OKQ39" s="47"/>
      <c r="OKR39" s="47"/>
      <c r="OKS39" s="47"/>
      <c r="OKT39" s="47"/>
      <c r="OKU39" s="47"/>
      <c r="OKV39" s="47"/>
      <c r="OKW39" s="47"/>
      <c r="OKX39" s="47"/>
      <c r="OKY39" s="47"/>
      <c r="OKZ39" s="47"/>
      <c r="OLA39" s="47"/>
      <c r="OLB39" s="47"/>
      <c r="OLC39" s="47"/>
      <c r="OLD39" s="47"/>
      <c r="OLE39" s="47"/>
      <c r="OLF39" s="47"/>
      <c r="OLG39" s="47"/>
      <c r="OLH39" s="47"/>
      <c r="OLI39" s="47"/>
      <c r="OLJ39" s="47"/>
      <c r="OLK39" s="47"/>
      <c r="OLL39" s="47"/>
      <c r="OLM39" s="47"/>
      <c r="OLN39" s="47"/>
      <c r="OLO39" s="47"/>
      <c r="OLP39" s="47"/>
      <c r="OLQ39" s="47"/>
      <c r="OLR39" s="47"/>
      <c r="OLS39" s="47"/>
      <c r="OLT39" s="47"/>
      <c r="OLU39" s="47"/>
      <c r="OLV39" s="47"/>
      <c r="OLW39" s="47"/>
      <c r="OLX39" s="47"/>
      <c r="OLY39" s="47"/>
      <c r="OLZ39" s="47"/>
      <c r="OMA39" s="47"/>
      <c r="OMB39" s="47"/>
      <c r="OMC39" s="47"/>
      <c r="OMD39" s="47"/>
      <c r="OME39" s="47"/>
      <c r="OMF39" s="47"/>
      <c r="OMG39" s="47"/>
      <c r="OMH39" s="47"/>
      <c r="OMI39" s="47"/>
      <c r="OMJ39" s="47"/>
      <c r="OMK39" s="47"/>
      <c r="OML39" s="47"/>
      <c r="OMM39" s="47"/>
      <c r="OMN39" s="47"/>
      <c r="OMO39" s="47"/>
      <c r="OMP39" s="47"/>
      <c r="OMQ39" s="47"/>
      <c r="OMR39" s="47"/>
      <c r="OMS39" s="47"/>
      <c r="OMT39" s="47"/>
      <c r="OMU39" s="47"/>
      <c r="OMV39" s="47"/>
      <c r="OMW39" s="47"/>
      <c r="OMX39" s="47"/>
      <c r="OMY39" s="47"/>
      <c r="OMZ39" s="47"/>
      <c r="ONA39" s="47"/>
      <c r="ONB39" s="47"/>
      <c r="ONC39" s="47"/>
      <c r="OND39" s="47"/>
      <c r="ONE39" s="47"/>
      <c r="ONF39" s="47"/>
      <c r="ONG39" s="47"/>
      <c r="ONH39" s="47"/>
      <c r="ONI39" s="47"/>
      <c r="ONJ39" s="47"/>
      <c r="ONK39" s="47"/>
      <c r="ONL39" s="47"/>
      <c r="ONM39" s="47"/>
      <c r="ONN39" s="47"/>
      <c r="ONO39" s="47"/>
      <c r="ONP39" s="47"/>
      <c r="ONQ39" s="47"/>
      <c r="ONR39" s="47"/>
      <c r="ONS39" s="47"/>
      <c r="ONT39" s="47"/>
      <c r="ONU39" s="47"/>
      <c r="ONV39" s="47"/>
      <c r="ONW39" s="47"/>
      <c r="ONX39" s="47"/>
      <c r="ONY39" s="47"/>
      <c r="ONZ39" s="47"/>
      <c r="OOA39" s="47"/>
      <c r="OOB39" s="47"/>
      <c r="OOC39" s="47"/>
      <c r="OOD39" s="47"/>
      <c r="OOE39" s="47"/>
      <c r="OOF39" s="47"/>
      <c r="OOG39" s="47"/>
      <c r="OOH39" s="47"/>
      <c r="OOI39" s="47"/>
      <c r="OOJ39" s="47"/>
      <c r="OOK39" s="47"/>
      <c r="OOL39" s="47"/>
      <c r="OOM39" s="47"/>
      <c r="OON39" s="47"/>
      <c r="OOO39" s="47"/>
      <c r="OOP39" s="47"/>
      <c r="OOQ39" s="47"/>
      <c r="OOR39" s="47"/>
      <c r="OOS39" s="47"/>
      <c r="OOT39" s="47"/>
      <c r="OOU39" s="47"/>
      <c r="OOV39" s="47"/>
      <c r="OOW39" s="47"/>
      <c r="OOX39" s="47"/>
      <c r="OOY39" s="47"/>
      <c r="OOZ39" s="47"/>
      <c r="OPA39" s="47"/>
      <c r="OPB39" s="47"/>
      <c r="OPC39" s="47"/>
      <c r="OPD39" s="47"/>
      <c r="OPE39" s="47"/>
      <c r="OPF39" s="47"/>
      <c r="OPG39" s="47"/>
      <c r="OPH39" s="47"/>
      <c r="OPI39" s="47"/>
      <c r="OPJ39" s="47"/>
      <c r="OPK39" s="47"/>
      <c r="OPL39" s="47"/>
      <c r="OPM39" s="47"/>
      <c r="OPN39" s="47"/>
      <c r="OPO39" s="47"/>
      <c r="OPP39" s="47"/>
      <c r="OPQ39" s="47"/>
      <c r="OPR39" s="47"/>
      <c r="OPS39" s="47"/>
      <c r="OPT39" s="47"/>
      <c r="OPU39" s="47"/>
      <c r="OPV39" s="47"/>
      <c r="OPW39" s="47"/>
      <c r="OPX39" s="47"/>
      <c r="OPY39" s="47"/>
      <c r="OPZ39" s="47"/>
      <c r="OQA39" s="47"/>
      <c r="OQB39" s="47"/>
      <c r="OQC39" s="47"/>
      <c r="OQD39" s="47"/>
      <c r="OQE39" s="47"/>
      <c r="OQF39" s="47"/>
      <c r="OQG39" s="47"/>
      <c r="OQH39" s="47"/>
      <c r="OQI39" s="47"/>
      <c r="OQJ39" s="47"/>
      <c r="OQK39" s="47"/>
      <c r="OQL39" s="47"/>
      <c r="OQM39" s="47"/>
      <c r="OQN39" s="47"/>
      <c r="OQO39" s="47"/>
      <c r="OQP39" s="47"/>
      <c r="OQQ39" s="47"/>
      <c r="OQR39" s="47"/>
      <c r="OQS39" s="47"/>
      <c r="OQT39" s="47"/>
      <c r="OQU39" s="47"/>
      <c r="OQV39" s="47"/>
      <c r="OQW39" s="47"/>
      <c r="OQX39" s="47"/>
      <c r="OQY39" s="47"/>
      <c r="OQZ39" s="47"/>
      <c r="ORA39" s="47"/>
      <c r="ORB39" s="47"/>
      <c r="ORC39" s="47"/>
      <c r="ORD39" s="47"/>
      <c r="ORE39" s="47"/>
      <c r="ORF39" s="47"/>
      <c r="ORG39" s="47"/>
      <c r="ORH39" s="47"/>
      <c r="ORI39" s="47"/>
      <c r="ORJ39" s="47"/>
      <c r="ORK39" s="47"/>
      <c r="ORL39" s="47"/>
      <c r="ORM39" s="47"/>
      <c r="ORN39" s="47"/>
      <c r="ORO39" s="47"/>
      <c r="ORP39" s="47"/>
      <c r="ORQ39" s="47"/>
      <c r="ORR39" s="47"/>
      <c r="ORS39" s="47"/>
      <c r="ORT39" s="47"/>
      <c r="ORU39" s="47"/>
      <c r="ORV39" s="47"/>
      <c r="ORW39" s="47"/>
      <c r="ORX39" s="47"/>
      <c r="ORY39" s="47"/>
      <c r="ORZ39" s="47"/>
      <c r="OSA39" s="47"/>
      <c r="OSB39" s="47"/>
      <c r="OSC39" s="47"/>
      <c r="OSD39" s="47"/>
      <c r="OSE39" s="47"/>
      <c r="OSF39" s="47"/>
      <c r="OSG39" s="47"/>
      <c r="OSH39" s="47"/>
      <c r="OSI39" s="47"/>
      <c r="OSJ39" s="47"/>
      <c r="OSK39" s="47"/>
      <c r="OSL39" s="47"/>
      <c r="OSM39" s="47"/>
      <c r="OSN39" s="47"/>
      <c r="OSO39" s="47"/>
      <c r="OSP39" s="47"/>
      <c r="OSQ39" s="47"/>
      <c r="OSR39" s="47"/>
      <c r="OSS39" s="47"/>
      <c r="OST39" s="47"/>
      <c r="OSU39" s="47"/>
      <c r="OSV39" s="47"/>
      <c r="OSW39" s="47"/>
      <c r="OSX39" s="47"/>
      <c r="OSY39" s="47"/>
      <c r="OSZ39" s="47"/>
      <c r="OTA39" s="47"/>
      <c r="OTB39" s="47"/>
      <c r="OTC39" s="47"/>
      <c r="OTD39" s="47"/>
      <c r="OTE39" s="47"/>
      <c r="OTF39" s="47"/>
      <c r="OTG39" s="47"/>
      <c r="OTH39" s="47"/>
      <c r="OTI39" s="47"/>
      <c r="OTJ39" s="47"/>
      <c r="OTK39" s="47"/>
      <c r="OTL39" s="47"/>
      <c r="OTM39" s="47"/>
      <c r="OTN39" s="47"/>
      <c r="OTO39" s="47"/>
      <c r="OTP39" s="47"/>
      <c r="OTQ39" s="47"/>
      <c r="OTR39" s="47"/>
      <c r="OTS39" s="47"/>
      <c r="OTT39" s="47"/>
      <c r="OTU39" s="47"/>
      <c r="OTV39" s="47"/>
      <c r="OTW39" s="47"/>
      <c r="OTX39" s="47"/>
      <c r="OTY39" s="47"/>
      <c r="OTZ39" s="47"/>
      <c r="OUA39" s="47"/>
      <c r="OUB39" s="47"/>
      <c r="OUC39" s="47"/>
      <c r="OUD39" s="47"/>
      <c r="OUE39" s="47"/>
      <c r="OUF39" s="47"/>
      <c r="OUG39" s="47"/>
      <c r="OUH39" s="47"/>
      <c r="OUI39" s="47"/>
      <c r="OUJ39" s="47"/>
      <c r="OUK39" s="47"/>
      <c r="OUL39" s="47"/>
      <c r="OUM39" s="47"/>
      <c r="OUN39" s="47"/>
      <c r="OUO39" s="47"/>
      <c r="OUP39" s="47"/>
      <c r="OUQ39" s="47"/>
      <c r="OUR39" s="47"/>
      <c r="OUS39" s="47"/>
      <c r="OUT39" s="47"/>
      <c r="OUU39" s="47"/>
      <c r="OUV39" s="47"/>
      <c r="OUW39" s="47"/>
      <c r="OUX39" s="47"/>
      <c r="OUY39" s="47"/>
      <c r="OUZ39" s="47"/>
      <c r="OVA39" s="47"/>
      <c r="OVB39" s="47"/>
      <c r="OVC39" s="47"/>
      <c r="OVD39" s="47"/>
      <c r="OVE39" s="47"/>
      <c r="OVF39" s="47"/>
      <c r="OVG39" s="47"/>
      <c r="OVH39" s="47"/>
      <c r="OVI39" s="47"/>
      <c r="OVJ39" s="47"/>
      <c r="OVK39" s="47"/>
      <c r="OVL39" s="47"/>
      <c r="OVM39" s="47"/>
      <c r="OVN39" s="47"/>
      <c r="OVO39" s="47"/>
      <c r="OVP39" s="47"/>
      <c r="OVQ39" s="47"/>
      <c r="OVR39" s="47"/>
      <c r="OVS39" s="47"/>
      <c r="OVT39" s="47"/>
      <c r="OVU39" s="47"/>
      <c r="OVV39" s="47"/>
      <c r="OVW39" s="47"/>
      <c r="OVX39" s="47"/>
      <c r="OVY39" s="47"/>
      <c r="OVZ39" s="47"/>
      <c r="OWA39" s="47"/>
      <c r="OWB39" s="47"/>
      <c r="OWC39" s="47"/>
      <c r="OWD39" s="47"/>
      <c r="OWE39" s="47"/>
      <c r="OWF39" s="47"/>
      <c r="OWG39" s="47"/>
      <c r="OWH39" s="47"/>
      <c r="OWI39" s="47"/>
      <c r="OWJ39" s="47"/>
      <c r="OWK39" s="47"/>
      <c r="OWL39" s="47"/>
      <c r="OWM39" s="47"/>
      <c r="OWN39" s="47"/>
      <c r="OWO39" s="47"/>
      <c r="OWP39" s="47"/>
      <c r="OWQ39" s="47"/>
      <c r="OWR39" s="47"/>
      <c r="OWS39" s="47"/>
      <c r="OWT39" s="47"/>
      <c r="OWU39" s="47"/>
      <c r="OWV39" s="47"/>
      <c r="OWW39" s="47"/>
      <c r="OWX39" s="47"/>
      <c r="OWY39" s="47"/>
      <c r="OWZ39" s="47"/>
      <c r="OXA39" s="47"/>
      <c r="OXB39" s="47"/>
      <c r="OXC39" s="47"/>
      <c r="OXD39" s="47"/>
      <c r="OXE39" s="47"/>
      <c r="OXF39" s="47"/>
      <c r="OXG39" s="47"/>
      <c r="OXH39" s="47"/>
      <c r="OXI39" s="47"/>
      <c r="OXJ39" s="47"/>
      <c r="OXK39" s="47"/>
      <c r="OXL39" s="47"/>
      <c r="OXM39" s="47"/>
      <c r="OXN39" s="47"/>
      <c r="OXO39" s="47"/>
      <c r="OXP39" s="47"/>
      <c r="OXQ39" s="47"/>
      <c r="OXR39" s="47"/>
      <c r="OXS39" s="47"/>
      <c r="OXT39" s="47"/>
      <c r="OXU39" s="47"/>
      <c r="OXV39" s="47"/>
      <c r="OXW39" s="47"/>
      <c r="OXX39" s="47"/>
      <c r="OXY39" s="47"/>
      <c r="OXZ39" s="47"/>
      <c r="OYA39" s="47"/>
      <c r="OYB39" s="47"/>
      <c r="OYC39" s="47"/>
      <c r="OYD39" s="47"/>
      <c r="OYE39" s="47"/>
      <c r="OYF39" s="47"/>
      <c r="OYG39" s="47"/>
      <c r="OYH39" s="47"/>
      <c r="OYI39" s="47"/>
      <c r="OYJ39" s="47"/>
      <c r="OYK39" s="47"/>
      <c r="OYL39" s="47"/>
      <c r="OYM39" s="47"/>
      <c r="OYN39" s="47"/>
      <c r="OYO39" s="47"/>
      <c r="OYP39" s="47"/>
      <c r="OYQ39" s="47"/>
      <c r="OYR39" s="47"/>
      <c r="OYS39" s="47"/>
      <c r="OYT39" s="47"/>
      <c r="OYU39" s="47"/>
      <c r="OYV39" s="47"/>
      <c r="OYW39" s="47"/>
      <c r="OYX39" s="47"/>
      <c r="OYY39" s="47"/>
      <c r="OYZ39" s="47"/>
      <c r="OZA39" s="47"/>
      <c r="OZB39" s="47"/>
      <c r="OZC39" s="47"/>
      <c r="OZD39" s="47"/>
      <c r="OZE39" s="47"/>
      <c r="OZF39" s="47"/>
      <c r="OZG39" s="47"/>
      <c r="OZH39" s="47"/>
      <c r="OZI39" s="47"/>
      <c r="OZJ39" s="47"/>
      <c r="OZK39" s="47"/>
      <c r="OZL39" s="47"/>
      <c r="OZM39" s="47"/>
      <c r="OZN39" s="47"/>
      <c r="OZO39" s="47"/>
      <c r="OZP39" s="47"/>
      <c r="OZQ39" s="47"/>
      <c r="OZR39" s="47"/>
      <c r="OZS39" s="47"/>
      <c r="OZT39" s="47"/>
      <c r="OZU39" s="47"/>
      <c r="OZV39" s="47"/>
      <c r="OZW39" s="47"/>
      <c r="OZX39" s="47"/>
      <c r="OZY39" s="47"/>
      <c r="OZZ39" s="47"/>
      <c r="PAA39" s="47"/>
      <c r="PAB39" s="47"/>
      <c r="PAC39" s="47"/>
      <c r="PAD39" s="47"/>
      <c r="PAE39" s="47"/>
      <c r="PAF39" s="47"/>
      <c r="PAG39" s="47"/>
      <c r="PAH39" s="47"/>
      <c r="PAI39" s="47"/>
      <c r="PAJ39" s="47"/>
      <c r="PAK39" s="47"/>
      <c r="PAL39" s="47"/>
      <c r="PAM39" s="47"/>
      <c r="PAN39" s="47"/>
      <c r="PAO39" s="47"/>
      <c r="PAP39" s="47"/>
      <c r="PAQ39" s="47"/>
      <c r="PAR39" s="47"/>
      <c r="PAS39" s="47"/>
      <c r="PAT39" s="47"/>
      <c r="PAU39" s="47"/>
      <c r="PAV39" s="47"/>
      <c r="PAW39" s="47"/>
      <c r="PAX39" s="47"/>
      <c r="PAY39" s="47"/>
      <c r="PAZ39" s="47"/>
      <c r="PBA39" s="47"/>
      <c r="PBB39" s="47"/>
      <c r="PBC39" s="47"/>
      <c r="PBD39" s="47"/>
      <c r="PBE39" s="47"/>
      <c r="PBF39" s="47"/>
      <c r="PBG39" s="47"/>
      <c r="PBH39" s="47"/>
      <c r="PBI39" s="47"/>
      <c r="PBJ39" s="47"/>
      <c r="PBK39" s="47"/>
      <c r="PBL39" s="47"/>
      <c r="PBM39" s="47"/>
      <c r="PBN39" s="47"/>
      <c r="PBO39" s="47"/>
      <c r="PBP39" s="47"/>
      <c r="PBQ39" s="47"/>
      <c r="PBR39" s="47"/>
      <c r="PBS39" s="47"/>
      <c r="PBT39" s="47"/>
      <c r="PBU39" s="47"/>
      <c r="PBV39" s="47"/>
      <c r="PBW39" s="47"/>
      <c r="PBX39" s="47"/>
      <c r="PBY39" s="47"/>
      <c r="PBZ39" s="47"/>
      <c r="PCA39" s="47"/>
      <c r="PCB39" s="47"/>
      <c r="PCC39" s="47"/>
      <c r="PCD39" s="47"/>
      <c r="PCE39" s="47"/>
      <c r="PCF39" s="47"/>
      <c r="PCG39" s="47"/>
      <c r="PCH39" s="47"/>
      <c r="PCI39" s="47"/>
      <c r="PCJ39" s="47"/>
      <c r="PCK39" s="47"/>
      <c r="PCL39" s="47"/>
      <c r="PCM39" s="47"/>
      <c r="PCN39" s="47"/>
      <c r="PCO39" s="47"/>
      <c r="PCP39" s="47"/>
      <c r="PCQ39" s="47"/>
      <c r="PCR39" s="47"/>
      <c r="PCS39" s="47"/>
      <c r="PCT39" s="47"/>
      <c r="PCU39" s="47"/>
      <c r="PCV39" s="47"/>
      <c r="PCW39" s="47"/>
      <c r="PCX39" s="47"/>
      <c r="PCY39" s="47"/>
      <c r="PCZ39" s="47"/>
      <c r="PDA39" s="47"/>
      <c r="PDB39" s="47"/>
      <c r="PDC39" s="47"/>
      <c r="PDD39" s="47"/>
      <c r="PDE39" s="47"/>
      <c r="PDF39" s="47"/>
      <c r="PDG39" s="47"/>
      <c r="PDH39" s="47"/>
      <c r="PDI39" s="47"/>
      <c r="PDJ39" s="47"/>
      <c r="PDK39" s="47"/>
      <c r="PDL39" s="47"/>
      <c r="PDM39" s="47"/>
      <c r="PDN39" s="47"/>
      <c r="PDO39" s="47"/>
      <c r="PDP39" s="47"/>
      <c r="PDQ39" s="47"/>
      <c r="PDR39" s="47"/>
      <c r="PDS39" s="47"/>
      <c r="PDT39" s="47"/>
      <c r="PDU39" s="47"/>
      <c r="PDV39" s="47"/>
      <c r="PDW39" s="47"/>
      <c r="PDX39" s="47"/>
      <c r="PDY39" s="47"/>
      <c r="PDZ39" s="47"/>
      <c r="PEA39" s="47"/>
      <c r="PEB39" s="47"/>
      <c r="PEC39" s="47"/>
      <c r="PED39" s="47"/>
      <c r="PEE39" s="47"/>
      <c r="PEF39" s="47"/>
      <c r="PEG39" s="47"/>
      <c r="PEH39" s="47"/>
      <c r="PEI39" s="47"/>
      <c r="PEJ39" s="47"/>
      <c r="PEK39" s="47"/>
      <c r="PEL39" s="47"/>
      <c r="PEM39" s="47"/>
      <c r="PEN39" s="47"/>
      <c r="PEO39" s="47"/>
      <c r="PEP39" s="47"/>
      <c r="PEQ39" s="47"/>
      <c r="PER39" s="47"/>
      <c r="PES39" s="47"/>
      <c r="PET39" s="47"/>
      <c r="PEU39" s="47"/>
      <c r="PEV39" s="47"/>
      <c r="PEW39" s="47"/>
      <c r="PEX39" s="47"/>
      <c r="PEY39" s="47"/>
      <c r="PEZ39" s="47"/>
      <c r="PFA39" s="47"/>
      <c r="PFB39" s="47"/>
      <c r="PFC39" s="47"/>
      <c r="PFD39" s="47"/>
      <c r="PFE39" s="47"/>
      <c r="PFF39" s="47"/>
      <c r="PFG39" s="47"/>
      <c r="PFH39" s="47"/>
      <c r="PFI39" s="47"/>
      <c r="PFJ39" s="47"/>
      <c r="PFK39" s="47"/>
      <c r="PFL39" s="47"/>
      <c r="PFM39" s="47"/>
      <c r="PFN39" s="47"/>
      <c r="PFO39" s="47"/>
      <c r="PFP39" s="47"/>
      <c r="PFQ39" s="47"/>
      <c r="PFR39" s="47"/>
      <c r="PFS39" s="47"/>
      <c r="PFT39" s="47"/>
      <c r="PFU39" s="47"/>
      <c r="PFV39" s="47"/>
      <c r="PFW39" s="47"/>
      <c r="PFX39" s="47"/>
      <c r="PFY39" s="47"/>
      <c r="PFZ39" s="47"/>
      <c r="PGA39" s="47"/>
      <c r="PGB39" s="47"/>
      <c r="PGC39" s="47"/>
      <c r="PGD39" s="47"/>
      <c r="PGE39" s="47"/>
      <c r="PGF39" s="47"/>
      <c r="PGG39" s="47"/>
      <c r="PGH39" s="47"/>
      <c r="PGI39" s="47"/>
      <c r="PGJ39" s="47"/>
      <c r="PGK39" s="47"/>
      <c r="PGL39" s="47"/>
      <c r="PGM39" s="47"/>
      <c r="PGN39" s="47"/>
      <c r="PGO39" s="47"/>
      <c r="PGP39" s="47"/>
      <c r="PGQ39" s="47"/>
      <c r="PGR39" s="47"/>
      <c r="PGS39" s="47"/>
      <c r="PGT39" s="47"/>
      <c r="PGU39" s="47"/>
      <c r="PGV39" s="47"/>
      <c r="PGW39" s="47"/>
      <c r="PGX39" s="47"/>
      <c r="PGY39" s="47"/>
      <c r="PGZ39" s="47"/>
      <c r="PHA39" s="47"/>
      <c r="PHB39" s="47"/>
      <c r="PHC39" s="47"/>
      <c r="PHD39" s="47"/>
      <c r="PHE39" s="47"/>
      <c r="PHF39" s="47"/>
      <c r="PHG39" s="47"/>
      <c r="PHH39" s="47"/>
      <c r="PHI39" s="47"/>
      <c r="PHJ39" s="47"/>
      <c r="PHK39" s="47"/>
      <c r="PHL39" s="47"/>
      <c r="PHM39" s="47"/>
      <c r="PHN39" s="47"/>
      <c r="PHO39" s="47"/>
      <c r="PHP39" s="47"/>
      <c r="PHQ39" s="47"/>
      <c r="PHR39" s="47"/>
      <c r="PHS39" s="47"/>
      <c r="PHT39" s="47"/>
      <c r="PHU39" s="47"/>
      <c r="PHV39" s="47"/>
      <c r="PHW39" s="47"/>
      <c r="PHX39" s="47"/>
      <c r="PHY39" s="47"/>
      <c r="PHZ39" s="47"/>
      <c r="PIA39" s="47"/>
      <c r="PIB39" s="47"/>
      <c r="PIC39" s="47"/>
      <c r="PID39" s="47"/>
      <c r="PIE39" s="47"/>
      <c r="PIF39" s="47"/>
      <c r="PIG39" s="47"/>
      <c r="PIH39" s="47"/>
      <c r="PII39" s="47"/>
      <c r="PIJ39" s="47"/>
      <c r="PIK39" s="47"/>
      <c r="PIL39" s="47"/>
      <c r="PIM39" s="47"/>
      <c r="PIN39" s="47"/>
      <c r="PIO39" s="47"/>
      <c r="PIP39" s="47"/>
      <c r="PIQ39" s="47"/>
      <c r="PIR39" s="47"/>
      <c r="PIS39" s="47"/>
      <c r="PIT39" s="47"/>
      <c r="PIU39" s="47"/>
      <c r="PIV39" s="47"/>
      <c r="PIW39" s="47"/>
      <c r="PIX39" s="47"/>
      <c r="PIY39" s="47"/>
      <c r="PIZ39" s="47"/>
      <c r="PJA39" s="47"/>
      <c r="PJB39" s="47"/>
      <c r="PJC39" s="47"/>
      <c r="PJD39" s="47"/>
      <c r="PJE39" s="47"/>
      <c r="PJF39" s="47"/>
      <c r="PJG39" s="47"/>
      <c r="PJH39" s="47"/>
      <c r="PJI39" s="47"/>
      <c r="PJJ39" s="47"/>
      <c r="PJK39" s="47"/>
      <c r="PJL39" s="47"/>
      <c r="PJM39" s="47"/>
      <c r="PJN39" s="47"/>
      <c r="PJO39" s="47"/>
      <c r="PJP39" s="47"/>
      <c r="PJQ39" s="47"/>
      <c r="PJR39" s="47"/>
      <c r="PJS39" s="47"/>
      <c r="PJT39" s="47"/>
      <c r="PJU39" s="47"/>
      <c r="PJV39" s="47"/>
      <c r="PJW39" s="47"/>
      <c r="PJX39" s="47"/>
      <c r="PJY39" s="47"/>
      <c r="PJZ39" s="47"/>
      <c r="PKA39" s="47"/>
      <c r="PKB39" s="47"/>
      <c r="PKC39" s="47"/>
      <c r="PKD39" s="47"/>
      <c r="PKE39" s="47"/>
      <c r="PKF39" s="47"/>
      <c r="PKG39" s="47"/>
      <c r="PKH39" s="47"/>
      <c r="PKI39" s="47"/>
      <c r="PKJ39" s="47"/>
      <c r="PKK39" s="47"/>
      <c r="PKL39" s="47"/>
      <c r="PKM39" s="47"/>
      <c r="PKN39" s="47"/>
      <c r="PKO39" s="47"/>
      <c r="PKP39" s="47"/>
      <c r="PKQ39" s="47"/>
      <c r="PKR39" s="47"/>
      <c r="PKS39" s="47"/>
      <c r="PKT39" s="47"/>
      <c r="PKU39" s="47"/>
      <c r="PKV39" s="47"/>
      <c r="PKW39" s="47"/>
      <c r="PKX39" s="47"/>
      <c r="PKY39" s="47"/>
      <c r="PKZ39" s="47"/>
      <c r="PLA39" s="47"/>
      <c r="PLB39" s="47"/>
      <c r="PLC39" s="47"/>
      <c r="PLD39" s="47"/>
      <c r="PLE39" s="47"/>
      <c r="PLF39" s="47"/>
      <c r="PLG39" s="47"/>
      <c r="PLH39" s="47"/>
      <c r="PLI39" s="47"/>
      <c r="PLJ39" s="47"/>
      <c r="PLK39" s="47"/>
      <c r="PLL39" s="47"/>
      <c r="PLM39" s="47"/>
      <c r="PLN39" s="47"/>
      <c r="PLO39" s="47"/>
      <c r="PLP39" s="47"/>
      <c r="PLQ39" s="47"/>
      <c r="PLR39" s="47"/>
      <c r="PLS39" s="47"/>
      <c r="PLT39" s="47"/>
      <c r="PLU39" s="47"/>
      <c r="PLV39" s="47"/>
      <c r="PLW39" s="47"/>
      <c r="PLX39" s="47"/>
      <c r="PLY39" s="47"/>
      <c r="PLZ39" s="47"/>
      <c r="PMA39" s="47"/>
      <c r="PMB39" s="47"/>
      <c r="PMC39" s="47"/>
      <c r="PMD39" s="47"/>
      <c r="PME39" s="47"/>
      <c r="PMF39" s="47"/>
      <c r="PMG39" s="47"/>
      <c r="PMH39" s="47"/>
      <c r="PMI39" s="47"/>
      <c r="PMJ39" s="47"/>
      <c r="PMK39" s="47"/>
      <c r="PML39" s="47"/>
      <c r="PMM39" s="47"/>
      <c r="PMN39" s="47"/>
      <c r="PMO39" s="47"/>
      <c r="PMP39" s="47"/>
      <c r="PMQ39" s="47"/>
      <c r="PMR39" s="47"/>
      <c r="PMS39" s="47"/>
      <c r="PMT39" s="47"/>
      <c r="PMU39" s="47"/>
      <c r="PMV39" s="47"/>
      <c r="PMW39" s="47"/>
      <c r="PMX39" s="47"/>
      <c r="PMY39" s="47"/>
      <c r="PMZ39" s="47"/>
      <c r="PNA39" s="47"/>
      <c r="PNB39" s="47"/>
      <c r="PNC39" s="47"/>
      <c r="PND39" s="47"/>
      <c r="PNE39" s="47"/>
      <c r="PNF39" s="47"/>
      <c r="PNG39" s="47"/>
      <c r="PNH39" s="47"/>
      <c r="PNI39" s="47"/>
      <c r="PNJ39" s="47"/>
      <c r="PNK39" s="47"/>
      <c r="PNL39" s="47"/>
      <c r="PNM39" s="47"/>
      <c r="PNN39" s="47"/>
      <c r="PNO39" s="47"/>
      <c r="PNP39" s="47"/>
      <c r="PNQ39" s="47"/>
      <c r="PNR39" s="47"/>
      <c r="PNS39" s="47"/>
      <c r="PNT39" s="47"/>
      <c r="PNU39" s="47"/>
      <c r="PNV39" s="47"/>
      <c r="PNW39" s="47"/>
      <c r="PNX39" s="47"/>
      <c r="PNY39" s="47"/>
      <c r="PNZ39" s="47"/>
      <c r="POA39" s="47"/>
      <c r="POB39" s="47"/>
      <c r="POC39" s="47"/>
      <c r="POD39" s="47"/>
      <c r="POE39" s="47"/>
      <c r="POF39" s="47"/>
      <c r="POG39" s="47"/>
      <c r="POH39" s="47"/>
      <c r="POI39" s="47"/>
      <c r="POJ39" s="47"/>
      <c r="POK39" s="47"/>
      <c r="POL39" s="47"/>
      <c r="POM39" s="47"/>
      <c r="PON39" s="47"/>
      <c r="POO39" s="47"/>
      <c r="POP39" s="47"/>
      <c r="POQ39" s="47"/>
      <c r="POR39" s="47"/>
      <c r="POS39" s="47"/>
      <c r="POT39" s="47"/>
      <c r="POU39" s="47"/>
      <c r="POV39" s="47"/>
      <c r="POW39" s="47"/>
      <c r="POX39" s="47"/>
      <c r="POY39" s="47"/>
      <c r="POZ39" s="47"/>
      <c r="PPA39" s="47"/>
      <c r="PPB39" s="47"/>
      <c r="PPC39" s="47"/>
      <c r="PPD39" s="47"/>
      <c r="PPE39" s="47"/>
      <c r="PPF39" s="47"/>
      <c r="PPG39" s="47"/>
      <c r="PPH39" s="47"/>
      <c r="PPI39" s="47"/>
      <c r="PPJ39" s="47"/>
      <c r="PPK39" s="47"/>
      <c r="PPL39" s="47"/>
      <c r="PPM39" s="47"/>
      <c r="PPN39" s="47"/>
      <c r="PPO39" s="47"/>
      <c r="PPP39" s="47"/>
      <c r="PPQ39" s="47"/>
      <c r="PPR39" s="47"/>
      <c r="PPS39" s="47"/>
      <c r="PPT39" s="47"/>
      <c r="PPU39" s="47"/>
      <c r="PPV39" s="47"/>
      <c r="PPW39" s="47"/>
      <c r="PPX39" s="47"/>
      <c r="PPY39" s="47"/>
      <c r="PPZ39" s="47"/>
      <c r="PQA39" s="47"/>
      <c r="PQB39" s="47"/>
      <c r="PQC39" s="47"/>
      <c r="PQD39" s="47"/>
      <c r="PQE39" s="47"/>
      <c r="PQF39" s="47"/>
      <c r="PQG39" s="47"/>
      <c r="PQH39" s="47"/>
      <c r="PQI39" s="47"/>
      <c r="PQJ39" s="47"/>
      <c r="PQK39" s="47"/>
      <c r="PQL39" s="47"/>
      <c r="PQM39" s="47"/>
      <c r="PQN39" s="47"/>
      <c r="PQO39" s="47"/>
      <c r="PQP39" s="47"/>
      <c r="PQQ39" s="47"/>
      <c r="PQR39" s="47"/>
      <c r="PQS39" s="47"/>
      <c r="PQT39" s="47"/>
      <c r="PQU39" s="47"/>
      <c r="PQV39" s="47"/>
      <c r="PQW39" s="47"/>
      <c r="PQX39" s="47"/>
      <c r="PQY39" s="47"/>
      <c r="PQZ39" s="47"/>
      <c r="PRA39" s="47"/>
      <c r="PRB39" s="47"/>
      <c r="PRC39" s="47"/>
      <c r="PRD39" s="47"/>
      <c r="PRE39" s="47"/>
      <c r="PRF39" s="47"/>
      <c r="PRG39" s="47"/>
      <c r="PRH39" s="47"/>
      <c r="PRI39" s="47"/>
      <c r="PRJ39" s="47"/>
      <c r="PRK39" s="47"/>
      <c r="PRL39" s="47"/>
      <c r="PRM39" s="47"/>
      <c r="PRN39" s="47"/>
      <c r="PRO39" s="47"/>
      <c r="PRP39" s="47"/>
      <c r="PRQ39" s="47"/>
      <c r="PRR39" s="47"/>
      <c r="PRS39" s="47"/>
      <c r="PRT39" s="47"/>
      <c r="PRU39" s="47"/>
      <c r="PRV39" s="47"/>
      <c r="PRW39" s="47"/>
      <c r="PRX39" s="47"/>
      <c r="PRY39" s="47"/>
      <c r="PRZ39" s="47"/>
      <c r="PSA39" s="47"/>
      <c r="PSB39" s="47"/>
      <c r="PSC39" s="47"/>
      <c r="PSD39" s="47"/>
      <c r="PSE39" s="47"/>
      <c r="PSF39" s="47"/>
      <c r="PSG39" s="47"/>
      <c r="PSH39" s="47"/>
      <c r="PSI39" s="47"/>
      <c r="PSJ39" s="47"/>
      <c r="PSK39" s="47"/>
      <c r="PSL39" s="47"/>
      <c r="PSM39" s="47"/>
      <c r="PSN39" s="47"/>
      <c r="PSO39" s="47"/>
      <c r="PSP39" s="47"/>
      <c r="PSQ39" s="47"/>
      <c r="PSR39" s="47"/>
      <c r="PSS39" s="47"/>
      <c r="PST39" s="47"/>
      <c r="PSU39" s="47"/>
      <c r="PSV39" s="47"/>
      <c r="PSW39" s="47"/>
      <c r="PSX39" s="47"/>
      <c r="PSY39" s="47"/>
      <c r="PSZ39" s="47"/>
      <c r="PTA39" s="47"/>
      <c r="PTB39" s="47"/>
      <c r="PTC39" s="47"/>
      <c r="PTD39" s="47"/>
      <c r="PTE39" s="47"/>
      <c r="PTF39" s="47"/>
      <c r="PTG39" s="47"/>
      <c r="PTH39" s="47"/>
      <c r="PTI39" s="47"/>
      <c r="PTJ39" s="47"/>
      <c r="PTK39" s="47"/>
      <c r="PTL39" s="47"/>
      <c r="PTM39" s="47"/>
      <c r="PTN39" s="47"/>
      <c r="PTO39" s="47"/>
      <c r="PTP39" s="47"/>
      <c r="PTQ39" s="47"/>
      <c r="PTR39" s="47"/>
      <c r="PTS39" s="47"/>
      <c r="PTT39" s="47"/>
      <c r="PTU39" s="47"/>
      <c r="PTV39" s="47"/>
      <c r="PTW39" s="47"/>
      <c r="PTX39" s="47"/>
      <c r="PTY39" s="47"/>
      <c r="PTZ39" s="47"/>
      <c r="PUA39" s="47"/>
      <c r="PUB39" s="47"/>
      <c r="PUC39" s="47"/>
      <c r="PUD39" s="47"/>
      <c r="PUE39" s="47"/>
      <c r="PUF39" s="47"/>
      <c r="PUG39" s="47"/>
      <c r="PUH39" s="47"/>
      <c r="PUI39" s="47"/>
      <c r="PUJ39" s="47"/>
      <c r="PUK39" s="47"/>
      <c r="PUL39" s="47"/>
      <c r="PUM39" s="47"/>
      <c r="PUN39" s="47"/>
      <c r="PUO39" s="47"/>
      <c r="PUP39" s="47"/>
      <c r="PUQ39" s="47"/>
      <c r="PUR39" s="47"/>
      <c r="PUS39" s="47"/>
      <c r="PUT39" s="47"/>
      <c r="PUU39" s="47"/>
      <c r="PUV39" s="47"/>
      <c r="PUW39" s="47"/>
      <c r="PUX39" s="47"/>
      <c r="PUY39" s="47"/>
      <c r="PUZ39" s="47"/>
      <c r="PVA39" s="47"/>
      <c r="PVB39" s="47"/>
      <c r="PVC39" s="47"/>
      <c r="PVD39" s="47"/>
      <c r="PVE39" s="47"/>
      <c r="PVF39" s="47"/>
      <c r="PVG39" s="47"/>
      <c r="PVH39" s="47"/>
      <c r="PVI39" s="47"/>
      <c r="PVJ39" s="47"/>
      <c r="PVK39" s="47"/>
      <c r="PVL39" s="47"/>
      <c r="PVM39" s="47"/>
      <c r="PVN39" s="47"/>
      <c r="PVO39" s="47"/>
      <c r="PVP39" s="47"/>
      <c r="PVQ39" s="47"/>
      <c r="PVR39" s="47"/>
      <c r="PVS39" s="47"/>
      <c r="PVT39" s="47"/>
      <c r="PVU39" s="47"/>
      <c r="PVV39" s="47"/>
      <c r="PVW39" s="47"/>
      <c r="PVX39" s="47"/>
      <c r="PVY39" s="47"/>
      <c r="PVZ39" s="47"/>
      <c r="PWA39" s="47"/>
      <c r="PWB39" s="47"/>
      <c r="PWC39" s="47"/>
      <c r="PWD39" s="47"/>
      <c r="PWE39" s="47"/>
      <c r="PWF39" s="47"/>
      <c r="PWG39" s="47"/>
      <c r="PWH39" s="47"/>
      <c r="PWI39" s="47"/>
      <c r="PWJ39" s="47"/>
      <c r="PWK39" s="47"/>
      <c r="PWL39" s="47"/>
      <c r="PWM39" s="47"/>
      <c r="PWN39" s="47"/>
      <c r="PWO39" s="47"/>
      <c r="PWP39" s="47"/>
      <c r="PWQ39" s="47"/>
      <c r="PWR39" s="47"/>
      <c r="PWS39" s="47"/>
      <c r="PWT39" s="47"/>
      <c r="PWU39" s="47"/>
      <c r="PWV39" s="47"/>
      <c r="PWW39" s="47"/>
      <c r="PWX39" s="47"/>
      <c r="PWY39" s="47"/>
      <c r="PWZ39" s="47"/>
      <c r="PXA39" s="47"/>
      <c r="PXB39" s="47"/>
      <c r="PXC39" s="47"/>
      <c r="PXD39" s="47"/>
      <c r="PXE39" s="47"/>
      <c r="PXF39" s="47"/>
      <c r="PXG39" s="47"/>
      <c r="PXH39" s="47"/>
      <c r="PXI39" s="47"/>
      <c r="PXJ39" s="47"/>
      <c r="PXK39" s="47"/>
      <c r="PXL39" s="47"/>
      <c r="PXM39" s="47"/>
      <c r="PXN39" s="47"/>
      <c r="PXO39" s="47"/>
      <c r="PXP39" s="47"/>
      <c r="PXQ39" s="47"/>
      <c r="PXR39" s="47"/>
      <c r="PXS39" s="47"/>
      <c r="PXT39" s="47"/>
      <c r="PXU39" s="47"/>
      <c r="PXV39" s="47"/>
      <c r="PXW39" s="47"/>
      <c r="PXX39" s="47"/>
      <c r="PXY39" s="47"/>
      <c r="PXZ39" s="47"/>
      <c r="PYA39" s="47"/>
      <c r="PYB39" s="47"/>
      <c r="PYC39" s="47"/>
      <c r="PYD39" s="47"/>
      <c r="PYE39" s="47"/>
      <c r="PYF39" s="47"/>
      <c r="PYG39" s="47"/>
      <c r="PYH39" s="47"/>
      <c r="PYI39" s="47"/>
      <c r="PYJ39" s="47"/>
      <c r="PYK39" s="47"/>
      <c r="PYL39" s="47"/>
      <c r="PYM39" s="47"/>
      <c r="PYN39" s="47"/>
      <c r="PYO39" s="47"/>
      <c r="PYP39" s="47"/>
      <c r="PYQ39" s="47"/>
      <c r="PYR39" s="47"/>
      <c r="PYS39" s="47"/>
      <c r="PYT39" s="47"/>
      <c r="PYU39" s="47"/>
      <c r="PYV39" s="47"/>
      <c r="PYW39" s="47"/>
      <c r="PYX39" s="47"/>
      <c r="PYY39" s="47"/>
      <c r="PYZ39" s="47"/>
      <c r="PZA39" s="47"/>
      <c r="PZB39" s="47"/>
      <c r="PZC39" s="47"/>
      <c r="PZD39" s="47"/>
      <c r="PZE39" s="47"/>
      <c r="PZF39" s="47"/>
      <c r="PZG39" s="47"/>
      <c r="PZH39" s="47"/>
      <c r="PZI39" s="47"/>
      <c r="PZJ39" s="47"/>
      <c r="PZK39" s="47"/>
      <c r="PZL39" s="47"/>
      <c r="PZM39" s="47"/>
      <c r="PZN39" s="47"/>
      <c r="PZO39" s="47"/>
      <c r="PZP39" s="47"/>
      <c r="PZQ39" s="47"/>
      <c r="PZR39" s="47"/>
      <c r="PZS39" s="47"/>
      <c r="PZT39" s="47"/>
      <c r="PZU39" s="47"/>
      <c r="PZV39" s="47"/>
      <c r="PZW39" s="47"/>
      <c r="PZX39" s="47"/>
      <c r="PZY39" s="47"/>
      <c r="PZZ39" s="47"/>
      <c r="QAA39" s="47"/>
      <c r="QAB39" s="47"/>
      <c r="QAC39" s="47"/>
      <c r="QAD39" s="47"/>
      <c r="QAE39" s="47"/>
      <c r="QAF39" s="47"/>
      <c r="QAG39" s="47"/>
      <c r="QAH39" s="47"/>
      <c r="QAI39" s="47"/>
      <c r="QAJ39" s="47"/>
      <c r="QAK39" s="47"/>
      <c r="QAL39" s="47"/>
      <c r="QAM39" s="47"/>
      <c r="QAN39" s="47"/>
      <c r="QAO39" s="47"/>
      <c r="QAP39" s="47"/>
      <c r="QAQ39" s="47"/>
      <c r="QAR39" s="47"/>
      <c r="QAS39" s="47"/>
      <c r="QAT39" s="47"/>
      <c r="QAU39" s="47"/>
      <c r="QAV39" s="47"/>
      <c r="QAW39" s="47"/>
      <c r="QAX39" s="47"/>
      <c r="QAY39" s="47"/>
      <c r="QAZ39" s="47"/>
      <c r="QBA39" s="47"/>
      <c r="QBB39" s="47"/>
      <c r="QBC39" s="47"/>
      <c r="QBD39" s="47"/>
      <c r="QBE39" s="47"/>
      <c r="QBF39" s="47"/>
      <c r="QBG39" s="47"/>
      <c r="QBH39" s="47"/>
      <c r="QBI39" s="47"/>
      <c r="QBJ39" s="47"/>
      <c r="QBK39" s="47"/>
      <c r="QBL39" s="47"/>
      <c r="QBM39" s="47"/>
      <c r="QBN39" s="47"/>
      <c r="QBO39" s="47"/>
      <c r="QBP39" s="47"/>
      <c r="QBQ39" s="47"/>
      <c r="QBR39" s="47"/>
      <c r="QBS39" s="47"/>
      <c r="QBT39" s="47"/>
      <c r="QBU39" s="47"/>
      <c r="QBV39" s="47"/>
      <c r="QBW39" s="47"/>
      <c r="QBX39" s="47"/>
      <c r="QBY39" s="47"/>
      <c r="QBZ39" s="47"/>
      <c r="QCA39" s="47"/>
      <c r="QCB39" s="47"/>
      <c r="QCC39" s="47"/>
      <c r="QCD39" s="47"/>
      <c r="QCE39" s="47"/>
      <c r="QCF39" s="47"/>
      <c r="QCG39" s="47"/>
      <c r="QCH39" s="47"/>
      <c r="QCI39" s="47"/>
      <c r="QCJ39" s="47"/>
      <c r="QCK39" s="47"/>
      <c r="QCL39" s="47"/>
      <c r="QCM39" s="47"/>
      <c r="QCN39" s="47"/>
      <c r="QCO39" s="47"/>
      <c r="QCP39" s="47"/>
      <c r="QCQ39" s="47"/>
      <c r="QCR39" s="47"/>
      <c r="QCS39" s="47"/>
      <c r="QCT39" s="47"/>
      <c r="QCU39" s="47"/>
      <c r="QCV39" s="47"/>
      <c r="QCW39" s="47"/>
      <c r="QCX39" s="47"/>
      <c r="QCY39" s="47"/>
      <c r="QCZ39" s="47"/>
      <c r="QDA39" s="47"/>
      <c r="QDB39" s="47"/>
      <c r="QDC39" s="47"/>
      <c r="QDD39" s="47"/>
      <c r="QDE39" s="47"/>
      <c r="QDF39" s="47"/>
      <c r="QDG39" s="47"/>
      <c r="QDH39" s="47"/>
      <c r="QDI39" s="47"/>
      <c r="QDJ39" s="47"/>
      <c r="QDK39" s="47"/>
      <c r="QDL39" s="47"/>
      <c r="QDM39" s="47"/>
      <c r="QDN39" s="47"/>
      <c r="QDO39" s="47"/>
      <c r="QDP39" s="47"/>
      <c r="QDQ39" s="47"/>
      <c r="QDR39" s="47"/>
      <c r="QDS39" s="47"/>
      <c r="QDT39" s="47"/>
      <c r="QDU39" s="47"/>
      <c r="QDV39" s="47"/>
      <c r="QDW39" s="47"/>
      <c r="QDX39" s="47"/>
      <c r="QDY39" s="47"/>
      <c r="QDZ39" s="47"/>
      <c r="QEA39" s="47"/>
      <c r="QEB39" s="47"/>
      <c r="QEC39" s="47"/>
      <c r="QED39" s="47"/>
      <c r="QEE39" s="47"/>
      <c r="QEF39" s="47"/>
      <c r="QEG39" s="47"/>
      <c r="QEH39" s="47"/>
      <c r="QEI39" s="47"/>
      <c r="QEJ39" s="47"/>
      <c r="QEK39" s="47"/>
      <c r="QEL39" s="47"/>
      <c r="QEM39" s="47"/>
      <c r="QEN39" s="47"/>
      <c r="QEO39" s="47"/>
      <c r="QEP39" s="47"/>
      <c r="QEQ39" s="47"/>
      <c r="QER39" s="47"/>
      <c r="QES39" s="47"/>
      <c r="QET39" s="47"/>
      <c r="QEU39" s="47"/>
      <c r="QEV39" s="47"/>
      <c r="QEW39" s="47"/>
      <c r="QEX39" s="47"/>
      <c r="QEY39" s="47"/>
      <c r="QEZ39" s="47"/>
      <c r="QFA39" s="47"/>
      <c r="QFB39" s="47"/>
      <c r="QFC39" s="47"/>
      <c r="QFD39" s="47"/>
      <c r="QFE39" s="47"/>
      <c r="QFF39" s="47"/>
      <c r="QFG39" s="47"/>
      <c r="QFH39" s="47"/>
      <c r="QFI39" s="47"/>
      <c r="QFJ39" s="47"/>
      <c r="QFK39" s="47"/>
      <c r="QFL39" s="47"/>
      <c r="QFM39" s="47"/>
      <c r="QFN39" s="47"/>
      <c r="QFO39" s="47"/>
      <c r="QFP39" s="47"/>
      <c r="QFQ39" s="47"/>
      <c r="QFR39" s="47"/>
      <c r="QFS39" s="47"/>
      <c r="QFT39" s="47"/>
      <c r="QFU39" s="47"/>
      <c r="QFV39" s="47"/>
      <c r="QFW39" s="47"/>
      <c r="QFX39" s="47"/>
      <c r="QFY39" s="47"/>
      <c r="QFZ39" s="47"/>
      <c r="QGA39" s="47"/>
      <c r="QGB39" s="47"/>
      <c r="QGC39" s="47"/>
      <c r="QGD39" s="47"/>
      <c r="QGE39" s="47"/>
      <c r="QGF39" s="47"/>
      <c r="QGG39" s="47"/>
      <c r="QGH39" s="47"/>
      <c r="QGI39" s="47"/>
      <c r="QGJ39" s="47"/>
      <c r="QGK39" s="47"/>
      <c r="QGL39" s="47"/>
      <c r="QGM39" s="47"/>
      <c r="QGN39" s="47"/>
      <c r="QGO39" s="47"/>
      <c r="QGP39" s="47"/>
      <c r="QGQ39" s="47"/>
      <c r="QGR39" s="47"/>
      <c r="QGS39" s="47"/>
      <c r="QGT39" s="47"/>
      <c r="QGU39" s="47"/>
      <c r="QGV39" s="47"/>
      <c r="QGW39" s="47"/>
      <c r="QGX39" s="47"/>
      <c r="QGY39" s="47"/>
      <c r="QGZ39" s="47"/>
      <c r="QHA39" s="47"/>
      <c r="QHB39" s="47"/>
      <c r="QHC39" s="47"/>
      <c r="QHD39" s="47"/>
      <c r="QHE39" s="47"/>
      <c r="QHF39" s="47"/>
      <c r="QHG39" s="47"/>
      <c r="QHH39" s="47"/>
      <c r="QHI39" s="47"/>
      <c r="QHJ39" s="47"/>
      <c r="QHK39" s="47"/>
      <c r="QHL39" s="47"/>
      <c r="QHM39" s="47"/>
      <c r="QHN39" s="47"/>
      <c r="QHO39" s="47"/>
      <c r="QHP39" s="47"/>
      <c r="QHQ39" s="47"/>
      <c r="QHR39" s="47"/>
      <c r="QHS39" s="47"/>
      <c r="QHT39" s="47"/>
      <c r="QHU39" s="47"/>
      <c r="QHV39" s="47"/>
      <c r="QHW39" s="47"/>
      <c r="QHX39" s="47"/>
      <c r="QHY39" s="47"/>
      <c r="QHZ39" s="47"/>
      <c r="QIA39" s="47"/>
      <c r="QIB39" s="47"/>
      <c r="QIC39" s="47"/>
      <c r="QID39" s="47"/>
      <c r="QIE39" s="47"/>
      <c r="QIF39" s="47"/>
      <c r="QIG39" s="47"/>
      <c r="QIH39" s="47"/>
      <c r="QII39" s="47"/>
      <c r="QIJ39" s="47"/>
      <c r="QIK39" s="47"/>
      <c r="QIL39" s="47"/>
      <c r="QIM39" s="47"/>
      <c r="QIN39" s="47"/>
      <c r="QIO39" s="47"/>
      <c r="QIP39" s="47"/>
      <c r="QIQ39" s="47"/>
      <c r="QIR39" s="47"/>
      <c r="QIS39" s="47"/>
      <c r="QIT39" s="47"/>
      <c r="QIU39" s="47"/>
      <c r="QIV39" s="47"/>
      <c r="QIW39" s="47"/>
      <c r="QIX39" s="47"/>
      <c r="QIY39" s="47"/>
      <c r="QIZ39" s="47"/>
      <c r="QJA39" s="47"/>
      <c r="QJB39" s="47"/>
      <c r="QJC39" s="47"/>
      <c r="QJD39" s="47"/>
      <c r="QJE39" s="47"/>
      <c r="QJF39" s="47"/>
      <c r="QJG39" s="47"/>
      <c r="QJH39" s="47"/>
      <c r="QJI39" s="47"/>
      <c r="QJJ39" s="47"/>
      <c r="QJK39" s="47"/>
      <c r="QJL39" s="47"/>
      <c r="QJM39" s="47"/>
      <c r="QJN39" s="47"/>
      <c r="QJO39" s="47"/>
      <c r="QJP39" s="47"/>
      <c r="QJQ39" s="47"/>
      <c r="QJR39" s="47"/>
      <c r="QJS39" s="47"/>
      <c r="QJT39" s="47"/>
      <c r="QJU39" s="47"/>
      <c r="QJV39" s="47"/>
      <c r="QJW39" s="47"/>
      <c r="QJX39" s="47"/>
      <c r="QJY39" s="47"/>
      <c r="QJZ39" s="47"/>
      <c r="QKA39" s="47"/>
      <c r="QKB39" s="47"/>
      <c r="QKC39" s="47"/>
      <c r="QKD39" s="47"/>
      <c r="QKE39" s="47"/>
      <c r="QKF39" s="47"/>
      <c r="QKG39" s="47"/>
      <c r="QKH39" s="47"/>
      <c r="QKI39" s="47"/>
      <c r="QKJ39" s="47"/>
      <c r="QKK39" s="47"/>
      <c r="QKL39" s="47"/>
      <c r="QKM39" s="47"/>
      <c r="QKN39" s="47"/>
      <c r="QKO39" s="47"/>
      <c r="QKP39" s="47"/>
      <c r="QKQ39" s="47"/>
      <c r="QKR39" s="47"/>
      <c r="QKS39" s="47"/>
      <c r="QKT39" s="47"/>
      <c r="QKU39" s="47"/>
      <c r="QKV39" s="47"/>
      <c r="QKW39" s="47"/>
      <c r="QKX39" s="47"/>
      <c r="QKY39" s="47"/>
      <c r="QKZ39" s="47"/>
      <c r="QLA39" s="47"/>
      <c r="QLB39" s="47"/>
      <c r="QLC39" s="47"/>
      <c r="QLD39" s="47"/>
      <c r="QLE39" s="47"/>
      <c r="QLF39" s="47"/>
      <c r="QLG39" s="47"/>
      <c r="QLH39" s="47"/>
      <c r="QLI39" s="47"/>
      <c r="QLJ39" s="47"/>
      <c r="QLK39" s="47"/>
      <c r="QLL39" s="47"/>
      <c r="QLM39" s="47"/>
      <c r="QLN39" s="47"/>
      <c r="QLO39" s="47"/>
      <c r="QLP39" s="47"/>
      <c r="QLQ39" s="47"/>
      <c r="QLR39" s="47"/>
      <c r="QLS39" s="47"/>
      <c r="QLT39" s="47"/>
      <c r="QLU39" s="47"/>
      <c r="QLV39" s="47"/>
      <c r="QLW39" s="47"/>
      <c r="QLX39" s="47"/>
      <c r="QLY39" s="47"/>
      <c r="QLZ39" s="47"/>
      <c r="QMA39" s="47"/>
      <c r="QMB39" s="47"/>
      <c r="QMC39" s="47"/>
      <c r="QMD39" s="47"/>
      <c r="QME39" s="47"/>
      <c r="QMF39" s="47"/>
      <c r="QMG39" s="47"/>
      <c r="QMH39" s="47"/>
      <c r="QMI39" s="47"/>
      <c r="QMJ39" s="47"/>
      <c r="QMK39" s="47"/>
      <c r="QML39" s="47"/>
      <c r="QMM39" s="47"/>
      <c r="QMN39" s="47"/>
      <c r="QMO39" s="47"/>
      <c r="QMP39" s="47"/>
      <c r="QMQ39" s="47"/>
      <c r="QMR39" s="47"/>
      <c r="QMS39" s="47"/>
      <c r="QMT39" s="47"/>
      <c r="QMU39" s="47"/>
      <c r="QMV39" s="47"/>
      <c r="QMW39" s="47"/>
      <c r="QMX39" s="47"/>
      <c r="QMY39" s="47"/>
      <c r="QMZ39" s="47"/>
      <c r="QNA39" s="47"/>
      <c r="QNB39" s="47"/>
      <c r="QNC39" s="47"/>
      <c r="QND39" s="47"/>
      <c r="QNE39" s="47"/>
      <c r="QNF39" s="47"/>
      <c r="QNG39" s="47"/>
      <c r="QNH39" s="47"/>
      <c r="QNI39" s="47"/>
      <c r="QNJ39" s="47"/>
      <c r="QNK39" s="47"/>
      <c r="QNL39" s="47"/>
      <c r="QNM39" s="47"/>
      <c r="QNN39" s="47"/>
      <c r="QNO39" s="47"/>
      <c r="QNP39" s="47"/>
      <c r="QNQ39" s="47"/>
      <c r="QNR39" s="47"/>
      <c r="QNS39" s="47"/>
      <c r="QNT39" s="47"/>
      <c r="QNU39" s="47"/>
      <c r="QNV39" s="47"/>
      <c r="QNW39" s="47"/>
      <c r="QNX39" s="47"/>
      <c r="QNY39" s="47"/>
      <c r="QNZ39" s="47"/>
      <c r="QOA39" s="47"/>
      <c r="QOB39" s="47"/>
      <c r="QOC39" s="47"/>
      <c r="QOD39" s="47"/>
      <c r="QOE39" s="47"/>
      <c r="QOF39" s="47"/>
      <c r="QOG39" s="47"/>
      <c r="QOH39" s="47"/>
      <c r="QOI39" s="47"/>
      <c r="QOJ39" s="47"/>
      <c r="QOK39" s="47"/>
      <c r="QOL39" s="47"/>
      <c r="QOM39" s="47"/>
      <c r="QON39" s="47"/>
      <c r="QOO39" s="47"/>
      <c r="QOP39" s="47"/>
      <c r="QOQ39" s="47"/>
      <c r="QOR39" s="47"/>
      <c r="QOS39" s="47"/>
      <c r="QOT39" s="47"/>
      <c r="QOU39" s="47"/>
      <c r="QOV39" s="47"/>
      <c r="QOW39" s="47"/>
      <c r="QOX39" s="47"/>
      <c r="QOY39" s="47"/>
      <c r="QOZ39" s="47"/>
      <c r="QPA39" s="47"/>
      <c r="QPB39" s="47"/>
      <c r="QPC39" s="47"/>
      <c r="QPD39" s="47"/>
      <c r="QPE39" s="47"/>
      <c r="QPF39" s="47"/>
      <c r="QPG39" s="47"/>
      <c r="QPH39" s="47"/>
      <c r="QPI39" s="47"/>
      <c r="QPJ39" s="47"/>
      <c r="QPK39" s="47"/>
      <c r="QPL39" s="47"/>
      <c r="QPM39" s="47"/>
      <c r="QPN39" s="47"/>
      <c r="QPO39" s="47"/>
      <c r="QPP39" s="47"/>
      <c r="QPQ39" s="47"/>
      <c r="QPR39" s="47"/>
      <c r="QPS39" s="47"/>
      <c r="QPT39" s="47"/>
      <c r="QPU39" s="47"/>
      <c r="QPV39" s="47"/>
      <c r="QPW39" s="47"/>
      <c r="QPX39" s="47"/>
      <c r="QPY39" s="47"/>
      <c r="QPZ39" s="47"/>
      <c r="QQA39" s="47"/>
      <c r="QQB39" s="47"/>
      <c r="QQC39" s="47"/>
      <c r="QQD39" s="47"/>
      <c r="QQE39" s="47"/>
      <c r="QQF39" s="47"/>
      <c r="QQG39" s="47"/>
      <c r="QQH39" s="47"/>
      <c r="QQI39" s="47"/>
      <c r="QQJ39" s="47"/>
      <c r="QQK39" s="47"/>
      <c r="QQL39" s="47"/>
      <c r="QQM39" s="47"/>
      <c r="QQN39" s="47"/>
      <c r="QQO39" s="47"/>
      <c r="QQP39" s="47"/>
      <c r="QQQ39" s="47"/>
      <c r="QQR39" s="47"/>
      <c r="QQS39" s="47"/>
      <c r="QQT39" s="47"/>
      <c r="QQU39" s="47"/>
      <c r="QQV39" s="47"/>
      <c r="QQW39" s="47"/>
      <c r="QQX39" s="47"/>
      <c r="QQY39" s="47"/>
      <c r="QQZ39" s="47"/>
      <c r="QRA39" s="47"/>
      <c r="QRB39" s="47"/>
      <c r="QRC39" s="47"/>
      <c r="QRD39" s="47"/>
      <c r="QRE39" s="47"/>
      <c r="QRF39" s="47"/>
      <c r="QRG39" s="47"/>
      <c r="QRH39" s="47"/>
      <c r="QRI39" s="47"/>
      <c r="QRJ39" s="47"/>
      <c r="QRK39" s="47"/>
      <c r="QRL39" s="47"/>
      <c r="QRM39" s="47"/>
      <c r="QRN39" s="47"/>
      <c r="QRO39" s="47"/>
      <c r="QRP39" s="47"/>
      <c r="QRQ39" s="47"/>
      <c r="QRR39" s="47"/>
      <c r="QRS39" s="47"/>
      <c r="QRT39" s="47"/>
      <c r="QRU39" s="47"/>
      <c r="QRV39" s="47"/>
      <c r="QRW39" s="47"/>
      <c r="QRX39" s="47"/>
      <c r="QRY39" s="47"/>
      <c r="QRZ39" s="47"/>
      <c r="QSA39" s="47"/>
      <c r="QSB39" s="47"/>
      <c r="QSC39" s="47"/>
      <c r="QSD39" s="47"/>
      <c r="QSE39" s="47"/>
      <c r="QSF39" s="47"/>
      <c r="QSG39" s="47"/>
      <c r="QSH39" s="47"/>
      <c r="QSI39" s="47"/>
      <c r="QSJ39" s="47"/>
      <c r="QSK39" s="47"/>
      <c r="QSL39" s="47"/>
      <c r="QSM39" s="47"/>
      <c r="QSN39" s="47"/>
      <c r="QSO39" s="47"/>
      <c r="QSP39" s="47"/>
      <c r="QSQ39" s="47"/>
      <c r="QSR39" s="47"/>
      <c r="QSS39" s="47"/>
      <c r="QST39" s="47"/>
      <c r="QSU39" s="47"/>
      <c r="QSV39" s="47"/>
      <c r="QSW39" s="47"/>
      <c r="QSX39" s="47"/>
      <c r="QSY39" s="47"/>
      <c r="QSZ39" s="47"/>
      <c r="QTA39" s="47"/>
      <c r="QTB39" s="47"/>
      <c r="QTC39" s="47"/>
      <c r="QTD39" s="47"/>
      <c r="QTE39" s="47"/>
      <c r="QTF39" s="47"/>
      <c r="QTG39" s="47"/>
      <c r="QTH39" s="47"/>
      <c r="QTI39" s="47"/>
      <c r="QTJ39" s="47"/>
      <c r="QTK39" s="47"/>
      <c r="QTL39" s="47"/>
      <c r="QTM39" s="47"/>
      <c r="QTN39" s="47"/>
      <c r="QTO39" s="47"/>
      <c r="QTP39" s="47"/>
      <c r="QTQ39" s="47"/>
      <c r="QTR39" s="47"/>
      <c r="QTS39" s="47"/>
      <c r="QTT39" s="47"/>
      <c r="QTU39" s="47"/>
      <c r="QTV39" s="47"/>
      <c r="QTW39" s="47"/>
      <c r="QTX39" s="47"/>
      <c r="QTY39" s="47"/>
      <c r="QTZ39" s="47"/>
      <c r="QUA39" s="47"/>
      <c r="QUB39" s="47"/>
      <c r="QUC39" s="47"/>
      <c r="QUD39" s="47"/>
      <c r="QUE39" s="47"/>
      <c r="QUF39" s="47"/>
      <c r="QUG39" s="47"/>
      <c r="QUH39" s="47"/>
      <c r="QUI39" s="47"/>
      <c r="QUJ39" s="47"/>
      <c r="QUK39" s="47"/>
      <c r="QUL39" s="47"/>
      <c r="QUM39" s="47"/>
      <c r="QUN39" s="47"/>
      <c r="QUO39" s="47"/>
      <c r="QUP39" s="47"/>
      <c r="QUQ39" s="47"/>
      <c r="QUR39" s="47"/>
      <c r="QUS39" s="47"/>
      <c r="QUT39" s="47"/>
      <c r="QUU39" s="47"/>
      <c r="QUV39" s="47"/>
      <c r="QUW39" s="47"/>
      <c r="QUX39" s="47"/>
      <c r="QUY39" s="47"/>
      <c r="QUZ39" s="47"/>
      <c r="QVA39" s="47"/>
      <c r="QVB39" s="47"/>
      <c r="QVC39" s="47"/>
      <c r="QVD39" s="47"/>
      <c r="QVE39" s="47"/>
      <c r="QVF39" s="47"/>
      <c r="QVG39" s="47"/>
      <c r="QVH39" s="47"/>
      <c r="QVI39" s="47"/>
      <c r="QVJ39" s="47"/>
      <c r="QVK39" s="47"/>
      <c r="QVL39" s="47"/>
      <c r="QVM39" s="47"/>
      <c r="QVN39" s="47"/>
      <c r="QVO39" s="47"/>
      <c r="QVP39" s="47"/>
      <c r="QVQ39" s="47"/>
      <c r="QVR39" s="47"/>
      <c r="QVS39" s="47"/>
      <c r="QVT39" s="47"/>
      <c r="QVU39" s="47"/>
      <c r="QVV39" s="47"/>
      <c r="QVW39" s="47"/>
      <c r="QVX39" s="47"/>
      <c r="QVY39" s="47"/>
      <c r="QVZ39" s="47"/>
      <c r="QWA39" s="47"/>
      <c r="QWB39" s="47"/>
      <c r="QWC39" s="47"/>
      <c r="QWD39" s="47"/>
      <c r="QWE39" s="47"/>
      <c r="QWF39" s="47"/>
      <c r="QWG39" s="47"/>
      <c r="QWH39" s="47"/>
      <c r="QWI39" s="47"/>
      <c r="QWJ39" s="47"/>
      <c r="QWK39" s="47"/>
      <c r="QWL39" s="47"/>
      <c r="QWM39" s="47"/>
      <c r="QWN39" s="47"/>
      <c r="QWO39" s="47"/>
      <c r="QWP39" s="47"/>
      <c r="QWQ39" s="47"/>
      <c r="QWR39" s="47"/>
      <c r="QWS39" s="47"/>
      <c r="QWT39" s="47"/>
      <c r="QWU39" s="47"/>
      <c r="QWV39" s="47"/>
      <c r="QWW39" s="47"/>
      <c r="QWX39" s="47"/>
      <c r="QWY39" s="47"/>
      <c r="QWZ39" s="47"/>
      <c r="QXA39" s="47"/>
      <c r="QXB39" s="47"/>
      <c r="QXC39" s="47"/>
      <c r="QXD39" s="47"/>
      <c r="QXE39" s="47"/>
      <c r="QXF39" s="47"/>
      <c r="QXG39" s="47"/>
      <c r="QXH39" s="47"/>
      <c r="QXI39" s="47"/>
      <c r="QXJ39" s="47"/>
      <c r="QXK39" s="47"/>
      <c r="QXL39" s="47"/>
      <c r="QXM39" s="47"/>
      <c r="QXN39" s="47"/>
      <c r="QXO39" s="47"/>
      <c r="QXP39" s="47"/>
      <c r="QXQ39" s="47"/>
      <c r="QXR39" s="47"/>
      <c r="QXS39" s="47"/>
      <c r="QXT39" s="47"/>
      <c r="QXU39" s="47"/>
      <c r="QXV39" s="47"/>
      <c r="QXW39" s="47"/>
      <c r="QXX39" s="47"/>
      <c r="QXY39" s="47"/>
      <c r="QXZ39" s="47"/>
      <c r="QYA39" s="47"/>
      <c r="QYB39" s="47"/>
      <c r="QYC39" s="47"/>
      <c r="QYD39" s="47"/>
      <c r="QYE39" s="47"/>
      <c r="QYF39" s="47"/>
      <c r="QYG39" s="47"/>
      <c r="QYH39" s="47"/>
      <c r="QYI39" s="47"/>
      <c r="QYJ39" s="47"/>
      <c r="QYK39" s="47"/>
      <c r="QYL39" s="47"/>
      <c r="QYM39" s="47"/>
      <c r="QYN39" s="47"/>
      <c r="QYO39" s="47"/>
      <c r="QYP39" s="47"/>
      <c r="QYQ39" s="47"/>
      <c r="QYR39" s="47"/>
      <c r="QYS39" s="47"/>
      <c r="QYT39" s="47"/>
      <c r="QYU39" s="47"/>
      <c r="QYV39" s="47"/>
      <c r="QYW39" s="47"/>
      <c r="QYX39" s="47"/>
      <c r="QYY39" s="47"/>
      <c r="QYZ39" s="47"/>
      <c r="QZA39" s="47"/>
      <c r="QZB39" s="47"/>
      <c r="QZC39" s="47"/>
      <c r="QZD39" s="47"/>
      <c r="QZE39" s="47"/>
      <c r="QZF39" s="47"/>
      <c r="QZG39" s="47"/>
      <c r="QZH39" s="47"/>
      <c r="QZI39" s="47"/>
      <c r="QZJ39" s="47"/>
      <c r="QZK39" s="47"/>
      <c r="QZL39" s="47"/>
      <c r="QZM39" s="47"/>
      <c r="QZN39" s="47"/>
      <c r="QZO39" s="47"/>
      <c r="QZP39" s="47"/>
      <c r="QZQ39" s="47"/>
      <c r="QZR39" s="47"/>
      <c r="QZS39" s="47"/>
      <c r="QZT39" s="47"/>
      <c r="QZU39" s="47"/>
      <c r="QZV39" s="47"/>
      <c r="QZW39" s="47"/>
      <c r="QZX39" s="47"/>
      <c r="QZY39" s="47"/>
      <c r="QZZ39" s="47"/>
      <c r="RAA39" s="47"/>
      <c r="RAB39" s="47"/>
      <c r="RAC39" s="47"/>
      <c r="RAD39" s="47"/>
      <c r="RAE39" s="47"/>
      <c r="RAF39" s="47"/>
      <c r="RAG39" s="47"/>
      <c r="RAH39" s="47"/>
      <c r="RAI39" s="47"/>
      <c r="RAJ39" s="47"/>
      <c r="RAK39" s="47"/>
      <c r="RAL39" s="47"/>
      <c r="RAM39" s="47"/>
      <c r="RAN39" s="47"/>
      <c r="RAO39" s="47"/>
      <c r="RAP39" s="47"/>
      <c r="RAQ39" s="47"/>
      <c r="RAR39" s="47"/>
      <c r="RAS39" s="47"/>
      <c r="RAT39" s="47"/>
      <c r="RAU39" s="47"/>
      <c r="RAV39" s="47"/>
      <c r="RAW39" s="47"/>
      <c r="RAX39" s="47"/>
      <c r="RAY39" s="47"/>
      <c r="RAZ39" s="47"/>
      <c r="RBA39" s="47"/>
      <c r="RBB39" s="47"/>
      <c r="RBC39" s="47"/>
      <c r="RBD39" s="47"/>
      <c r="RBE39" s="47"/>
      <c r="RBF39" s="47"/>
      <c r="RBG39" s="47"/>
      <c r="RBH39" s="47"/>
      <c r="RBI39" s="47"/>
      <c r="RBJ39" s="47"/>
      <c r="RBK39" s="47"/>
      <c r="RBL39" s="47"/>
      <c r="RBM39" s="47"/>
      <c r="RBN39" s="47"/>
      <c r="RBO39" s="47"/>
      <c r="RBP39" s="47"/>
      <c r="RBQ39" s="47"/>
      <c r="RBR39" s="47"/>
      <c r="RBS39" s="47"/>
      <c r="RBT39" s="47"/>
      <c r="RBU39" s="47"/>
      <c r="RBV39" s="47"/>
      <c r="RBW39" s="47"/>
      <c r="RBX39" s="47"/>
      <c r="RBY39" s="47"/>
      <c r="RBZ39" s="47"/>
      <c r="RCA39" s="47"/>
      <c r="RCB39" s="47"/>
      <c r="RCC39" s="47"/>
      <c r="RCD39" s="47"/>
      <c r="RCE39" s="47"/>
      <c r="RCF39" s="47"/>
      <c r="RCG39" s="47"/>
      <c r="RCH39" s="47"/>
      <c r="RCI39" s="47"/>
      <c r="RCJ39" s="47"/>
      <c r="RCK39" s="47"/>
      <c r="RCL39" s="47"/>
      <c r="RCM39" s="47"/>
      <c r="RCN39" s="47"/>
      <c r="RCO39" s="47"/>
      <c r="RCP39" s="47"/>
      <c r="RCQ39" s="47"/>
      <c r="RCR39" s="47"/>
      <c r="RCS39" s="47"/>
      <c r="RCT39" s="47"/>
      <c r="RCU39" s="47"/>
      <c r="RCV39" s="47"/>
      <c r="RCW39" s="47"/>
      <c r="RCX39" s="47"/>
      <c r="RCY39" s="47"/>
      <c r="RCZ39" s="47"/>
      <c r="RDA39" s="47"/>
      <c r="RDB39" s="47"/>
      <c r="RDC39" s="47"/>
      <c r="RDD39" s="47"/>
      <c r="RDE39" s="47"/>
      <c r="RDF39" s="47"/>
      <c r="RDG39" s="47"/>
      <c r="RDH39" s="47"/>
      <c r="RDI39" s="47"/>
      <c r="RDJ39" s="47"/>
      <c r="RDK39" s="47"/>
      <c r="RDL39" s="47"/>
      <c r="RDM39" s="47"/>
      <c r="RDN39" s="47"/>
      <c r="RDO39" s="47"/>
      <c r="RDP39" s="47"/>
      <c r="RDQ39" s="47"/>
      <c r="RDR39" s="47"/>
      <c r="RDS39" s="47"/>
      <c r="RDT39" s="47"/>
      <c r="RDU39" s="47"/>
      <c r="RDV39" s="47"/>
      <c r="RDW39" s="47"/>
      <c r="RDX39" s="47"/>
      <c r="RDY39" s="47"/>
      <c r="RDZ39" s="47"/>
      <c r="REA39" s="47"/>
      <c r="REB39" s="47"/>
      <c r="REC39" s="47"/>
      <c r="RED39" s="47"/>
      <c r="REE39" s="47"/>
      <c r="REF39" s="47"/>
      <c r="REG39" s="47"/>
      <c r="REH39" s="47"/>
      <c r="REI39" s="47"/>
      <c r="REJ39" s="47"/>
      <c r="REK39" s="47"/>
      <c r="REL39" s="47"/>
      <c r="REM39" s="47"/>
      <c r="REN39" s="47"/>
      <c r="REO39" s="47"/>
      <c r="REP39" s="47"/>
      <c r="REQ39" s="47"/>
      <c r="RER39" s="47"/>
      <c r="RES39" s="47"/>
      <c r="RET39" s="47"/>
      <c r="REU39" s="47"/>
      <c r="REV39" s="47"/>
      <c r="REW39" s="47"/>
      <c r="REX39" s="47"/>
      <c r="REY39" s="47"/>
      <c r="REZ39" s="47"/>
      <c r="RFA39" s="47"/>
      <c r="RFB39" s="47"/>
      <c r="RFC39" s="47"/>
      <c r="RFD39" s="47"/>
      <c r="RFE39" s="47"/>
      <c r="RFF39" s="47"/>
      <c r="RFG39" s="47"/>
      <c r="RFH39" s="47"/>
      <c r="RFI39" s="47"/>
      <c r="RFJ39" s="47"/>
      <c r="RFK39" s="47"/>
      <c r="RFL39" s="47"/>
      <c r="RFM39" s="47"/>
      <c r="RFN39" s="47"/>
      <c r="RFO39" s="47"/>
      <c r="RFP39" s="47"/>
      <c r="RFQ39" s="47"/>
      <c r="RFR39" s="47"/>
      <c r="RFS39" s="47"/>
      <c r="RFT39" s="47"/>
      <c r="RFU39" s="47"/>
      <c r="RFV39" s="47"/>
      <c r="RFW39" s="47"/>
      <c r="RFX39" s="47"/>
      <c r="RFY39" s="47"/>
      <c r="RFZ39" s="47"/>
      <c r="RGA39" s="47"/>
      <c r="RGB39" s="47"/>
      <c r="RGC39" s="47"/>
      <c r="RGD39" s="47"/>
      <c r="RGE39" s="47"/>
      <c r="RGF39" s="47"/>
      <c r="RGG39" s="47"/>
      <c r="RGH39" s="47"/>
      <c r="RGI39" s="47"/>
      <c r="RGJ39" s="47"/>
      <c r="RGK39" s="47"/>
      <c r="RGL39" s="47"/>
      <c r="RGM39" s="47"/>
      <c r="RGN39" s="47"/>
      <c r="RGO39" s="47"/>
      <c r="RGP39" s="47"/>
      <c r="RGQ39" s="47"/>
      <c r="RGR39" s="47"/>
      <c r="RGS39" s="47"/>
      <c r="RGT39" s="47"/>
      <c r="RGU39" s="47"/>
      <c r="RGV39" s="47"/>
      <c r="RGW39" s="47"/>
      <c r="RGX39" s="47"/>
      <c r="RGY39" s="47"/>
      <c r="RGZ39" s="47"/>
      <c r="RHA39" s="47"/>
      <c r="RHB39" s="47"/>
      <c r="RHC39" s="47"/>
      <c r="RHD39" s="47"/>
      <c r="RHE39" s="47"/>
      <c r="RHF39" s="47"/>
      <c r="RHG39" s="47"/>
      <c r="RHH39" s="47"/>
      <c r="RHI39" s="47"/>
      <c r="RHJ39" s="47"/>
      <c r="RHK39" s="47"/>
      <c r="RHL39" s="47"/>
      <c r="RHM39" s="47"/>
      <c r="RHN39" s="47"/>
      <c r="RHO39" s="47"/>
      <c r="RHP39" s="47"/>
      <c r="RHQ39" s="47"/>
      <c r="RHR39" s="47"/>
      <c r="RHS39" s="47"/>
      <c r="RHT39" s="47"/>
      <c r="RHU39" s="47"/>
      <c r="RHV39" s="47"/>
      <c r="RHW39" s="47"/>
      <c r="RHX39" s="47"/>
      <c r="RHY39" s="47"/>
      <c r="RHZ39" s="47"/>
      <c r="RIA39" s="47"/>
      <c r="RIB39" s="47"/>
      <c r="RIC39" s="47"/>
      <c r="RID39" s="47"/>
      <c r="RIE39" s="47"/>
      <c r="RIF39" s="47"/>
      <c r="RIG39" s="47"/>
      <c r="RIH39" s="47"/>
      <c r="RII39" s="47"/>
      <c r="RIJ39" s="47"/>
      <c r="RIK39" s="47"/>
      <c r="RIL39" s="47"/>
      <c r="RIM39" s="47"/>
      <c r="RIN39" s="47"/>
      <c r="RIO39" s="47"/>
      <c r="RIP39" s="47"/>
      <c r="RIQ39" s="47"/>
      <c r="RIR39" s="47"/>
      <c r="RIS39" s="47"/>
      <c r="RIT39" s="47"/>
      <c r="RIU39" s="47"/>
      <c r="RIV39" s="47"/>
      <c r="RIW39" s="47"/>
      <c r="RIX39" s="47"/>
      <c r="RIY39" s="47"/>
      <c r="RIZ39" s="47"/>
      <c r="RJA39" s="47"/>
      <c r="RJB39" s="47"/>
      <c r="RJC39" s="47"/>
      <c r="RJD39" s="47"/>
      <c r="RJE39" s="47"/>
      <c r="RJF39" s="47"/>
      <c r="RJG39" s="47"/>
      <c r="RJH39" s="47"/>
      <c r="RJI39" s="47"/>
      <c r="RJJ39" s="47"/>
      <c r="RJK39" s="47"/>
      <c r="RJL39" s="47"/>
      <c r="RJM39" s="47"/>
      <c r="RJN39" s="47"/>
      <c r="RJO39" s="47"/>
      <c r="RJP39" s="47"/>
      <c r="RJQ39" s="47"/>
      <c r="RJR39" s="47"/>
      <c r="RJS39" s="47"/>
      <c r="RJT39" s="47"/>
      <c r="RJU39" s="47"/>
      <c r="RJV39" s="47"/>
      <c r="RJW39" s="47"/>
      <c r="RJX39" s="47"/>
      <c r="RJY39" s="47"/>
      <c r="RJZ39" s="47"/>
      <c r="RKA39" s="47"/>
      <c r="RKB39" s="47"/>
      <c r="RKC39" s="47"/>
      <c r="RKD39" s="47"/>
      <c r="RKE39" s="47"/>
      <c r="RKF39" s="47"/>
      <c r="RKG39" s="47"/>
      <c r="RKH39" s="47"/>
      <c r="RKI39" s="47"/>
      <c r="RKJ39" s="47"/>
      <c r="RKK39" s="47"/>
      <c r="RKL39" s="47"/>
      <c r="RKM39" s="47"/>
      <c r="RKN39" s="47"/>
      <c r="RKO39" s="47"/>
      <c r="RKP39" s="47"/>
      <c r="RKQ39" s="47"/>
      <c r="RKR39" s="47"/>
      <c r="RKS39" s="47"/>
      <c r="RKT39" s="47"/>
      <c r="RKU39" s="47"/>
      <c r="RKV39" s="47"/>
      <c r="RKW39" s="47"/>
      <c r="RKX39" s="47"/>
      <c r="RKY39" s="47"/>
      <c r="RKZ39" s="47"/>
      <c r="RLA39" s="47"/>
      <c r="RLB39" s="47"/>
      <c r="RLC39" s="47"/>
      <c r="RLD39" s="47"/>
      <c r="RLE39" s="47"/>
      <c r="RLF39" s="47"/>
      <c r="RLG39" s="47"/>
      <c r="RLH39" s="47"/>
      <c r="RLI39" s="47"/>
      <c r="RLJ39" s="47"/>
      <c r="RLK39" s="47"/>
      <c r="RLL39" s="47"/>
      <c r="RLM39" s="47"/>
      <c r="RLN39" s="47"/>
      <c r="RLO39" s="47"/>
      <c r="RLP39" s="47"/>
      <c r="RLQ39" s="47"/>
      <c r="RLR39" s="47"/>
      <c r="RLS39" s="47"/>
      <c r="RLT39" s="47"/>
      <c r="RLU39" s="47"/>
      <c r="RLV39" s="47"/>
      <c r="RLW39" s="47"/>
      <c r="RLX39" s="47"/>
      <c r="RLY39" s="47"/>
      <c r="RLZ39" s="47"/>
      <c r="RMA39" s="47"/>
      <c r="RMB39" s="47"/>
      <c r="RMC39" s="47"/>
      <c r="RMD39" s="47"/>
      <c r="RME39" s="47"/>
      <c r="RMF39" s="47"/>
      <c r="RMG39" s="47"/>
      <c r="RMH39" s="47"/>
      <c r="RMI39" s="47"/>
      <c r="RMJ39" s="47"/>
      <c r="RMK39" s="47"/>
      <c r="RML39" s="47"/>
      <c r="RMM39" s="47"/>
      <c r="RMN39" s="47"/>
      <c r="RMO39" s="47"/>
      <c r="RMP39" s="47"/>
      <c r="RMQ39" s="47"/>
      <c r="RMR39" s="47"/>
      <c r="RMS39" s="47"/>
      <c r="RMT39" s="47"/>
      <c r="RMU39" s="47"/>
      <c r="RMV39" s="47"/>
      <c r="RMW39" s="47"/>
      <c r="RMX39" s="47"/>
      <c r="RMY39" s="47"/>
      <c r="RMZ39" s="47"/>
      <c r="RNA39" s="47"/>
      <c r="RNB39" s="47"/>
      <c r="RNC39" s="47"/>
      <c r="RND39" s="47"/>
      <c r="RNE39" s="47"/>
      <c r="RNF39" s="47"/>
      <c r="RNG39" s="47"/>
      <c r="RNH39" s="47"/>
      <c r="RNI39" s="47"/>
      <c r="RNJ39" s="47"/>
      <c r="RNK39" s="47"/>
      <c r="RNL39" s="47"/>
      <c r="RNM39" s="47"/>
      <c r="RNN39" s="47"/>
      <c r="RNO39" s="47"/>
      <c r="RNP39" s="47"/>
      <c r="RNQ39" s="47"/>
      <c r="RNR39" s="47"/>
      <c r="RNS39" s="47"/>
      <c r="RNT39" s="47"/>
      <c r="RNU39" s="47"/>
      <c r="RNV39" s="47"/>
      <c r="RNW39" s="47"/>
      <c r="RNX39" s="47"/>
      <c r="RNY39" s="47"/>
      <c r="RNZ39" s="47"/>
      <c r="ROA39" s="47"/>
      <c r="ROB39" s="47"/>
      <c r="ROC39" s="47"/>
      <c r="ROD39" s="47"/>
      <c r="ROE39" s="47"/>
      <c r="ROF39" s="47"/>
      <c r="ROG39" s="47"/>
      <c r="ROH39" s="47"/>
      <c r="ROI39" s="47"/>
      <c r="ROJ39" s="47"/>
      <c r="ROK39" s="47"/>
      <c r="ROL39" s="47"/>
      <c r="ROM39" s="47"/>
      <c r="RON39" s="47"/>
      <c r="ROO39" s="47"/>
      <c r="ROP39" s="47"/>
      <c r="ROQ39" s="47"/>
      <c r="ROR39" s="47"/>
      <c r="ROS39" s="47"/>
      <c r="ROT39" s="47"/>
      <c r="ROU39" s="47"/>
      <c r="ROV39" s="47"/>
      <c r="ROW39" s="47"/>
      <c r="ROX39" s="47"/>
      <c r="ROY39" s="47"/>
      <c r="ROZ39" s="47"/>
      <c r="RPA39" s="47"/>
      <c r="RPB39" s="47"/>
      <c r="RPC39" s="47"/>
      <c r="RPD39" s="47"/>
      <c r="RPE39" s="47"/>
      <c r="RPF39" s="47"/>
      <c r="RPG39" s="47"/>
      <c r="RPH39" s="47"/>
      <c r="RPI39" s="47"/>
      <c r="RPJ39" s="47"/>
      <c r="RPK39" s="47"/>
      <c r="RPL39" s="47"/>
      <c r="RPM39" s="47"/>
      <c r="RPN39" s="47"/>
      <c r="RPO39" s="47"/>
      <c r="RPP39" s="47"/>
      <c r="RPQ39" s="47"/>
      <c r="RPR39" s="47"/>
      <c r="RPS39" s="47"/>
      <c r="RPT39" s="47"/>
      <c r="RPU39" s="47"/>
      <c r="RPV39" s="47"/>
      <c r="RPW39" s="47"/>
      <c r="RPX39" s="47"/>
      <c r="RPY39" s="47"/>
      <c r="RPZ39" s="47"/>
      <c r="RQA39" s="47"/>
      <c r="RQB39" s="47"/>
      <c r="RQC39" s="47"/>
      <c r="RQD39" s="47"/>
      <c r="RQE39" s="47"/>
      <c r="RQF39" s="47"/>
      <c r="RQG39" s="47"/>
      <c r="RQH39" s="47"/>
      <c r="RQI39" s="47"/>
      <c r="RQJ39" s="47"/>
      <c r="RQK39" s="47"/>
      <c r="RQL39" s="47"/>
      <c r="RQM39" s="47"/>
      <c r="RQN39" s="47"/>
      <c r="RQO39" s="47"/>
      <c r="RQP39" s="47"/>
      <c r="RQQ39" s="47"/>
      <c r="RQR39" s="47"/>
      <c r="RQS39" s="47"/>
      <c r="RQT39" s="47"/>
      <c r="RQU39" s="47"/>
      <c r="RQV39" s="47"/>
      <c r="RQW39" s="47"/>
      <c r="RQX39" s="47"/>
      <c r="RQY39" s="47"/>
      <c r="RQZ39" s="47"/>
      <c r="RRA39" s="47"/>
      <c r="RRB39" s="47"/>
      <c r="RRC39" s="47"/>
      <c r="RRD39" s="47"/>
      <c r="RRE39" s="47"/>
      <c r="RRF39" s="47"/>
      <c r="RRG39" s="47"/>
      <c r="RRH39" s="47"/>
      <c r="RRI39" s="47"/>
      <c r="RRJ39" s="47"/>
      <c r="RRK39" s="47"/>
      <c r="RRL39" s="47"/>
      <c r="RRM39" s="47"/>
      <c r="RRN39" s="47"/>
      <c r="RRO39" s="47"/>
      <c r="RRP39" s="47"/>
      <c r="RRQ39" s="47"/>
      <c r="RRR39" s="47"/>
      <c r="RRS39" s="47"/>
      <c r="RRT39" s="47"/>
      <c r="RRU39" s="47"/>
      <c r="RRV39" s="47"/>
      <c r="RRW39" s="47"/>
      <c r="RRX39" s="47"/>
      <c r="RRY39" s="47"/>
      <c r="RRZ39" s="47"/>
      <c r="RSA39" s="47"/>
      <c r="RSB39" s="47"/>
      <c r="RSC39" s="47"/>
      <c r="RSD39" s="47"/>
      <c r="RSE39" s="47"/>
      <c r="RSF39" s="47"/>
      <c r="RSG39" s="47"/>
      <c r="RSH39" s="47"/>
      <c r="RSI39" s="47"/>
      <c r="RSJ39" s="47"/>
      <c r="RSK39" s="47"/>
      <c r="RSL39" s="47"/>
      <c r="RSM39" s="47"/>
      <c r="RSN39" s="47"/>
      <c r="RSO39" s="47"/>
      <c r="RSP39" s="47"/>
      <c r="RSQ39" s="47"/>
      <c r="RSR39" s="47"/>
      <c r="RSS39" s="47"/>
      <c r="RST39" s="47"/>
      <c r="RSU39" s="47"/>
      <c r="RSV39" s="47"/>
      <c r="RSW39" s="47"/>
      <c r="RSX39" s="47"/>
      <c r="RSY39" s="47"/>
      <c r="RSZ39" s="47"/>
      <c r="RTA39" s="47"/>
      <c r="RTB39" s="47"/>
      <c r="RTC39" s="47"/>
      <c r="RTD39" s="47"/>
      <c r="RTE39" s="47"/>
      <c r="RTF39" s="47"/>
      <c r="RTG39" s="47"/>
      <c r="RTH39" s="47"/>
      <c r="RTI39" s="47"/>
      <c r="RTJ39" s="47"/>
      <c r="RTK39" s="47"/>
      <c r="RTL39" s="47"/>
      <c r="RTM39" s="47"/>
      <c r="RTN39" s="47"/>
      <c r="RTO39" s="47"/>
      <c r="RTP39" s="47"/>
      <c r="RTQ39" s="47"/>
      <c r="RTR39" s="47"/>
      <c r="RTS39" s="47"/>
      <c r="RTT39" s="47"/>
      <c r="RTU39" s="47"/>
      <c r="RTV39" s="47"/>
      <c r="RTW39" s="47"/>
      <c r="RTX39" s="47"/>
      <c r="RTY39" s="47"/>
      <c r="RTZ39" s="47"/>
      <c r="RUA39" s="47"/>
      <c r="RUB39" s="47"/>
      <c r="RUC39" s="47"/>
      <c r="RUD39" s="47"/>
      <c r="RUE39" s="47"/>
      <c r="RUF39" s="47"/>
      <c r="RUG39" s="47"/>
      <c r="RUH39" s="47"/>
      <c r="RUI39" s="47"/>
      <c r="RUJ39" s="47"/>
      <c r="RUK39" s="47"/>
      <c r="RUL39" s="47"/>
      <c r="RUM39" s="47"/>
      <c r="RUN39" s="47"/>
      <c r="RUO39" s="47"/>
      <c r="RUP39" s="47"/>
      <c r="RUQ39" s="47"/>
      <c r="RUR39" s="47"/>
      <c r="RUS39" s="47"/>
      <c r="RUT39" s="47"/>
      <c r="RUU39" s="47"/>
      <c r="RUV39" s="47"/>
      <c r="RUW39" s="47"/>
      <c r="RUX39" s="47"/>
      <c r="RUY39" s="47"/>
      <c r="RUZ39" s="47"/>
      <c r="RVA39" s="47"/>
      <c r="RVB39" s="47"/>
      <c r="RVC39" s="47"/>
      <c r="RVD39" s="47"/>
      <c r="RVE39" s="47"/>
      <c r="RVF39" s="47"/>
      <c r="RVG39" s="47"/>
      <c r="RVH39" s="47"/>
      <c r="RVI39" s="47"/>
      <c r="RVJ39" s="47"/>
      <c r="RVK39" s="47"/>
      <c r="RVL39" s="47"/>
      <c r="RVM39" s="47"/>
      <c r="RVN39" s="47"/>
      <c r="RVO39" s="47"/>
      <c r="RVP39" s="47"/>
      <c r="RVQ39" s="47"/>
      <c r="RVR39" s="47"/>
      <c r="RVS39" s="47"/>
      <c r="RVT39" s="47"/>
      <c r="RVU39" s="47"/>
      <c r="RVV39" s="47"/>
      <c r="RVW39" s="47"/>
      <c r="RVX39" s="47"/>
      <c r="RVY39" s="47"/>
      <c r="RVZ39" s="47"/>
      <c r="RWA39" s="47"/>
      <c r="RWB39" s="47"/>
      <c r="RWC39" s="47"/>
      <c r="RWD39" s="47"/>
      <c r="RWE39" s="47"/>
      <c r="RWF39" s="47"/>
      <c r="RWG39" s="47"/>
      <c r="RWH39" s="47"/>
      <c r="RWI39" s="47"/>
      <c r="RWJ39" s="47"/>
      <c r="RWK39" s="47"/>
      <c r="RWL39" s="47"/>
      <c r="RWM39" s="47"/>
      <c r="RWN39" s="47"/>
      <c r="RWO39" s="47"/>
      <c r="RWP39" s="47"/>
      <c r="RWQ39" s="47"/>
      <c r="RWR39" s="47"/>
      <c r="RWS39" s="47"/>
      <c r="RWT39" s="47"/>
      <c r="RWU39" s="47"/>
      <c r="RWV39" s="47"/>
      <c r="RWW39" s="47"/>
      <c r="RWX39" s="47"/>
      <c r="RWY39" s="47"/>
      <c r="RWZ39" s="47"/>
      <c r="RXA39" s="47"/>
      <c r="RXB39" s="47"/>
      <c r="RXC39" s="47"/>
      <c r="RXD39" s="47"/>
      <c r="RXE39" s="47"/>
      <c r="RXF39" s="47"/>
      <c r="RXG39" s="47"/>
      <c r="RXH39" s="47"/>
      <c r="RXI39" s="47"/>
      <c r="RXJ39" s="47"/>
      <c r="RXK39" s="47"/>
      <c r="RXL39" s="47"/>
      <c r="RXM39" s="47"/>
      <c r="RXN39" s="47"/>
      <c r="RXO39" s="47"/>
      <c r="RXP39" s="47"/>
      <c r="RXQ39" s="47"/>
      <c r="RXR39" s="47"/>
      <c r="RXS39" s="47"/>
      <c r="RXT39" s="47"/>
      <c r="RXU39" s="47"/>
      <c r="RXV39" s="47"/>
      <c r="RXW39" s="47"/>
      <c r="RXX39" s="47"/>
      <c r="RXY39" s="47"/>
      <c r="RXZ39" s="47"/>
      <c r="RYA39" s="47"/>
      <c r="RYB39" s="47"/>
      <c r="RYC39" s="47"/>
      <c r="RYD39" s="47"/>
      <c r="RYE39" s="47"/>
      <c r="RYF39" s="47"/>
      <c r="RYG39" s="47"/>
      <c r="RYH39" s="47"/>
      <c r="RYI39" s="47"/>
      <c r="RYJ39" s="47"/>
      <c r="RYK39" s="47"/>
      <c r="RYL39" s="47"/>
      <c r="RYM39" s="47"/>
      <c r="RYN39" s="47"/>
      <c r="RYO39" s="47"/>
      <c r="RYP39" s="47"/>
      <c r="RYQ39" s="47"/>
      <c r="RYR39" s="47"/>
      <c r="RYS39" s="47"/>
      <c r="RYT39" s="47"/>
      <c r="RYU39" s="47"/>
      <c r="RYV39" s="47"/>
      <c r="RYW39" s="47"/>
      <c r="RYX39" s="47"/>
      <c r="RYY39" s="47"/>
      <c r="RYZ39" s="47"/>
      <c r="RZA39" s="47"/>
      <c r="RZB39" s="47"/>
      <c r="RZC39" s="47"/>
      <c r="RZD39" s="47"/>
      <c r="RZE39" s="47"/>
      <c r="RZF39" s="47"/>
      <c r="RZG39" s="47"/>
      <c r="RZH39" s="47"/>
      <c r="RZI39" s="47"/>
      <c r="RZJ39" s="47"/>
      <c r="RZK39" s="47"/>
      <c r="RZL39" s="47"/>
      <c r="RZM39" s="47"/>
      <c r="RZN39" s="47"/>
      <c r="RZO39" s="47"/>
      <c r="RZP39" s="47"/>
      <c r="RZQ39" s="47"/>
      <c r="RZR39" s="47"/>
      <c r="RZS39" s="47"/>
      <c r="RZT39" s="47"/>
      <c r="RZU39" s="47"/>
      <c r="RZV39" s="47"/>
      <c r="RZW39" s="47"/>
      <c r="RZX39" s="47"/>
      <c r="RZY39" s="47"/>
      <c r="RZZ39" s="47"/>
      <c r="SAA39" s="47"/>
      <c r="SAB39" s="47"/>
      <c r="SAC39" s="47"/>
      <c r="SAD39" s="47"/>
      <c r="SAE39" s="47"/>
      <c r="SAF39" s="47"/>
      <c r="SAG39" s="47"/>
      <c r="SAH39" s="47"/>
      <c r="SAI39" s="47"/>
      <c r="SAJ39" s="47"/>
      <c r="SAK39" s="47"/>
      <c r="SAL39" s="47"/>
      <c r="SAM39" s="47"/>
      <c r="SAN39" s="47"/>
      <c r="SAO39" s="47"/>
      <c r="SAP39" s="47"/>
      <c r="SAQ39" s="47"/>
      <c r="SAR39" s="47"/>
      <c r="SAS39" s="47"/>
      <c r="SAT39" s="47"/>
      <c r="SAU39" s="47"/>
      <c r="SAV39" s="47"/>
      <c r="SAW39" s="47"/>
      <c r="SAX39" s="47"/>
      <c r="SAY39" s="47"/>
      <c r="SAZ39" s="47"/>
      <c r="SBA39" s="47"/>
      <c r="SBB39" s="47"/>
      <c r="SBC39" s="47"/>
      <c r="SBD39" s="47"/>
      <c r="SBE39" s="47"/>
      <c r="SBF39" s="47"/>
      <c r="SBG39" s="47"/>
      <c r="SBH39" s="47"/>
      <c r="SBI39" s="47"/>
      <c r="SBJ39" s="47"/>
      <c r="SBK39" s="47"/>
      <c r="SBL39" s="47"/>
      <c r="SBM39" s="47"/>
      <c r="SBN39" s="47"/>
      <c r="SBO39" s="47"/>
      <c r="SBP39" s="47"/>
      <c r="SBQ39" s="47"/>
      <c r="SBR39" s="47"/>
      <c r="SBS39" s="47"/>
      <c r="SBT39" s="47"/>
      <c r="SBU39" s="47"/>
      <c r="SBV39" s="47"/>
      <c r="SBW39" s="47"/>
      <c r="SBX39" s="47"/>
      <c r="SBY39" s="47"/>
      <c r="SBZ39" s="47"/>
      <c r="SCA39" s="47"/>
      <c r="SCB39" s="47"/>
      <c r="SCC39" s="47"/>
      <c r="SCD39" s="47"/>
      <c r="SCE39" s="47"/>
      <c r="SCF39" s="47"/>
      <c r="SCG39" s="47"/>
      <c r="SCH39" s="47"/>
      <c r="SCI39" s="47"/>
      <c r="SCJ39" s="47"/>
      <c r="SCK39" s="47"/>
      <c r="SCL39" s="47"/>
      <c r="SCM39" s="47"/>
      <c r="SCN39" s="47"/>
      <c r="SCO39" s="47"/>
      <c r="SCP39" s="47"/>
      <c r="SCQ39" s="47"/>
      <c r="SCR39" s="47"/>
      <c r="SCS39" s="47"/>
      <c r="SCT39" s="47"/>
      <c r="SCU39" s="47"/>
      <c r="SCV39" s="47"/>
      <c r="SCW39" s="47"/>
      <c r="SCX39" s="47"/>
      <c r="SCY39" s="47"/>
      <c r="SCZ39" s="47"/>
      <c r="SDA39" s="47"/>
      <c r="SDB39" s="47"/>
      <c r="SDC39" s="47"/>
      <c r="SDD39" s="47"/>
      <c r="SDE39" s="47"/>
      <c r="SDF39" s="47"/>
      <c r="SDG39" s="47"/>
      <c r="SDH39" s="47"/>
      <c r="SDI39" s="47"/>
      <c r="SDJ39" s="47"/>
      <c r="SDK39" s="47"/>
      <c r="SDL39" s="47"/>
      <c r="SDM39" s="47"/>
      <c r="SDN39" s="47"/>
      <c r="SDO39" s="47"/>
      <c r="SDP39" s="47"/>
      <c r="SDQ39" s="47"/>
      <c r="SDR39" s="47"/>
      <c r="SDS39" s="47"/>
      <c r="SDT39" s="47"/>
      <c r="SDU39" s="47"/>
      <c r="SDV39" s="47"/>
      <c r="SDW39" s="47"/>
      <c r="SDX39" s="47"/>
      <c r="SDY39" s="47"/>
      <c r="SDZ39" s="47"/>
      <c r="SEA39" s="47"/>
      <c r="SEB39" s="47"/>
      <c r="SEC39" s="47"/>
      <c r="SED39" s="47"/>
      <c r="SEE39" s="47"/>
      <c r="SEF39" s="47"/>
      <c r="SEG39" s="47"/>
      <c r="SEH39" s="47"/>
      <c r="SEI39" s="47"/>
      <c r="SEJ39" s="47"/>
      <c r="SEK39" s="47"/>
      <c r="SEL39" s="47"/>
      <c r="SEM39" s="47"/>
      <c r="SEN39" s="47"/>
      <c r="SEO39" s="47"/>
      <c r="SEP39" s="47"/>
      <c r="SEQ39" s="47"/>
      <c r="SER39" s="47"/>
      <c r="SES39" s="47"/>
      <c r="SET39" s="47"/>
      <c r="SEU39" s="47"/>
      <c r="SEV39" s="47"/>
      <c r="SEW39" s="47"/>
      <c r="SEX39" s="47"/>
      <c r="SEY39" s="47"/>
      <c r="SEZ39" s="47"/>
      <c r="SFA39" s="47"/>
      <c r="SFB39" s="47"/>
      <c r="SFC39" s="47"/>
      <c r="SFD39" s="47"/>
      <c r="SFE39" s="47"/>
      <c r="SFF39" s="47"/>
      <c r="SFG39" s="47"/>
      <c r="SFH39" s="47"/>
      <c r="SFI39" s="47"/>
      <c r="SFJ39" s="47"/>
      <c r="SFK39" s="47"/>
      <c r="SFL39" s="47"/>
      <c r="SFM39" s="47"/>
      <c r="SFN39" s="47"/>
      <c r="SFO39" s="47"/>
      <c r="SFP39" s="47"/>
      <c r="SFQ39" s="47"/>
      <c r="SFR39" s="47"/>
      <c r="SFS39" s="47"/>
      <c r="SFT39" s="47"/>
      <c r="SFU39" s="47"/>
      <c r="SFV39" s="47"/>
      <c r="SFW39" s="47"/>
      <c r="SFX39" s="47"/>
      <c r="SFY39" s="47"/>
      <c r="SFZ39" s="47"/>
      <c r="SGA39" s="47"/>
      <c r="SGB39" s="47"/>
      <c r="SGC39" s="47"/>
      <c r="SGD39" s="47"/>
      <c r="SGE39" s="47"/>
      <c r="SGF39" s="47"/>
      <c r="SGG39" s="47"/>
      <c r="SGH39" s="47"/>
      <c r="SGI39" s="47"/>
      <c r="SGJ39" s="47"/>
      <c r="SGK39" s="47"/>
      <c r="SGL39" s="47"/>
      <c r="SGM39" s="47"/>
      <c r="SGN39" s="47"/>
      <c r="SGO39" s="47"/>
      <c r="SGP39" s="47"/>
      <c r="SGQ39" s="47"/>
      <c r="SGR39" s="47"/>
      <c r="SGS39" s="47"/>
      <c r="SGT39" s="47"/>
      <c r="SGU39" s="47"/>
      <c r="SGV39" s="47"/>
      <c r="SGW39" s="47"/>
      <c r="SGX39" s="47"/>
      <c r="SGY39" s="47"/>
      <c r="SGZ39" s="47"/>
      <c r="SHA39" s="47"/>
      <c r="SHB39" s="47"/>
      <c r="SHC39" s="47"/>
      <c r="SHD39" s="47"/>
      <c r="SHE39" s="47"/>
      <c r="SHF39" s="47"/>
      <c r="SHG39" s="47"/>
      <c r="SHH39" s="47"/>
      <c r="SHI39" s="47"/>
      <c r="SHJ39" s="47"/>
      <c r="SHK39" s="47"/>
      <c r="SHL39" s="47"/>
      <c r="SHM39" s="47"/>
      <c r="SHN39" s="47"/>
      <c r="SHO39" s="47"/>
      <c r="SHP39" s="47"/>
      <c r="SHQ39" s="47"/>
      <c r="SHR39" s="47"/>
      <c r="SHS39" s="47"/>
      <c r="SHT39" s="47"/>
      <c r="SHU39" s="47"/>
      <c r="SHV39" s="47"/>
      <c r="SHW39" s="47"/>
      <c r="SHX39" s="47"/>
      <c r="SHY39" s="47"/>
      <c r="SHZ39" s="47"/>
      <c r="SIA39" s="47"/>
      <c r="SIB39" s="47"/>
      <c r="SIC39" s="47"/>
      <c r="SID39" s="47"/>
      <c r="SIE39" s="47"/>
      <c r="SIF39" s="47"/>
      <c r="SIG39" s="47"/>
      <c r="SIH39" s="47"/>
      <c r="SII39" s="47"/>
      <c r="SIJ39" s="47"/>
      <c r="SIK39" s="47"/>
      <c r="SIL39" s="47"/>
      <c r="SIM39" s="47"/>
      <c r="SIN39" s="47"/>
      <c r="SIO39" s="47"/>
      <c r="SIP39" s="47"/>
      <c r="SIQ39" s="47"/>
      <c r="SIR39" s="47"/>
      <c r="SIS39" s="47"/>
      <c r="SIT39" s="47"/>
      <c r="SIU39" s="47"/>
      <c r="SIV39" s="47"/>
      <c r="SIW39" s="47"/>
      <c r="SIX39" s="47"/>
      <c r="SIY39" s="47"/>
      <c r="SIZ39" s="47"/>
      <c r="SJA39" s="47"/>
      <c r="SJB39" s="47"/>
      <c r="SJC39" s="47"/>
      <c r="SJD39" s="47"/>
      <c r="SJE39" s="47"/>
      <c r="SJF39" s="47"/>
      <c r="SJG39" s="47"/>
      <c r="SJH39" s="47"/>
      <c r="SJI39" s="47"/>
      <c r="SJJ39" s="47"/>
      <c r="SJK39" s="47"/>
      <c r="SJL39" s="47"/>
      <c r="SJM39" s="47"/>
      <c r="SJN39" s="47"/>
      <c r="SJO39" s="47"/>
      <c r="SJP39" s="47"/>
      <c r="SJQ39" s="47"/>
      <c r="SJR39" s="47"/>
      <c r="SJS39" s="47"/>
      <c r="SJT39" s="47"/>
      <c r="SJU39" s="47"/>
      <c r="SJV39" s="47"/>
      <c r="SJW39" s="47"/>
      <c r="SJX39" s="47"/>
      <c r="SJY39" s="47"/>
      <c r="SJZ39" s="47"/>
      <c r="SKA39" s="47"/>
      <c r="SKB39" s="47"/>
      <c r="SKC39" s="47"/>
      <c r="SKD39" s="47"/>
      <c r="SKE39" s="47"/>
      <c r="SKF39" s="47"/>
      <c r="SKG39" s="47"/>
      <c r="SKH39" s="47"/>
      <c r="SKI39" s="47"/>
      <c r="SKJ39" s="47"/>
      <c r="SKK39" s="47"/>
      <c r="SKL39" s="47"/>
      <c r="SKM39" s="47"/>
      <c r="SKN39" s="47"/>
      <c r="SKO39" s="47"/>
      <c r="SKP39" s="47"/>
      <c r="SKQ39" s="47"/>
      <c r="SKR39" s="47"/>
      <c r="SKS39" s="47"/>
      <c r="SKT39" s="47"/>
      <c r="SKU39" s="47"/>
      <c r="SKV39" s="47"/>
      <c r="SKW39" s="47"/>
      <c r="SKX39" s="47"/>
      <c r="SKY39" s="47"/>
      <c r="SKZ39" s="47"/>
      <c r="SLA39" s="47"/>
      <c r="SLB39" s="47"/>
      <c r="SLC39" s="47"/>
      <c r="SLD39" s="47"/>
      <c r="SLE39" s="47"/>
      <c r="SLF39" s="47"/>
      <c r="SLG39" s="47"/>
      <c r="SLH39" s="47"/>
      <c r="SLI39" s="47"/>
      <c r="SLJ39" s="47"/>
      <c r="SLK39" s="47"/>
      <c r="SLL39" s="47"/>
      <c r="SLM39" s="47"/>
      <c r="SLN39" s="47"/>
      <c r="SLO39" s="47"/>
      <c r="SLP39" s="47"/>
      <c r="SLQ39" s="47"/>
      <c r="SLR39" s="47"/>
      <c r="SLS39" s="47"/>
      <c r="SLT39" s="47"/>
      <c r="SLU39" s="47"/>
      <c r="SLV39" s="47"/>
      <c r="SLW39" s="47"/>
      <c r="SLX39" s="47"/>
      <c r="SLY39" s="47"/>
      <c r="SLZ39" s="47"/>
      <c r="SMA39" s="47"/>
      <c r="SMB39" s="47"/>
      <c r="SMC39" s="47"/>
      <c r="SMD39" s="47"/>
      <c r="SME39" s="47"/>
      <c r="SMF39" s="47"/>
      <c r="SMG39" s="47"/>
      <c r="SMH39" s="47"/>
      <c r="SMI39" s="47"/>
      <c r="SMJ39" s="47"/>
      <c r="SMK39" s="47"/>
      <c r="SML39" s="47"/>
      <c r="SMM39" s="47"/>
      <c r="SMN39" s="47"/>
      <c r="SMO39" s="47"/>
      <c r="SMP39" s="47"/>
      <c r="SMQ39" s="47"/>
      <c r="SMR39" s="47"/>
      <c r="SMS39" s="47"/>
      <c r="SMT39" s="47"/>
      <c r="SMU39" s="47"/>
      <c r="SMV39" s="47"/>
      <c r="SMW39" s="47"/>
      <c r="SMX39" s="47"/>
      <c r="SMY39" s="47"/>
      <c r="SMZ39" s="47"/>
      <c r="SNA39" s="47"/>
      <c r="SNB39" s="47"/>
      <c r="SNC39" s="47"/>
      <c r="SND39" s="47"/>
      <c r="SNE39" s="47"/>
      <c r="SNF39" s="47"/>
      <c r="SNG39" s="47"/>
      <c r="SNH39" s="47"/>
      <c r="SNI39" s="47"/>
      <c r="SNJ39" s="47"/>
      <c r="SNK39" s="47"/>
      <c r="SNL39" s="47"/>
      <c r="SNM39" s="47"/>
      <c r="SNN39" s="47"/>
      <c r="SNO39" s="47"/>
      <c r="SNP39" s="47"/>
      <c r="SNQ39" s="47"/>
      <c r="SNR39" s="47"/>
      <c r="SNS39" s="47"/>
      <c r="SNT39" s="47"/>
      <c r="SNU39" s="47"/>
      <c r="SNV39" s="47"/>
      <c r="SNW39" s="47"/>
      <c r="SNX39" s="47"/>
      <c r="SNY39" s="47"/>
      <c r="SNZ39" s="47"/>
      <c r="SOA39" s="47"/>
      <c r="SOB39" s="47"/>
      <c r="SOC39" s="47"/>
      <c r="SOD39" s="47"/>
      <c r="SOE39" s="47"/>
      <c r="SOF39" s="47"/>
      <c r="SOG39" s="47"/>
      <c r="SOH39" s="47"/>
      <c r="SOI39" s="47"/>
      <c r="SOJ39" s="47"/>
      <c r="SOK39" s="47"/>
      <c r="SOL39" s="47"/>
      <c r="SOM39" s="47"/>
      <c r="SON39" s="47"/>
      <c r="SOO39" s="47"/>
      <c r="SOP39" s="47"/>
      <c r="SOQ39" s="47"/>
      <c r="SOR39" s="47"/>
      <c r="SOS39" s="47"/>
      <c r="SOT39" s="47"/>
      <c r="SOU39" s="47"/>
      <c r="SOV39" s="47"/>
      <c r="SOW39" s="47"/>
      <c r="SOX39" s="47"/>
      <c r="SOY39" s="47"/>
      <c r="SOZ39" s="47"/>
      <c r="SPA39" s="47"/>
      <c r="SPB39" s="47"/>
      <c r="SPC39" s="47"/>
      <c r="SPD39" s="47"/>
      <c r="SPE39" s="47"/>
      <c r="SPF39" s="47"/>
      <c r="SPG39" s="47"/>
      <c r="SPH39" s="47"/>
      <c r="SPI39" s="47"/>
      <c r="SPJ39" s="47"/>
      <c r="SPK39" s="47"/>
      <c r="SPL39" s="47"/>
      <c r="SPM39" s="47"/>
      <c r="SPN39" s="47"/>
      <c r="SPO39" s="47"/>
      <c r="SPP39" s="47"/>
      <c r="SPQ39" s="47"/>
      <c r="SPR39" s="47"/>
      <c r="SPS39" s="47"/>
      <c r="SPT39" s="47"/>
      <c r="SPU39" s="47"/>
      <c r="SPV39" s="47"/>
      <c r="SPW39" s="47"/>
      <c r="SPX39" s="47"/>
      <c r="SPY39" s="47"/>
      <c r="SPZ39" s="47"/>
      <c r="SQA39" s="47"/>
      <c r="SQB39" s="47"/>
      <c r="SQC39" s="47"/>
      <c r="SQD39" s="47"/>
      <c r="SQE39" s="47"/>
      <c r="SQF39" s="47"/>
      <c r="SQG39" s="47"/>
      <c r="SQH39" s="47"/>
      <c r="SQI39" s="47"/>
      <c r="SQJ39" s="47"/>
      <c r="SQK39" s="47"/>
      <c r="SQL39" s="47"/>
      <c r="SQM39" s="47"/>
      <c r="SQN39" s="47"/>
      <c r="SQO39" s="47"/>
      <c r="SQP39" s="47"/>
      <c r="SQQ39" s="47"/>
      <c r="SQR39" s="47"/>
      <c r="SQS39" s="47"/>
      <c r="SQT39" s="47"/>
      <c r="SQU39" s="47"/>
      <c r="SQV39" s="47"/>
      <c r="SQW39" s="47"/>
      <c r="SQX39" s="47"/>
      <c r="SQY39" s="47"/>
      <c r="SQZ39" s="47"/>
      <c r="SRA39" s="47"/>
      <c r="SRB39" s="47"/>
      <c r="SRC39" s="47"/>
      <c r="SRD39" s="47"/>
      <c r="SRE39" s="47"/>
      <c r="SRF39" s="47"/>
      <c r="SRG39" s="47"/>
      <c r="SRH39" s="47"/>
      <c r="SRI39" s="47"/>
      <c r="SRJ39" s="47"/>
      <c r="SRK39" s="47"/>
      <c r="SRL39" s="47"/>
      <c r="SRM39" s="47"/>
      <c r="SRN39" s="47"/>
      <c r="SRO39" s="47"/>
      <c r="SRP39" s="47"/>
      <c r="SRQ39" s="47"/>
      <c r="SRR39" s="47"/>
      <c r="SRS39" s="47"/>
      <c r="SRT39" s="47"/>
      <c r="SRU39" s="47"/>
      <c r="SRV39" s="47"/>
      <c r="SRW39" s="47"/>
      <c r="SRX39" s="47"/>
      <c r="SRY39" s="47"/>
      <c r="SRZ39" s="47"/>
      <c r="SSA39" s="47"/>
      <c r="SSB39" s="47"/>
      <c r="SSC39" s="47"/>
      <c r="SSD39" s="47"/>
      <c r="SSE39" s="47"/>
      <c r="SSF39" s="47"/>
      <c r="SSG39" s="47"/>
      <c r="SSH39" s="47"/>
      <c r="SSI39" s="47"/>
      <c r="SSJ39" s="47"/>
      <c r="SSK39" s="47"/>
      <c r="SSL39" s="47"/>
      <c r="SSM39" s="47"/>
      <c r="SSN39" s="47"/>
      <c r="SSO39" s="47"/>
      <c r="SSP39" s="47"/>
      <c r="SSQ39" s="47"/>
      <c r="SSR39" s="47"/>
      <c r="SSS39" s="47"/>
      <c r="SST39" s="47"/>
      <c r="SSU39" s="47"/>
      <c r="SSV39" s="47"/>
      <c r="SSW39" s="47"/>
      <c r="SSX39" s="47"/>
      <c r="SSY39" s="47"/>
      <c r="SSZ39" s="47"/>
      <c r="STA39" s="47"/>
      <c r="STB39" s="47"/>
      <c r="STC39" s="47"/>
      <c r="STD39" s="47"/>
      <c r="STE39" s="47"/>
      <c r="STF39" s="47"/>
      <c r="STG39" s="47"/>
      <c r="STH39" s="47"/>
      <c r="STI39" s="47"/>
      <c r="STJ39" s="47"/>
      <c r="STK39" s="47"/>
      <c r="STL39" s="47"/>
      <c r="STM39" s="47"/>
      <c r="STN39" s="47"/>
      <c r="STO39" s="47"/>
      <c r="STP39" s="47"/>
      <c r="STQ39" s="47"/>
      <c r="STR39" s="47"/>
      <c r="STS39" s="47"/>
      <c r="STT39" s="47"/>
      <c r="STU39" s="47"/>
      <c r="STV39" s="47"/>
      <c r="STW39" s="47"/>
      <c r="STX39" s="47"/>
      <c r="STY39" s="47"/>
      <c r="STZ39" s="47"/>
      <c r="SUA39" s="47"/>
      <c r="SUB39" s="47"/>
      <c r="SUC39" s="47"/>
      <c r="SUD39" s="47"/>
      <c r="SUE39" s="47"/>
      <c r="SUF39" s="47"/>
      <c r="SUG39" s="47"/>
      <c r="SUH39" s="47"/>
      <c r="SUI39" s="47"/>
      <c r="SUJ39" s="47"/>
      <c r="SUK39" s="47"/>
      <c r="SUL39" s="47"/>
      <c r="SUM39" s="47"/>
      <c r="SUN39" s="47"/>
      <c r="SUO39" s="47"/>
      <c r="SUP39" s="47"/>
      <c r="SUQ39" s="47"/>
      <c r="SUR39" s="47"/>
      <c r="SUS39" s="47"/>
      <c r="SUT39" s="47"/>
      <c r="SUU39" s="47"/>
      <c r="SUV39" s="47"/>
      <c r="SUW39" s="47"/>
      <c r="SUX39" s="47"/>
      <c r="SUY39" s="47"/>
      <c r="SUZ39" s="47"/>
      <c r="SVA39" s="47"/>
      <c r="SVB39" s="47"/>
      <c r="SVC39" s="47"/>
      <c r="SVD39" s="47"/>
      <c r="SVE39" s="47"/>
      <c r="SVF39" s="47"/>
      <c r="SVG39" s="47"/>
      <c r="SVH39" s="47"/>
      <c r="SVI39" s="47"/>
      <c r="SVJ39" s="47"/>
      <c r="SVK39" s="47"/>
      <c r="SVL39" s="47"/>
      <c r="SVM39" s="47"/>
      <c r="SVN39" s="47"/>
      <c r="SVO39" s="47"/>
      <c r="SVP39" s="47"/>
      <c r="SVQ39" s="47"/>
      <c r="SVR39" s="47"/>
      <c r="SVS39" s="47"/>
      <c r="SVT39" s="47"/>
      <c r="SVU39" s="47"/>
      <c r="SVV39" s="47"/>
      <c r="SVW39" s="47"/>
      <c r="SVX39" s="47"/>
      <c r="SVY39" s="47"/>
      <c r="SVZ39" s="47"/>
      <c r="SWA39" s="47"/>
      <c r="SWB39" s="47"/>
      <c r="SWC39" s="47"/>
      <c r="SWD39" s="47"/>
      <c r="SWE39" s="47"/>
      <c r="SWF39" s="47"/>
      <c r="SWG39" s="47"/>
      <c r="SWH39" s="47"/>
      <c r="SWI39" s="47"/>
      <c r="SWJ39" s="47"/>
      <c r="SWK39" s="47"/>
      <c r="SWL39" s="47"/>
      <c r="SWM39" s="47"/>
      <c r="SWN39" s="47"/>
      <c r="SWO39" s="47"/>
      <c r="SWP39" s="47"/>
      <c r="SWQ39" s="47"/>
      <c r="SWR39" s="47"/>
      <c r="SWS39" s="47"/>
      <c r="SWT39" s="47"/>
      <c r="SWU39" s="47"/>
      <c r="SWV39" s="47"/>
      <c r="SWW39" s="47"/>
      <c r="SWX39" s="47"/>
      <c r="SWY39" s="47"/>
      <c r="SWZ39" s="47"/>
      <c r="SXA39" s="47"/>
      <c r="SXB39" s="47"/>
      <c r="SXC39" s="47"/>
      <c r="SXD39" s="47"/>
      <c r="SXE39" s="47"/>
      <c r="SXF39" s="47"/>
      <c r="SXG39" s="47"/>
      <c r="SXH39" s="47"/>
      <c r="SXI39" s="47"/>
      <c r="SXJ39" s="47"/>
      <c r="SXK39" s="47"/>
      <c r="SXL39" s="47"/>
      <c r="SXM39" s="47"/>
      <c r="SXN39" s="47"/>
      <c r="SXO39" s="47"/>
      <c r="SXP39" s="47"/>
      <c r="SXQ39" s="47"/>
      <c r="SXR39" s="47"/>
      <c r="SXS39" s="47"/>
      <c r="SXT39" s="47"/>
      <c r="SXU39" s="47"/>
      <c r="SXV39" s="47"/>
      <c r="SXW39" s="47"/>
      <c r="SXX39" s="47"/>
      <c r="SXY39" s="47"/>
      <c r="SXZ39" s="47"/>
      <c r="SYA39" s="47"/>
      <c r="SYB39" s="47"/>
      <c r="SYC39" s="47"/>
      <c r="SYD39" s="47"/>
      <c r="SYE39" s="47"/>
      <c r="SYF39" s="47"/>
      <c r="SYG39" s="47"/>
      <c r="SYH39" s="47"/>
      <c r="SYI39" s="47"/>
      <c r="SYJ39" s="47"/>
      <c r="SYK39" s="47"/>
      <c r="SYL39" s="47"/>
      <c r="SYM39" s="47"/>
      <c r="SYN39" s="47"/>
      <c r="SYO39" s="47"/>
      <c r="SYP39" s="47"/>
      <c r="SYQ39" s="47"/>
      <c r="SYR39" s="47"/>
      <c r="SYS39" s="47"/>
      <c r="SYT39" s="47"/>
      <c r="SYU39" s="47"/>
      <c r="SYV39" s="47"/>
      <c r="SYW39" s="47"/>
      <c r="SYX39" s="47"/>
      <c r="SYY39" s="47"/>
      <c r="SYZ39" s="47"/>
      <c r="SZA39" s="47"/>
      <c r="SZB39" s="47"/>
      <c r="SZC39" s="47"/>
      <c r="SZD39" s="47"/>
      <c r="SZE39" s="47"/>
      <c r="SZF39" s="47"/>
      <c r="SZG39" s="47"/>
      <c r="SZH39" s="47"/>
      <c r="SZI39" s="47"/>
      <c r="SZJ39" s="47"/>
      <c r="SZK39" s="47"/>
      <c r="SZL39" s="47"/>
      <c r="SZM39" s="47"/>
      <c r="SZN39" s="47"/>
      <c r="SZO39" s="47"/>
      <c r="SZP39" s="47"/>
      <c r="SZQ39" s="47"/>
      <c r="SZR39" s="47"/>
      <c r="SZS39" s="47"/>
      <c r="SZT39" s="47"/>
      <c r="SZU39" s="47"/>
      <c r="SZV39" s="47"/>
      <c r="SZW39" s="47"/>
      <c r="SZX39" s="47"/>
      <c r="SZY39" s="47"/>
      <c r="SZZ39" s="47"/>
      <c r="TAA39" s="47"/>
      <c r="TAB39" s="47"/>
      <c r="TAC39" s="47"/>
      <c r="TAD39" s="47"/>
      <c r="TAE39" s="47"/>
      <c r="TAF39" s="47"/>
      <c r="TAG39" s="47"/>
      <c r="TAH39" s="47"/>
      <c r="TAI39" s="47"/>
      <c r="TAJ39" s="47"/>
      <c r="TAK39" s="47"/>
      <c r="TAL39" s="47"/>
      <c r="TAM39" s="47"/>
      <c r="TAN39" s="47"/>
      <c r="TAO39" s="47"/>
      <c r="TAP39" s="47"/>
      <c r="TAQ39" s="47"/>
      <c r="TAR39" s="47"/>
      <c r="TAS39" s="47"/>
      <c r="TAT39" s="47"/>
      <c r="TAU39" s="47"/>
      <c r="TAV39" s="47"/>
      <c r="TAW39" s="47"/>
      <c r="TAX39" s="47"/>
      <c r="TAY39" s="47"/>
      <c r="TAZ39" s="47"/>
      <c r="TBA39" s="47"/>
      <c r="TBB39" s="47"/>
      <c r="TBC39" s="47"/>
      <c r="TBD39" s="47"/>
      <c r="TBE39" s="47"/>
      <c r="TBF39" s="47"/>
      <c r="TBG39" s="47"/>
      <c r="TBH39" s="47"/>
      <c r="TBI39" s="47"/>
      <c r="TBJ39" s="47"/>
      <c r="TBK39" s="47"/>
      <c r="TBL39" s="47"/>
      <c r="TBM39" s="47"/>
      <c r="TBN39" s="47"/>
      <c r="TBO39" s="47"/>
      <c r="TBP39" s="47"/>
      <c r="TBQ39" s="47"/>
      <c r="TBR39" s="47"/>
      <c r="TBS39" s="47"/>
      <c r="TBT39" s="47"/>
      <c r="TBU39" s="47"/>
      <c r="TBV39" s="47"/>
      <c r="TBW39" s="47"/>
      <c r="TBX39" s="47"/>
      <c r="TBY39" s="47"/>
      <c r="TBZ39" s="47"/>
      <c r="TCA39" s="47"/>
      <c r="TCB39" s="47"/>
      <c r="TCC39" s="47"/>
      <c r="TCD39" s="47"/>
      <c r="TCE39" s="47"/>
      <c r="TCF39" s="47"/>
      <c r="TCG39" s="47"/>
      <c r="TCH39" s="47"/>
      <c r="TCI39" s="47"/>
      <c r="TCJ39" s="47"/>
      <c r="TCK39" s="47"/>
      <c r="TCL39" s="47"/>
      <c r="TCM39" s="47"/>
      <c r="TCN39" s="47"/>
      <c r="TCO39" s="47"/>
      <c r="TCP39" s="47"/>
      <c r="TCQ39" s="47"/>
      <c r="TCR39" s="47"/>
      <c r="TCS39" s="47"/>
      <c r="TCT39" s="47"/>
      <c r="TCU39" s="47"/>
      <c r="TCV39" s="47"/>
      <c r="TCW39" s="47"/>
      <c r="TCX39" s="47"/>
      <c r="TCY39" s="47"/>
      <c r="TCZ39" s="47"/>
      <c r="TDA39" s="47"/>
      <c r="TDB39" s="47"/>
      <c r="TDC39" s="47"/>
      <c r="TDD39" s="47"/>
      <c r="TDE39" s="47"/>
      <c r="TDF39" s="47"/>
      <c r="TDG39" s="47"/>
      <c r="TDH39" s="47"/>
      <c r="TDI39" s="47"/>
      <c r="TDJ39" s="47"/>
      <c r="TDK39" s="47"/>
      <c r="TDL39" s="47"/>
      <c r="TDM39" s="47"/>
      <c r="TDN39" s="47"/>
      <c r="TDO39" s="47"/>
      <c r="TDP39" s="47"/>
      <c r="TDQ39" s="47"/>
      <c r="TDR39" s="47"/>
      <c r="TDS39" s="47"/>
      <c r="TDT39" s="47"/>
      <c r="TDU39" s="47"/>
      <c r="TDV39" s="47"/>
      <c r="TDW39" s="47"/>
      <c r="TDX39" s="47"/>
      <c r="TDY39" s="47"/>
      <c r="TDZ39" s="47"/>
      <c r="TEA39" s="47"/>
      <c r="TEB39" s="47"/>
      <c r="TEC39" s="47"/>
      <c r="TED39" s="47"/>
      <c r="TEE39" s="47"/>
      <c r="TEF39" s="47"/>
      <c r="TEG39" s="47"/>
      <c r="TEH39" s="47"/>
      <c r="TEI39" s="47"/>
      <c r="TEJ39" s="47"/>
      <c r="TEK39" s="47"/>
      <c r="TEL39" s="47"/>
      <c r="TEM39" s="47"/>
      <c r="TEN39" s="47"/>
      <c r="TEO39" s="47"/>
      <c r="TEP39" s="47"/>
      <c r="TEQ39" s="47"/>
      <c r="TER39" s="47"/>
      <c r="TES39" s="47"/>
      <c r="TET39" s="47"/>
      <c r="TEU39" s="47"/>
      <c r="TEV39" s="47"/>
      <c r="TEW39" s="47"/>
      <c r="TEX39" s="47"/>
      <c r="TEY39" s="47"/>
      <c r="TEZ39" s="47"/>
      <c r="TFA39" s="47"/>
      <c r="TFB39" s="47"/>
      <c r="TFC39" s="47"/>
      <c r="TFD39" s="47"/>
      <c r="TFE39" s="47"/>
      <c r="TFF39" s="47"/>
      <c r="TFG39" s="47"/>
      <c r="TFH39" s="47"/>
      <c r="TFI39" s="47"/>
      <c r="TFJ39" s="47"/>
      <c r="TFK39" s="47"/>
      <c r="TFL39" s="47"/>
      <c r="TFM39" s="47"/>
      <c r="TFN39" s="47"/>
      <c r="TFO39" s="47"/>
      <c r="TFP39" s="47"/>
      <c r="TFQ39" s="47"/>
      <c r="TFR39" s="47"/>
      <c r="TFS39" s="47"/>
      <c r="TFT39" s="47"/>
      <c r="TFU39" s="47"/>
      <c r="TFV39" s="47"/>
      <c r="TFW39" s="47"/>
      <c r="TFX39" s="47"/>
      <c r="TFY39" s="47"/>
      <c r="TFZ39" s="47"/>
      <c r="TGA39" s="47"/>
      <c r="TGB39" s="47"/>
      <c r="TGC39" s="47"/>
      <c r="TGD39" s="47"/>
      <c r="TGE39" s="47"/>
      <c r="TGF39" s="47"/>
      <c r="TGG39" s="47"/>
      <c r="TGH39" s="47"/>
      <c r="TGI39" s="47"/>
      <c r="TGJ39" s="47"/>
      <c r="TGK39" s="47"/>
      <c r="TGL39" s="47"/>
      <c r="TGM39" s="47"/>
      <c r="TGN39" s="47"/>
      <c r="TGO39" s="47"/>
      <c r="TGP39" s="47"/>
      <c r="TGQ39" s="47"/>
      <c r="TGR39" s="47"/>
      <c r="TGS39" s="47"/>
      <c r="TGT39" s="47"/>
      <c r="TGU39" s="47"/>
      <c r="TGV39" s="47"/>
      <c r="TGW39" s="47"/>
      <c r="TGX39" s="47"/>
      <c r="TGY39" s="47"/>
      <c r="TGZ39" s="47"/>
      <c r="THA39" s="47"/>
      <c r="THB39" s="47"/>
      <c r="THC39" s="47"/>
      <c r="THD39" s="47"/>
      <c r="THE39" s="47"/>
      <c r="THF39" s="47"/>
      <c r="THG39" s="47"/>
      <c r="THH39" s="47"/>
      <c r="THI39" s="47"/>
      <c r="THJ39" s="47"/>
      <c r="THK39" s="47"/>
      <c r="THL39" s="47"/>
      <c r="THM39" s="47"/>
      <c r="THN39" s="47"/>
      <c r="THO39" s="47"/>
      <c r="THP39" s="47"/>
      <c r="THQ39" s="47"/>
      <c r="THR39" s="47"/>
      <c r="THS39" s="47"/>
      <c r="THT39" s="47"/>
      <c r="THU39" s="47"/>
      <c r="THV39" s="47"/>
      <c r="THW39" s="47"/>
      <c r="THX39" s="47"/>
      <c r="THY39" s="47"/>
      <c r="THZ39" s="47"/>
      <c r="TIA39" s="47"/>
      <c r="TIB39" s="47"/>
      <c r="TIC39" s="47"/>
      <c r="TID39" s="47"/>
      <c r="TIE39" s="47"/>
      <c r="TIF39" s="47"/>
      <c r="TIG39" s="47"/>
      <c r="TIH39" s="47"/>
      <c r="TII39" s="47"/>
      <c r="TIJ39" s="47"/>
      <c r="TIK39" s="47"/>
      <c r="TIL39" s="47"/>
      <c r="TIM39" s="47"/>
      <c r="TIN39" s="47"/>
      <c r="TIO39" s="47"/>
      <c r="TIP39" s="47"/>
      <c r="TIQ39" s="47"/>
      <c r="TIR39" s="47"/>
      <c r="TIS39" s="47"/>
      <c r="TIT39" s="47"/>
      <c r="TIU39" s="47"/>
      <c r="TIV39" s="47"/>
      <c r="TIW39" s="47"/>
      <c r="TIX39" s="47"/>
      <c r="TIY39" s="47"/>
      <c r="TIZ39" s="47"/>
      <c r="TJA39" s="47"/>
      <c r="TJB39" s="47"/>
      <c r="TJC39" s="47"/>
      <c r="TJD39" s="47"/>
      <c r="TJE39" s="47"/>
      <c r="TJF39" s="47"/>
      <c r="TJG39" s="47"/>
      <c r="TJH39" s="47"/>
      <c r="TJI39" s="47"/>
      <c r="TJJ39" s="47"/>
      <c r="TJK39" s="47"/>
      <c r="TJL39" s="47"/>
      <c r="TJM39" s="47"/>
      <c r="TJN39" s="47"/>
      <c r="TJO39" s="47"/>
      <c r="TJP39" s="47"/>
      <c r="TJQ39" s="47"/>
      <c r="TJR39" s="47"/>
      <c r="TJS39" s="47"/>
      <c r="TJT39" s="47"/>
      <c r="TJU39" s="47"/>
      <c r="TJV39" s="47"/>
      <c r="TJW39" s="47"/>
      <c r="TJX39" s="47"/>
      <c r="TJY39" s="47"/>
      <c r="TJZ39" s="47"/>
      <c r="TKA39" s="47"/>
      <c r="TKB39" s="47"/>
      <c r="TKC39" s="47"/>
      <c r="TKD39" s="47"/>
      <c r="TKE39" s="47"/>
      <c r="TKF39" s="47"/>
      <c r="TKG39" s="47"/>
      <c r="TKH39" s="47"/>
      <c r="TKI39" s="47"/>
      <c r="TKJ39" s="47"/>
      <c r="TKK39" s="47"/>
      <c r="TKL39" s="47"/>
      <c r="TKM39" s="47"/>
      <c r="TKN39" s="47"/>
      <c r="TKO39" s="47"/>
      <c r="TKP39" s="47"/>
      <c r="TKQ39" s="47"/>
      <c r="TKR39" s="47"/>
      <c r="TKS39" s="47"/>
      <c r="TKT39" s="47"/>
      <c r="TKU39" s="47"/>
      <c r="TKV39" s="47"/>
      <c r="TKW39" s="47"/>
      <c r="TKX39" s="47"/>
      <c r="TKY39" s="47"/>
      <c r="TKZ39" s="47"/>
      <c r="TLA39" s="47"/>
      <c r="TLB39" s="47"/>
      <c r="TLC39" s="47"/>
      <c r="TLD39" s="47"/>
      <c r="TLE39" s="47"/>
      <c r="TLF39" s="47"/>
      <c r="TLG39" s="47"/>
      <c r="TLH39" s="47"/>
      <c r="TLI39" s="47"/>
      <c r="TLJ39" s="47"/>
      <c r="TLK39" s="47"/>
      <c r="TLL39" s="47"/>
      <c r="TLM39" s="47"/>
      <c r="TLN39" s="47"/>
      <c r="TLO39" s="47"/>
      <c r="TLP39" s="47"/>
      <c r="TLQ39" s="47"/>
      <c r="TLR39" s="47"/>
      <c r="TLS39" s="47"/>
      <c r="TLT39" s="47"/>
      <c r="TLU39" s="47"/>
      <c r="TLV39" s="47"/>
      <c r="TLW39" s="47"/>
      <c r="TLX39" s="47"/>
      <c r="TLY39" s="47"/>
      <c r="TLZ39" s="47"/>
      <c r="TMA39" s="47"/>
      <c r="TMB39" s="47"/>
      <c r="TMC39" s="47"/>
      <c r="TMD39" s="47"/>
      <c r="TME39" s="47"/>
      <c r="TMF39" s="47"/>
      <c r="TMG39" s="47"/>
      <c r="TMH39" s="47"/>
      <c r="TMI39" s="47"/>
      <c r="TMJ39" s="47"/>
      <c r="TMK39" s="47"/>
      <c r="TML39" s="47"/>
      <c r="TMM39" s="47"/>
      <c r="TMN39" s="47"/>
      <c r="TMO39" s="47"/>
      <c r="TMP39" s="47"/>
      <c r="TMQ39" s="47"/>
      <c r="TMR39" s="47"/>
      <c r="TMS39" s="47"/>
      <c r="TMT39" s="47"/>
      <c r="TMU39" s="47"/>
      <c r="TMV39" s="47"/>
      <c r="TMW39" s="47"/>
      <c r="TMX39" s="47"/>
      <c r="TMY39" s="47"/>
      <c r="TMZ39" s="47"/>
      <c r="TNA39" s="47"/>
      <c r="TNB39" s="47"/>
      <c r="TNC39" s="47"/>
      <c r="TND39" s="47"/>
      <c r="TNE39" s="47"/>
      <c r="TNF39" s="47"/>
      <c r="TNG39" s="47"/>
      <c r="TNH39" s="47"/>
      <c r="TNI39" s="47"/>
      <c r="TNJ39" s="47"/>
      <c r="TNK39" s="47"/>
      <c r="TNL39" s="47"/>
      <c r="TNM39" s="47"/>
      <c r="TNN39" s="47"/>
      <c r="TNO39" s="47"/>
      <c r="TNP39" s="47"/>
      <c r="TNQ39" s="47"/>
      <c r="TNR39" s="47"/>
      <c r="TNS39" s="47"/>
      <c r="TNT39" s="47"/>
      <c r="TNU39" s="47"/>
      <c r="TNV39" s="47"/>
      <c r="TNW39" s="47"/>
      <c r="TNX39" s="47"/>
      <c r="TNY39" s="47"/>
      <c r="TNZ39" s="47"/>
      <c r="TOA39" s="47"/>
      <c r="TOB39" s="47"/>
      <c r="TOC39" s="47"/>
      <c r="TOD39" s="47"/>
      <c r="TOE39" s="47"/>
      <c r="TOF39" s="47"/>
      <c r="TOG39" s="47"/>
      <c r="TOH39" s="47"/>
      <c r="TOI39" s="47"/>
      <c r="TOJ39" s="47"/>
      <c r="TOK39" s="47"/>
      <c r="TOL39" s="47"/>
      <c r="TOM39" s="47"/>
      <c r="TON39" s="47"/>
      <c r="TOO39" s="47"/>
      <c r="TOP39" s="47"/>
      <c r="TOQ39" s="47"/>
      <c r="TOR39" s="47"/>
      <c r="TOS39" s="47"/>
      <c r="TOT39" s="47"/>
      <c r="TOU39" s="47"/>
      <c r="TOV39" s="47"/>
      <c r="TOW39" s="47"/>
      <c r="TOX39" s="47"/>
      <c r="TOY39" s="47"/>
      <c r="TOZ39" s="47"/>
      <c r="TPA39" s="47"/>
      <c r="TPB39" s="47"/>
      <c r="TPC39" s="47"/>
      <c r="TPD39" s="47"/>
      <c r="TPE39" s="47"/>
      <c r="TPF39" s="47"/>
      <c r="TPG39" s="47"/>
      <c r="TPH39" s="47"/>
      <c r="TPI39" s="47"/>
      <c r="TPJ39" s="47"/>
      <c r="TPK39" s="47"/>
      <c r="TPL39" s="47"/>
      <c r="TPM39" s="47"/>
      <c r="TPN39" s="47"/>
      <c r="TPO39" s="47"/>
      <c r="TPP39" s="47"/>
      <c r="TPQ39" s="47"/>
      <c r="TPR39" s="47"/>
      <c r="TPS39" s="47"/>
      <c r="TPT39" s="47"/>
      <c r="TPU39" s="47"/>
      <c r="TPV39" s="47"/>
      <c r="TPW39" s="47"/>
      <c r="TPX39" s="47"/>
      <c r="TPY39" s="47"/>
      <c r="TPZ39" s="47"/>
      <c r="TQA39" s="47"/>
      <c r="TQB39" s="47"/>
      <c r="TQC39" s="47"/>
      <c r="TQD39" s="47"/>
      <c r="TQE39" s="47"/>
      <c r="TQF39" s="47"/>
      <c r="TQG39" s="47"/>
      <c r="TQH39" s="47"/>
      <c r="TQI39" s="47"/>
      <c r="TQJ39" s="47"/>
      <c r="TQK39" s="47"/>
      <c r="TQL39" s="47"/>
      <c r="TQM39" s="47"/>
      <c r="TQN39" s="47"/>
      <c r="TQO39" s="47"/>
      <c r="TQP39" s="47"/>
      <c r="TQQ39" s="47"/>
      <c r="TQR39" s="47"/>
      <c r="TQS39" s="47"/>
      <c r="TQT39" s="47"/>
      <c r="TQU39" s="47"/>
      <c r="TQV39" s="47"/>
      <c r="TQW39" s="47"/>
      <c r="TQX39" s="47"/>
      <c r="TQY39" s="47"/>
      <c r="TQZ39" s="47"/>
      <c r="TRA39" s="47"/>
      <c r="TRB39" s="47"/>
      <c r="TRC39" s="47"/>
      <c r="TRD39" s="47"/>
      <c r="TRE39" s="47"/>
      <c r="TRF39" s="47"/>
      <c r="TRG39" s="47"/>
      <c r="TRH39" s="47"/>
      <c r="TRI39" s="47"/>
      <c r="TRJ39" s="47"/>
      <c r="TRK39" s="47"/>
      <c r="TRL39" s="47"/>
      <c r="TRM39" s="47"/>
      <c r="TRN39" s="47"/>
      <c r="TRO39" s="47"/>
      <c r="TRP39" s="47"/>
      <c r="TRQ39" s="47"/>
      <c r="TRR39" s="47"/>
      <c r="TRS39" s="47"/>
      <c r="TRT39" s="47"/>
      <c r="TRU39" s="47"/>
      <c r="TRV39" s="47"/>
      <c r="TRW39" s="47"/>
      <c r="TRX39" s="47"/>
      <c r="TRY39" s="47"/>
      <c r="TRZ39" s="47"/>
      <c r="TSA39" s="47"/>
      <c r="TSB39" s="47"/>
      <c r="TSC39" s="47"/>
      <c r="TSD39" s="47"/>
      <c r="TSE39" s="47"/>
      <c r="TSF39" s="47"/>
      <c r="TSG39" s="47"/>
      <c r="TSH39" s="47"/>
      <c r="TSI39" s="47"/>
      <c r="TSJ39" s="47"/>
      <c r="TSK39" s="47"/>
      <c r="TSL39" s="47"/>
      <c r="TSM39" s="47"/>
      <c r="TSN39" s="47"/>
      <c r="TSO39" s="47"/>
      <c r="TSP39" s="47"/>
      <c r="TSQ39" s="47"/>
      <c r="TSR39" s="47"/>
      <c r="TSS39" s="47"/>
      <c r="TST39" s="47"/>
      <c r="TSU39" s="47"/>
      <c r="TSV39" s="47"/>
      <c r="TSW39" s="47"/>
      <c r="TSX39" s="47"/>
      <c r="TSY39" s="47"/>
      <c r="TSZ39" s="47"/>
      <c r="TTA39" s="47"/>
      <c r="TTB39" s="47"/>
      <c r="TTC39" s="47"/>
      <c r="TTD39" s="47"/>
      <c r="TTE39" s="47"/>
      <c r="TTF39" s="47"/>
      <c r="TTG39" s="47"/>
      <c r="TTH39" s="47"/>
      <c r="TTI39" s="47"/>
      <c r="TTJ39" s="47"/>
      <c r="TTK39" s="47"/>
      <c r="TTL39" s="47"/>
      <c r="TTM39" s="47"/>
      <c r="TTN39" s="47"/>
      <c r="TTO39" s="47"/>
      <c r="TTP39" s="47"/>
      <c r="TTQ39" s="47"/>
      <c r="TTR39" s="47"/>
      <c r="TTS39" s="47"/>
      <c r="TTT39" s="47"/>
      <c r="TTU39" s="47"/>
      <c r="TTV39" s="47"/>
      <c r="TTW39" s="47"/>
      <c r="TTX39" s="47"/>
      <c r="TTY39" s="47"/>
      <c r="TTZ39" s="47"/>
      <c r="TUA39" s="47"/>
      <c r="TUB39" s="47"/>
      <c r="TUC39" s="47"/>
      <c r="TUD39" s="47"/>
      <c r="TUE39" s="47"/>
      <c r="TUF39" s="47"/>
      <c r="TUG39" s="47"/>
      <c r="TUH39" s="47"/>
      <c r="TUI39" s="47"/>
      <c r="TUJ39" s="47"/>
      <c r="TUK39" s="47"/>
      <c r="TUL39" s="47"/>
      <c r="TUM39" s="47"/>
      <c r="TUN39" s="47"/>
      <c r="TUO39" s="47"/>
      <c r="TUP39" s="47"/>
      <c r="TUQ39" s="47"/>
      <c r="TUR39" s="47"/>
      <c r="TUS39" s="47"/>
      <c r="TUT39" s="47"/>
      <c r="TUU39" s="47"/>
      <c r="TUV39" s="47"/>
      <c r="TUW39" s="47"/>
      <c r="TUX39" s="47"/>
      <c r="TUY39" s="47"/>
      <c r="TUZ39" s="47"/>
      <c r="TVA39" s="47"/>
      <c r="TVB39" s="47"/>
      <c r="TVC39" s="47"/>
      <c r="TVD39" s="47"/>
      <c r="TVE39" s="47"/>
      <c r="TVF39" s="47"/>
      <c r="TVG39" s="47"/>
      <c r="TVH39" s="47"/>
      <c r="TVI39" s="47"/>
      <c r="TVJ39" s="47"/>
      <c r="TVK39" s="47"/>
      <c r="TVL39" s="47"/>
      <c r="TVM39" s="47"/>
      <c r="TVN39" s="47"/>
      <c r="TVO39" s="47"/>
      <c r="TVP39" s="47"/>
      <c r="TVQ39" s="47"/>
      <c r="TVR39" s="47"/>
      <c r="TVS39" s="47"/>
      <c r="TVT39" s="47"/>
      <c r="TVU39" s="47"/>
      <c r="TVV39" s="47"/>
      <c r="TVW39" s="47"/>
      <c r="TVX39" s="47"/>
      <c r="TVY39" s="47"/>
      <c r="TVZ39" s="47"/>
      <c r="TWA39" s="47"/>
      <c r="TWB39" s="47"/>
      <c r="TWC39" s="47"/>
      <c r="TWD39" s="47"/>
      <c r="TWE39" s="47"/>
      <c r="TWF39" s="47"/>
      <c r="TWG39" s="47"/>
      <c r="TWH39" s="47"/>
      <c r="TWI39" s="47"/>
      <c r="TWJ39" s="47"/>
      <c r="TWK39" s="47"/>
      <c r="TWL39" s="47"/>
      <c r="TWM39" s="47"/>
      <c r="TWN39" s="47"/>
      <c r="TWO39" s="47"/>
      <c r="TWP39" s="47"/>
      <c r="TWQ39" s="47"/>
      <c r="TWR39" s="47"/>
      <c r="TWS39" s="47"/>
      <c r="TWT39" s="47"/>
      <c r="TWU39" s="47"/>
      <c r="TWV39" s="47"/>
      <c r="TWW39" s="47"/>
      <c r="TWX39" s="47"/>
      <c r="TWY39" s="47"/>
      <c r="TWZ39" s="47"/>
      <c r="TXA39" s="47"/>
      <c r="TXB39" s="47"/>
      <c r="TXC39" s="47"/>
      <c r="TXD39" s="47"/>
      <c r="TXE39" s="47"/>
      <c r="TXF39" s="47"/>
      <c r="TXG39" s="47"/>
      <c r="TXH39" s="47"/>
      <c r="TXI39" s="47"/>
      <c r="TXJ39" s="47"/>
      <c r="TXK39" s="47"/>
      <c r="TXL39" s="47"/>
      <c r="TXM39" s="47"/>
      <c r="TXN39" s="47"/>
      <c r="TXO39" s="47"/>
      <c r="TXP39" s="47"/>
      <c r="TXQ39" s="47"/>
      <c r="TXR39" s="47"/>
      <c r="TXS39" s="47"/>
      <c r="TXT39" s="47"/>
      <c r="TXU39" s="47"/>
      <c r="TXV39" s="47"/>
      <c r="TXW39" s="47"/>
      <c r="TXX39" s="47"/>
      <c r="TXY39" s="47"/>
      <c r="TXZ39" s="47"/>
      <c r="TYA39" s="47"/>
      <c r="TYB39" s="47"/>
      <c r="TYC39" s="47"/>
      <c r="TYD39" s="47"/>
      <c r="TYE39" s="47"/>
      <c r="TYF39" s="47"/>
      <c r="TYG39" s="47"/>
      <c r="TYH39" s="47"/>
      <c r="TYI39" s="47"/>
      <c r="TYJ39" s="47"/>
      <c r="TYK39" s="47"/>
      <c r="TYL39" s="47"/>
      <c r="TYM39" s="47"/>
      <c r="TYN39" s="47"/>
      <c r="TYO39" s="47"/>
      <c r="TYP39" s="47"/>
      <c r="TYQ39" s="47"/>
      <c r="TYR39" s="47"/>
      <c r="TYS39" s="47"/>
      <c r="TYT39" s="47"/>
      <c r="TYU39" s="47"/>
      <c r="TYV39" s="47"/>
      <c r="TYW39" s="47"/>
      <c r="TYX39" s="47"/>
      <c r="TYY39" s="47"/>
      <c r="TYZ39" s="47"/>
      <c r="TZA39" s="47"/>
      <c r="TZB39" s="47"/>
      <c r="TZC39" s="47"/>
      <c r="TZD39" s="47"/>
      <c r="TZE39" s="47"/>
      <c r="TZF39" s="47"/>
      <c r="TZG39" s="47"/>
      <c r="TZH39" s="47"/>
      <c r="TZI39" s="47"/>
      <c r="TZJ39" s="47"/>
      <c r="TZK39" s="47"/>
      <c r="TZL39" s="47"/>
      <c r="TZM39" s="47"/>
      <c r="TZN39" s="47"/>
      <c r="TZO39" s="47"/>
      <c r="TZP39" s="47"/>
      <c r="TZQ39" s="47"/>
      <c r="TZR39" s="47"/>
      <c r="TZS39" s="47"/>
      <c r="TZT39" s="47"/>
      <c r="TZU39" s="47"/>
      <c r="TZV39" s="47"/>
      <c r="TZW39" s="47"/>
      <c r="TZX39" s="47"/>
      <c r="TZY39" s="47"/>
      <c r="TZZ39" s="47"/>
      <c r="UAA39" s="47"/>
      <c r="UAB39" s="47"/>
      <c r="UAC39" s="47"/>
      <c r="UAD39" s="47"/>
      <c r="UAE39" s="47"/>
      <c r="UAF39" s="47"/>
      <c r="UAG39" s="47"/>
      <c r="UAH39" s="47"/>
      <c r="UAI39" s="47"/>
      <c r="UAJ39" s="47"/>
      <c r="UAK39" s="47"/>
      <c r="UAL39" s="47"/>
      <c r="UAM39" s="47"/>
      <c r="UAN39" s="47"/>
      <c r="UAO39" s="47"/>
      <c r="UAP39" s="47"/>
      <c r="UAQ39" s="47"/>
      <c r="UAR39" s="47"/>
      <c r="UAS39" s="47"/>
      <c r="UAT39" s="47"/>
      <c r="UAU39" s="47"/>
      <c r="UAV39" s="47"/>
      <c r="UAW39" s="47"/>
      <c r="UAX39" s="47"/>
      <c r="UAY39" s="47"/>
      <c r="UAZ39" s="47"/>
      <c r="UBA39" s="47"/>
      <c r="UBB39" s="47"/>
      <c r="UBC39" s="47"/>
      <c r="UBD39" s="47"/>
      <c r="UBE39" s="47"/>
      <c r="UBF39" s="47"/>
      <c r="UBG39" s="47"/>
      <c r="UBH39" s="47"/>
      <c r="UBI39" s="47"/>
      <c r="UBJ39" s="47"/>
      <c r="UBK39" s="47"/>
      <c r="UBL39" s="47"/>
      <c r="UBM39" s="47"/>
      <c r="UBN39" s="47"/>
      <c r="UBO39" s="47"/>
      <c r="UBP39" s="47"/>
      <c r="UBQ39" s="47"/>
      <c r="UBR39" s="47"/>
      <c r="UBS39" s="47"/>
      <c r="UBT39" s="47"/>
      <c r="UBU39" s="47"/>
      <c r="UBV39" s="47"/>
      <c r="UBW39" s="47"/>
      <c r="UBX39" s="47"/>
      <c r="UBY39" s="47"/>
      <c r="UBZ39" s="47"/>
      <c r="UCA39" s="47"/>
      <c r="UCB39" s="47"/>
      <c r="UCC39" s="47"/>
      <c r="UCD39" s="47"/>
      <c r="UCE39" s="47"/>
      <c r="UCF39" s="47"/>
      <c r="UCG39" s="47"/>
      <c r="UCH39" s="47"/>
      <c r="UCI39" s="47"/>
      <c r="UCJ39" s="47"/>
      <c r="UCK39" s="47"/>
      <c r="UCL39" s="47"/>
      <c r="UCM39" s="47"/>
      <c r="UCN39" s="47"/>
      <c r="UCO39" s="47"/>
      <c r="UCP39" s="47"/>
      <c r="UCQ39" s="47"/>
      <c r="UCR39" s="47"/>
      <c r="UCS39" s="47"/>
      <c r="UCT39" s="47"/>
      <c r="UCU39" s="47"/>
      <c r="UCV39" s="47"/>
      <c r="UCW39" s="47"/>
      <c r="UCX39" s="47"/>
      <c r="UCY39" s="47"/>
      <c r="UCZ39" s="47"/>
      <c r="UDA39" s="47"/>
      <c r="UDB39" s="47"/>
      <c r="UDC39" s="47"/>
      <c r="UDD39" s="47"/>
      <c r="UDE39" s="47"/>
      <c r="UDF39" s="47"/>
      <c r="UDG39" s="47"/>
      <c r="UDH39" s="47"/>
      <c r="UDI39" s="47"/>
      <c r="UDJ39" s="47"/>
      <c r="UDK39" s="47"/>
      <c r="UDL39" s="47"/>
      <c r="UDM39" s="47"/>
      <c r="UDN39" s="47"/>
      <c r="UDO39" s="47"/>
      <c r="UDP39" s="47"/>
      <c r="UDQ39" s="47"/>
      <c r="UDR39" s="47"/>
      <c r="UDS39" s="47"/>
      <c r="UDT39" s="47"/>
      <c r="UDU39" s="47"/>
      <c r="UDV39" s="47"/>
      <c r="UDW39" s="47"/>
      <c r="UDX39" s="47"/>
      <c r="UDY39" s="47"/>
      <c r="UDZ39" s="47"/>
      <c r="UEA39" s="47"/>
      <c r="UEB39" s="47"/>
      <c r="UEC39" s="47"/>
      <c r="UED39" s="47"/>
      <c r="UEE39" s="47"/>
      <c r="UEF39" s="47"/>
      <c r="UEG39" s="47"/>
      <c r="UEH39" s="47"/>
      <c r="UEI39" s="47"/>
      <c r="UEJ39" s="47"/>
      <c r="UEK39" s="47"/>
      <c r="UEL39" s="47"/>
      <c r="UEM39" s="47"/>
      <c r="UEN39" s="47"/>
      <c r="UEO39" s="47"/>
      <c r="UEP39" s="47"/>
      <c r="UEQ39" s="47"/>
      <c r="UER39" s="47"/>
      <c r="UES39" s="47"/>
      <c r="UET39" s="47"/>
      <c r="UEU39" s="47"/>
      <c r="UEV39" s="47"/>
      <c r="UEW39" s="47"/>
      <c r="UEX39" s="47"/>
      <c r="UEY39" s="47"/>
      <c r="UEZ39" s="47"/>
      <c r="UFA39" s="47"/>
      <c r="UFB39" s="47"/>
      <c r="UFC39" s="47"/>
      <c r="UFD39" s="47"/>
      <c r="UFE39" s="47"/>
      <c r="UFF39" s="47"/>
      <c r="UFG39" s="47"/>
      <c r="UFH39" s="47"/>
      <c r="UFI39" s="47"/>
      <c r="UFJ39" s="47"/>
      <c r="UFK39" s="47"/>
      <c r="UFL39" s="47"/>
      <c r="UFM39" s="47"/>
      <c r="UFN39" s="47"/>
      <c r="UFO39" s="47"/>
      <c r="UFP39" s="47"/>
      <c r="UFQ39" s="47"/>
      <c r="UFR39" s="47"/>
      <c r="UFS39" s="47"/>
      <c r="UFT39" s="47"/>
      <c r="UFU39" s="47"/>
      <c r="UFV39" s="47"/>
      <c r="UFW39" s="47"/>
      <c r="UFX39" s="47"/>
      <c r="UFY39" s="47"/>
      <c r="UFZ39" s="47"/>
      <c r="UGA39" s="47"/>
      <c r="UGB39" s="47"/>
      <c r="UGC39" s="47"/>
      <c r="UGD39" s="47"/>
      <c r="UGE39" s="47"/>
      <c r="UGF39" s="47"/>
      <c r="UGG39" s="47"/>
      <c r="UGH39" s="47"/>
      <c r="UGI39" s="47"/>
      <c r="UGJ39" s="47"/>
      <c r="UGK39" s="47"/>
      <c r="UGL39" s="47"/>
      <c r="UGM39" s="47"/>
      <c r="UGN39" s="47"/>
      <c r="UGO39" s="47"/>
      <c r="UGP39" s="47"/>
      <c r="UGQ39" s="47"/>
      <c r="UGR39" s="47"/>
      <c r="UGS39" s="47"/>
      <c r="UGT39" s="47"/>
      <c r="UGU39" s="47"/>
      <c r="UGV39" s="47"/>
      <c r="UGW39" s="47"/>
      <c r="UGX39" s="47"/>
      <c r="UGY39" s="47"/>
      <c r="UGZ39" s="47"/>
      <c r="UHA39" s="47"/>
      <c r="UHB39" s="47"/>
      <c r="UHC39" s="47"/>
      <c r="UHD39" s="47"/>
      <c r="UHE39" s="47"/>
      <c r="UHF39" s="47"/>
      <c r="UHG39" s="47"/>
      <c r="UHH39" s="47"/>
      <c r="UHI39" s="47"/>
      <c r="UHJ39" s="47"/>
      <c r="UHK39" s="47"/>
      <c r="UHL39" s="47"/>
      <c r="UHM39" s="47"/>
      <c r="UHN39" s="47"/>
      <c r="UHO39" s="47"/>
      <c r="UHP39" s="47"/>
      <c r="UHQ39" s="47"/>
      <c r="UHR39" s="47"/>
      <c r="UHS39" s="47"/>
      <c r="UHT39" s="47"/>
      <c r="UHU39" s="47"/>
      <c r="UHV39" s="47"/>
      <c r="UHW39" s="47"/>
      <c r="UHX39" s="47"/>
      <c r="UHY39" s="47"/>
      <c r="UHZ39" s="47"/>
      <c r="UIA39" s="47"/>
      <c r="UIB39" s="47"/>
      <c r="UIC39" s="47"/>
      <c r="UID39" s="47"/>
      <c r="UIE39" s="47"/>
      <c r="UIF39" s="47"/>
      <c r="UIG39" s="47"/>
      <c r="UIH39" s="47"/>
      <c r="UII39" s="47"/>
      <c r="UIJ39" s="47"/>
      <c r="UIK39" s="47"/>
      <c r="UIL39" s="47"/>
      <c r="UIM39" s="47"/>
      <c r="UIN39" s="47"/>
      <c r="UIO39" s="47"/>
      <c r="UIP39" s="47"/>
      <c r="UIQ39" s="47"/>
      <c r="UIR39" s="47"/>
      <c r="UIS39" s="47"/>
      <c r="UIT39" s="47"/>
      <c r="UIU39" s="47"/>
      <c r="UIV39" s="47"/>
      <c r="UIW39" s="47"/>
      <c r="UIX39" s="47"/>
      <c r="UIY39" s="47"/>
      <c r="UIZ39" s="47"/>
      <c r="UJA39" s="47"/>
      <c r="UJB39" s="47"/>
      <c r="UJC39" s="47"/>
      <c r="UJD39" s="47"/>
      <c r="UJE39" s="47"/>
      <c r="UJF39" s="47"/>
      <c r="UJG39" s="47"/>
      <c r="UJH39" s="47"/>
      <c r="UJI39" s="47"/>
      <c r="UJJ39" s="47"/>
      <c r="UJK39" s="47"/>
      <c r="UJL39" s="47"/>
      <c r="UJM39" s="47"/>
      <c r="UJN39" s="47"/>
      <c r="UJO39" s="47"/>
      <c r="UJP39" s="47"/>
      <c r="UJQ39" s="47"/>
      <c r="UJR39" s="47"/>
      <c r="UJS39" s="47"/>
      <c r="UJT39" s="47"/>
      <c r="UJU39" s="47"/>
      <c r="UJV39" s="47"/>
      <c r="UJW39" s="47"/>
      <c r="UJX39" s="47"/>
      <c r="UJY39" s="47"/>
      <c r="UJZ39" s="47"/>
      <c r="UKA39" s="47"/>
      <c r="UKB39" s="47"/>
      <c r="UKC39" s="47"/>
      <c r="UKD39" s="47"/>
      <c r="UKE39" s="47"/>
      <c r="UKF39" s="47"/>
      <c r="UKG39" s="47"/>
      <c r="UKH39" s="47"/>
      <c r="UKI39" s="47"/>
      <c r="UKJ39" s="47"/>
      <c r="UKK39" s="47"/>
      <c r="UKL39" s="47"/>
      <c r="UKM39" s="47"/>
      <c r="UKN39" s="47"/>
      <c r="UKO39" s="47"/>
      <c r="UKP39" s="47"/>
      <c r="UKQ39" s="47"/>
      <c r="UKR39" s="47"/>
      <c r="UKS39" s="47"/>
      <c r="UKT39" s="47"/>
      <c r="UKU39" s="47"/>
      <c r="UKV39" s="47"/>
      <c r="UKW39" s="47"/>
      <c r="UKX39" s="47"/>
      <c r="UKY39" s="47"/>
      <c r="UKZ39" s="47"/>
      <c r="ULA39" s="47"/>
      <c r="ULB39" s="47"/>
      <c r="ULC39" s="47"/>
      <c r="ULD39" s="47"/>
      <c r="ULE39" s="47"/>
      <c r="ULF39" s="47"/>
      <c r="ULG39" s="47"/>
      <c r="ULH39" s="47"/>
      <c r="ULI39" s="47"/>
      <c r="ULJ39" s="47"/>
      <c r="ULK39" s="47"/>
      <c r="ULL39" s="47"/>
      <c r="ULM39" s="47"/>
      <c r="ULN39" s="47"/>
      <c r="ULO39" s="47"/>
      <c r="ULP39" s="47"/>
      <c r="ULQ39" s="47"/>
      <c r="ULR39" s="47"/>
      <c r="ULS39" s="47"/>
      <c r="ULT39" s="47"/>
      <c r="ULU39" s="47"/>
      <c r="ULV39" s="47"/>
      <c r="ULW39" s="47"/>
      <c r="ULX39" s="47"/>
      <c r="ULY39" s="47"/>
      <c r="ULZ39" s="47"/>
      <c r="UMA39" s="47"/>
      <c r="UMB39" s="47"/>
      <c r="UMC39" s="47"/>
      <c r="UMD39" s="47"/>
      <c r="UME39" s="47"/>
      <c r="UMF39" s="47"/>
      <c r="UMG39" s="47"/>
      <c r="UMH39" s="47"/>
      <c r="UMI39" s="47"/>
      <c r="UMJ39" s="47"/>
      <c r="UMK39" s="47"/>
      <c r="UML39" s="47"/>
      <c r="UMM39" s="47"/>
      <c r="UMN39" s="47"/>
      <c r="UMO39" s="47"/>
      <c r="UMP39" s="47"/>
      <c r="UMQ39" s="47"/>
      <c r="UMR39" s="47"/>
      <c r="UMS39" s="47"/>
      <c r="UMT39" s="47"/>
      <c r="UMU39" s="47"/>
      <c r="UMV39" s="47"/>
      <c r="UMW39" s="47"/>
      <c r="UMX39" s="47"/>
      <c r="UMY39" s="47"/>
      <c r="UMZ39" s="47"/>
      <c r="UNA39" s="47"/>
      <c r="UNB39" s="47"/>
      <c r="UNC39" s="47"/>
      <c r="UND39" s="47"/>
      <c r="UNE39" s="47"/>
      <c r="UNF39" s="47"/>
      <c r="UNG39" s="47"/>
      <c r="UNH39" s="47"/>
      <c r="UNI39" s="47"/>
      <c r="UNJ39" s="47"/>
      <c r="UNK39" s="47"/>
      <c r="UNL39" s="47"/>
      <c r="UNM39" s="47"/>
      <c r="UNN39" s="47"/>
      <c r="UNO39" s="47"/>
      <c r="UNP39" s="47"/>
      <c r="UNQ39" s="47"/>
      <c r="UNR39" s="47"/>
      <c r="UNS39" s="47"/>
      <c r="UNT39" s="47"/>
      <c r="UNU39" s="47"/>
      <c r="UNV39" s="47"/>
      <c r="UNW39" s="47"/>
      <c r="UNX39" s="47"/>
      <c r="UNY39" s="47"/>
      <c r="UNZ39" s="47"/>
      <c r="UOA39" s="47"/>
      <c r="UOB39" s="47"/>
      <c r="UOC39" s="47"/>
      <c r="UOD39" s="47"/>
      <c r="UOE39" s="47"/>
      <c r="UOF39" s="47"/>
      <c r="UOG39" s="47"/>
      <c r="UOH39" s="47"/>
      <c r="UOI39" s="47"/>
      <c r="UOJ39" s="47"/>
      <c r="UOK39" s="47"/>
      <c r="UOL39" s="47"/>
      <c r="UOM39" s="47"/>
      <c r="UON39" s="47"/>
      <c r="UOO39" s="47"/>
      <c r="UOP39" s="47"/>
      <c r="UOQ39" s="47"/>
      <c r="UOR39" s="47"/>
      <c r="UOS39" s="47"/>
      <c r="UOT39" s="47"/>
      <c r="UOU39" s="47"/>
      <c r="UOV39" s="47"/>
      <c r="UOW39" s="47"/>
      <c r="UOX39" s="47"/>
      <c r="UOY39" s="47"/>
      <c r="UOZ39" s="47"/>
      <c r="UPA39" s="47"/>
      <c r="UPB39" s="47"/>
      <c r="UPC39" s="47"/>
      <c r="UPD39" s="47"/>
      <c r="UPE39" s="47"/>
      <c r="UPF39" s="47"/>
      <c r="UPG39" s="47"/>
      <c r="UPH39" s="47"/>
      <c r="UPI39" s="47"/>
      <c r="UPJ39" s="47"/>
      <c r="UPK39" s="47"/>
      <c r="UPL39" s="47"/>
      <c r="UPM39" s="47"/>
      <c r="UPN39" s="47"/>
      <c r="UPO39" s="47"/>
      <c r="UPP39" s="47"/>
      <c r="UPQ39" s="47"/>
      <c r="UPR39" s="47"/>
      <c r="UPS39" s="47"/>
      <c r="UPT39" s="47"/>
      <c r="UPU39" s="47"/>
      <c r="UPV39" s="47"/>
      <c r="UPW39" s="47"/>
      <c r="UPX39" s="47"/>
      <c r="UPY39" s="47"/>
      <c r="UPZ39" s="47"/>
      <c r="UQA39" s="47"/>
      <c r="UQB39" s="47"/>
      <c r="UQC39" s="47"/>
      <c r="UQD39" s="47"/>
      <c r="UQE39" s="47"/>
      <c r="UQF39" s="47"/>
      <c r="UQG39" s="47"/>
      <c r="UQH39" s="47"/>
      <c r="UQI39" s="47"/>
      <c r="UQJ39" s="47"/>
      <c r="UQK39" s="47"/>
      <c r="UQL39" s="47"/>
      <c r="UQM39" s="47"/>
      <c r="UQN39" s="47"/>
      <c r="UQO39" s="47"/>
      <c r="UQP39" s="47"/>
      <c r="UQQ39" s="47"/>
      <c r="UQR39" s="47"/>
      <c r="UQS39" s="47"/>
      <c r="UQT39" s="47"/>
      <c r="UQU39" s="47"/>
      <c r="UQV39" s="47"/>
      <c r="UQW39" s="47"/>
      <c r="UQX39" s="47"/>
      <c r="UQY39" s="47"/>
      <c r="UQZ39" s="47"/>
      <c r="URA39" s="47"/>
      <c r="URB39" s="47"/>
      <c r="URC39" s="47"/>
      <c r="URD39" s="47"/>
      <c r="URE39" s="47"/>
      <c r="URF39" s="47"/>
      <c r="URG39" s="47"/>
      <c r="URH39" s="47"/>
      <c r="URI39" s="47"/>
      <c r="URJ39" s="47"/>
      <c r="URK39" s="47"/>
      <c r="URL39" s="47"/>
      <c r="URM39" s="47"/>
      <c r="URN39" s="47"/>
      <c r="URO39" s="47"/>
      <c r="URP39" s="47"/>
      <c r="URQ39" s="47"/>
      <c r="URR39" s="47"/>
      <c r="URS39" s="47"/>
      <c r="URT39" s="47"/>
      <c r="URU39" s="47"/>
      <c r="URV39" s="47"/>
      <c r="URW39" s="47"/>
      <c r="URX39" s="47"/>
      <c r="URY39" s="47"/>
      <c r="URZ39" s="47"/>
      <c r="USA39" s="47"/>
      <c r="USB39" s="47"/>
      <c r="USC39" s="47"/>
      <c r="USD39" s="47"/>
      <c r="USE39" s="47"/>
      <c r="USF39" s="47"/>
      <c r="USG39" s="47"/>
      <c r="USH39" s="47"/>
      <c r="USI39" s="47"/>
      <c r="USJ39" s="47"/>
      <c r="USK39" s="47"/>
      <c r="USL39" s="47"/>
      <c r="USM39" s="47"/>
      <c r="USN39" s="47"/>
      <c r="USO39" s="47"/>
      <c r="USP39" s="47"/>
      <c r="USQ39" s="47"/>
      <c r="USR39" s="47"/>
      <c r="USS39" s="47"/>
      <c r="UST39" s="47"/>
      <c r="USU39" s="47"/>
      <c r="USV39" s="47"/>
      <c r="USW39" s="47"/>
      <c r="USX39" s="47"/>
      <c r="USY39" s="47"/>
      <c r="USZ39" s="47"/>
      <c r="UTA39" s="47"/>
      <c r="UTB39" s="47"/>
      <c r="UTC39" s="47"/>
      <c r="UTD39" s="47"/>
      <c r="UTE39" s="47"/>
      <c r="UTF39" s="47"/>
      <c r="UTG39" s="47"/>
      <c r="UTH39" s="47"/>
      <c r="UTI39" s="47"/>
      <c r="UTJ39" s="47"/>
      <c r="UTK39" s="47"/>
      <c r="UTL39" s="47"/>
      <c r="UTM39" s="47"/>
      <c r="UTN39" s="47"/>
      <c r="UTO39" s="47"/>
      <c r="UTP39" s="47"/>
      <c r="UTQ39" s="47"/>
      <c r="UTR39" s="47"/>
      <c r="UTS39" s="47"/>
      <c r="UTT39" s="47"/>
      <c r="UTU39" s="47"/>
      <c r="UTV39" s="47"/>
      <c r="UTW39" s="47"/>
      <c r="UTX39" s="47"/>
      <c r="UTY39" s="47"/>
      <c r="UTZ39" s="47"/>
      <c r="UUA39" s="47"/>
      <c r="UUB39" s="47"/>
      <c r="UUC39" s="47"/>
      <c r="UUD39" s="47"/>
      <c r="UUE39" s="47"/>
      <c r="UUF39" s="47"/>
      <c r="UUG39" s="47"/>
      <c r="UUH39" s="47"/>
      <c r="UUI39" s="47"/>
      <c r="UUJ39" s="47"/>
      <c r="UUK39" s="47"/>
      <c r="UUL39" s="47"/>
      <c r="UUM39" s="47"/>
      <c r="UUN39" s="47"/>
      <c r="UUO39" s="47"/>
      <c r="UUP39" s="47"/>
      <c r="UUQ39" s="47"/>
      <c r="UUR39" s="47"/>
      <c r="UUS39" s="47"/>
      <c r="UUT39" s="47"/>
      <c r="UUU39" s="47"/>
      <c r="UUV39" s="47"/>
      <c r="UUW39" s="47"/>
      <c r="UUX39" s="47"/>
      <c r="UUY39" s="47"/>
      <c r="UUZ39" s="47"/>
      <c r="UVA39" s="47"/>
      <c r="UVB39" s="47"/>
      <c r="UVC39" s="47"/>
      <c r="UVD39" s="47"/>
      <c r="UVE39" s="47"/>
      <c r="UVF39" s="47"/>
      <c r="UVG39" s="47"/>
      <c r="UVH39" s="47"/>
      <c r="UVI39" s="47"/>
      <c r="UVJ39" s="47"/>
      <c r="UVK39" s="47"/>
      <c r="UVL39" s="47"/>
      <c r="UVM39" s="47"/>
      <c r="UVN39" s="47"/>
      <c r="UVO39" s="47"/>
      <c r="UVP39" s="47"/>
      <c r="UVQ39" s="47"/>
      <c r="UVR39" s="47"/>
      <c r="UVS39" s="47"/>
      <c r="UVT39" s="47"/>
      <c r="UVU39" s="47"/>
      <c r="UVV39" s="47"/>
      <c r="UVW39" s="47"/>
      <c r="UVX39" s="47"/>
      <c r="UVY39" s="47"/>
      <c r="UVZ39" s="47"/>
      <c r="UWA39" s="47"/>
      <c r="UWB39" s="47"/>
      <c r="UWC39" s="47"/>
      <c r="UWD39" s="47"/>
      <c r="UWE39" s="47"/>
      <c r="UWF39" s="47"/>
      <c r="UWG39" s="47"/>
      <c r="UWH39" s="47"/>
      <c r="UWI39" s="47"/>
      <c r="UWJ39" s="47"/>
      <c r="UWK39" s="47"/>
      <c r="UWL39" s="47"/>
      <c r="UWM39" s="47"/>
      <c r="UWN39" s="47"/>
      <c r="UWO39" s="47"/>
      <c r="UWP39" s="47"/>
      <c r="UWQ39" s="47"/>
      <c r="UWR39" s="47"/>
      <c r="UWS39" s="47"/>
      <c r="UWT39" s="47"/>
      <c r="UWU39" s="47"/>
      <c r="UWV39" s="47"/>
      <c r="UWW39" s="47"/>
      <c r="UWX39" s="47"/>
      <c r="UWY39" s="47"/>
      <c r="UWZ39" s="47"/>
      <c r="UXA39" s="47"/>
      <c r="UXB39" s="47"/>
      <c r="UXC39" s="47"/>
      <c r="UXD39" s="47"/>
      <c r="UXE39" s="47"/>
      <c r="UXF39" s="47"/>
      <c r="UXG39" s="47"/>
      <c r="UXH39" s="47"/>
      <c r="UXI39" s="47"/>
      <c r="UXJ39" s="47"/>
      <c r="UXK39" s="47"/>
      <c r="UXL39" s="47"/>
      <c r="UXM39" s="47"/>
      <c r="UXN39" s="47"/>
      <c r="UXO39" s="47"/>
      <c r="UXP39" s="47"/>
      <c r="UXQ39" s="47"/>
      <c r="UXR39" s="47"/>
      <c r="UXS39" s="47"/>
      <c r="UXT39" s="47"/>
      <c r="UXU39" s="47"/>
      <c r="UXV39" s="47"/>
      <c r="UXW39" s="47"/>
      <c r="UXX39" s="47"/>
      <c r="UXY39" s="47"/>
      <c r="UXZ39" s="47"/>
      <c r="UYA39" s="47"/>
      <c r="UYB39" s="47"/>
      <c r="UYC39" s="47"/>
      <c r="UYD39" s="47"/>
      <c r="UYE39" s="47"/>
      <c r="UYF39" s="47"/>
      <c r="UYG39" s="47"/>
      <c r="UYH39" s="47"/>
      <c r="UYI39" s="47"/>
      <c r="UYJ39" s="47"/>
      <c r="UYK39" s="47"/>
      <c r="UYL39" s="47"/>
      <c r="UYM39" s="47"/>
      <c r="UYN39" s="47"/>
      <c r="UYO39" s="47"/>
      <c r="UYP39" s="47"/>
      <c r="UYQ39" s="47"/>
      <c r="UYR39" s="47"/>
      <c r="UYS39" s="47"/>
      <c r="UYT39" s="47"/>
      <c r="UYU39" s="47"/>
      <c r="UYV39" s="47"/>
      <c r="UYW39" s="47"/>
      <c r="UYX39" s="47"/>
      <c r="UYY39" s="47"/>
      <c r="UYZ39" s="47"/>
      <c r="UZA39" s="47"/>
      <c r="UZB39" s="47"/>
      <c r="UZC39" s="47"/>
      <c r="UZD39" s="47"/>
      <c r="UZE39" s="47"/>
      <c r="UZF39" s="47"/>
      <c r="UZG39" s="47"/>
      <c r="UZH39" s="47"/>
      <c r="UZI39" s="47"/>
      <c r="UZJ39" s="47"/>
      <c r="UZK39" s="47"/>
      <c r="UZL39" s="47"/>
      <c r="UZM39" s="47"/>
      <c r="UZN39" s="47"/>
      <c r="UZO39" s="47"/>
      <c r="UZP39" s="47"/>
      <c r="UZQ39" s="47"/>
      <c r="UZR39" s="47"/>
      <c r="UZS39" s="47"/>
      <c r="UZT39" s="47"/>
      <c r="UZU39" s="47"/>
      <c r="UZV39" s="47"/>
      <c r="UZW39" s="47"/>
      <c r="UZX39" s="47"/>
      <c r="UZY39" s="47"/>
      <c r="UZZ39" s="47"/>
      <c r="VAA39" s="47"/>
      <c r="VAB39" s="47"/>
      <c r="VAC39" s="47"/>
      <c r="VAD39" s="47"/>
      <c r="VAE39" s="47"/>
      <c r="VAF39" s="47"/>
      <c r="VAG39" s="47"/>
      <c r="VAH39" s="47"/>
      <c r="VAI39" s="47"/>
      <c r="VAJ39" s="47"/>
      <c r="VAK39" s="47"/>
      <c r="VAL39" s="47"/>
      <c r="VAM39" s="47"/>
      <c r="VAN39" s="47"/>
      <c r="VAO39" s="47"/>
      <c r="VAP39" s="47"/>
      <c r="VAQ39" s="47"/>
      <c r="VAR39" s="47"/>
      <c r="VAS39" s="47"/>
      <c r="VAT39" s="47"/>
      <c r="VAU39" s="47"/>
      <c r="VAV39" s="47"/>
      <c r="VAW39" s="47"/>
      <c r="VAX39" s="47"/>
      <c r="VAY39" s="47"/>
      <c r="VAZ39" s="47"/>
      <c r="VBA39" s="47"/>
      <c r="VBB39" s="47"/>
      <c r="VBC39" s="47"/>
      <c r="VBD39" s="47"/>
      <c r="VBE39" s="47"/>
      <c r="VBF39" s="47"/>
      <c r="VBG39" s="47"/>
      <c r="VBH39" s="47"/>
      <c r="VBI39" s="47"/>
      <c r="VBJ39" s="47"/>
      <c r="VBK39" s="47"/>
      <c r="VBL39" s="47"/>
      <c r="VBM39" s="47"/>
      <c r="VBN39" s="47"/>
      <c r="VBO39" s="47"/>
      <c r="VBP39" s="47"/>
      <c r="VBQ39" s="47"/>
      <c r="VBR39" s="47"/>
      <c r="VBS39" s="47"/>
      <c r="VBT39" s="47"/>
      <c r="VBU39" s="47"/>
      <c r="VBV39" s="47"/>
      <c r="VBW39" s="47"/>
      <c r="VBX39" s="47"/>
      <c r="VBY39" s="47"/>
      <c r="VBZ39" s="47"/>
      <c r="VCA39" s="47"/>
      <c r="VCB39" s="47"/>
      <c r="VCC39" s="47"/>
      <c r="VCD39" s="47"/>
      <c r="VCE39" s="47"/>
      <c r="VCF39" s="47"/>
      <c r="VCG39" s="47"/>
      <c r="VCH39" s="47"/>
      <c r="VCI39" s="47"/>
      <c r="VCJ39" s="47"/>
      <c r="VCK39" s="47"/>
      <c r="VCL39" s="47"/>
      <c r="VCM39" s="47"/>
      <c r="VCN39" s="47"/>
      <c r="VCO39" s="47"/>
      <c r="VCP39" s="47"/>
      <c r="VCQ39" s="47"/>
      <c r="VCR39" s="47"/>
      <c r="VCS39" s="47"/>
      <c r="VCT39" s="47"/>
      <c r="VCU39" s="47"/>
      <c r="VCV39" s="47"/>
      <c r="VCW39" s="47"/>
      <c r="VCX39" s="47"/>
      <c r="VCY39" s="47"/>
      <c r="VCZ39" s="47"/>
      <c r="VDA39" s="47"/>
      <c r="VDB39" s="47"/>
      <c r="VDC39" s="47"/>
      <c r="VDD39" s="47"/>
      <c r="VDE39" s="47"/>
      <c r="VDF39" s="47"/>
      <c r="VDG39" s="47"/>
      <c r="VDH39" s="47"/>
      <c r="VDI39" s="47"/>
      <c r="VDJ39" s="47"/>
      <c r="VDK39" s="47"/>
      <c r="VDL39" s="47"/>
      <c r="VDM39" s="47"/>
      <c r="VDN39" s="47"/>
      <c r="VDO39" s="47"/>
      <c r="VDP39" s="47"/>
      <c r="VDQ39" s="47"/>
      <c r="VDR39" s="47"/>
      <c r="VDS39" s="47"/>
      <c r="VDT39" s="47"/>
      <c r="VDU39" s="47"/>
      <c r="VDV39" s="47"/>
      <c r="VDW39" s="47"/>
      <c r="VDX39" s="47"/>
      <c r="VDY39" s="47"/>
      <c r="VDZ39" s="47"/>
      <c r="VEA39" s="47"/>
      <c r="VEB39" s="47"/>
      <c r="VEC39" s="47"/>
      <c r="VED39" s="47"/>
      <c r="VEE39" s="47"/>
      <c r="VEF39" s="47"/>
      <c r="VEG39" s="47"/>
      <c r="VEH39" s="47"/>
      <c r="VEI39" s="47"/>
      <c r="VEJ39" s="47"/>
      <c r="VEK39" s="47"/>
      <c r="VEL39" s="47"/>
      <c r="VEM39" s="47"/>
      <c r="VEN39" s="47"/>
      <c r="VEO39" s="47"/>
      <c r="VEP39" s="47"/>
      <c r="VEQ39" s="47"/>
      <c r="VER39" s="47"/>
      <c r="VES39" s="47"/>
      <c r="VET39" s="47"/>
      <c r="VEU39" s="47"/>
      <c r="VEV39" s="47"/>
      <c r="VEW39" s="47"/>
      <c r="VEX39" s="47"/>
      <c r="VEY39" s="47"/>
      <c r="VEZ39" s="47"/>
      <c r="VFA39" s="47"/>
      <c r="VFB39" s="47"/>
      <c r="VFC39" s="47"/>
      <c r="VFD39" s="47"/>
      <c r="VFE39" s="47"/>
      <c r="VFF39" s="47"/>
      <c r="VFG39" s="47"/>
      <c r="VFH39" s="47"/>
      <c r="VFI39" s="47"/>
      <c r="VFJ39" s="47"/>
      <c r="VFK39" s="47"/>
      <c r="VFL39" s="47"/>
      <c r="VFM39" s="47"/>
      <c r="VFN39" s="47"/>
      <c r="VFO39" s="47"/>
      <c r="VFP39" s="47"/>
      <c r="VFQ39" s="47"/>
      <c r="VFR39" s="47"/>
      <c r="VFS39" s="47"/>
      <c r="VFT39" s="47"/>
      <c r="VFU39" s="47"/>
      <c r="VFV39" s="47"/>
      <c r="VFW39" s="47"/>
      <c r="VFX39" s="47"/>
      <c r="VFY39" s="47"/>
      <c r="VFZ39" s="47"/>
      <c r="VGA39" s="47"/>
      <c r="VGB39" s="47"/>
      <c r="VGC39" s="47"/>
      <c r="VGD39" s="47"/>
      <c r="VGE39" s="47"/>
      <c r="VGF39" s="47"/>
      <c r="VGG39" s="47"/>
      <c r="VGH39" s="47"/>
      <c r="VGI39" s="47"/>
      <c r="VGJ39" s="47"/>
      <c r="VGK39" s="47"/>
      <c r="VGL39" s="47"/>
      <c r="VGM39" s="47"/>
      <c r="VGN39" s="47"/>
      <c r="VGO39" s="47"/>
      <c r="VGP39" s="47"/>
      <c r="VGQ39" s="47"/>
      <c r="VGR39" s="47"/>
      <c r="VGS39" s="47"/>
      <c r="VGT39" s="47"/>
      <c r="VGU39" s="47"/>
      <c r="VGV39" s="47"/>
      <c r="VGW39" s="47"/>
      <c r="VGX39" s="47"/>
      <c r="VGY39" s="47"/>
      <c r="VGZ39" s="47"/>
      <c r="VHA39" s="47"/>
      <c r="VHB39" s="47"/>
      <c r="VHC39" s="47"/>
      <c r="VHD39" s="47"/>
      <c r="VHE39" s="47"/>
      <c r="VHF39" s="47"/>
      <c r="VHG39" s="47"/>
      <c r="VHH39" s="47"/>
      <c r="VHI39" s="47"/>
      <c r="VHJ39" s="47"/>
      <c r="VHK39" s="47"/>
      <c r="VHL39" s="47"/>
      <c r="VHM39" s="47"/>
      <c r="VHN39" s="47"/>
      <c r="VHO39" s="47"/>
      <c r="VHP39" s="47"/>
      <c r="VHQ39" s="47"/>
      <c r="VHR39" s="47"/>
      <c r="VHS39" s="47"/>
      <c r="VHT39" s="47"/>
      <c r="VHU39" s="47"/>
      <c r="VHV39" s="47"/>
      <c r="VHW39" s="47"/>
      <c r="VHX39" s="47"/>
      <c r="VHY39" s="47"/>
      <c r="VHZ39" s="47"/>
      <c r="VIA39" s="47"/>
      <c r="VIB39" s="47"/>
      <c r="VIC39" s="47"/>
      <c r="VID39" s="47"/>
      <c r="VIE39" s="47"/>
      <c r="VIF39" s="47"/>
      <c r="VIG39" s="47"/>
      <c r="VIH39" s="47"/>
      <c r="VII39" s="47"/>
      <c r="VIJ39" s="47"/>
      <c r="VIK39" s="47"/>
      <c r="VIL39" s="47"/>
      <c r="VIM39" s="47"/>
      <c r="VIN39" s="47"/>
      <c r="VIO39" s="47"/>
      <c r="VIP39" s="47"/>
      <c r="VIQ39" s="47"/>
      <c r="VIR39" s="47"/>
      <c r="VIS39" s="47"/>
      <c r="VIT39" s="47"/>
      <c r="VIU39" s="47"/>
      <c r="VIV39" s="47"/>
      <c r="VIW39" s="47"/>
      <c r="VIX39" s="47"/>
      <c r="VIY39" s="47"/>
      <c r="VIZ39" s="47"/>
      <c r="VJA39" s="47"/>
      <c r="VJB39" s="47"/>
      <c r="VJC39" s="47"/>
      <c r="VJD39" s="47"/>
      <c r="VJE39" s="47"/>
      <c r="VJF39" s="47"/>
      <c r="VJG39" s="47"/>
      <c r="VJH39" s="47"/>
      <c r="VJI39" s="47"/>
      <c r="VJJ39" s="47"/>
      <c r="VJK39" s="47"/>
      <c r="VJL39" s="47"/>
      <c r="VJM39" s="47"/>
      <c r="VJN39" s="47"/>
      <c r="VJO39" s="47"/>
      <c r="VJP39" s="47"/>
      <c r="VJQ39" s="47"/>
      <c r="VJR39" s="47"/>
      <c r="VJS39" s="47"/>
      <c r="VJT39" s="47"/>
      <c r="VJU39" s="47"/>
      <c r="VJV39" s="47"/>
      <c r="VJW39" s="47"/>
      <c r="VJX39" s="47"/>
      <c r="VJY39" s="47"/>
      <c r="VJZ39" s="47"/>
      <c r="VKA39" s="47"/>
      <c r="VKB39" s="47"/>
      <c r="VKC39" s="47"/>
      <c r="VKD39" s="47"/>
      <c r="VKE39" s="47"/>
      <c r="VKF39" s="47"/>
      <c r="VKG39" s="47"/>
      <c r="VKH39" s="47"/>
      <c r="VKI39" s="47"/>
      <c r="VKJ39" s="47"/>
      <c r="VKK39" s="47"/>
      <c r="VKL39" s="47"/>
      <c r="VKM39" s="47"/>
      <c r="VKN39" s="47"/>
      <c r="VKO39" s="47"/>
      <c r="VKP39" s="47"/>
      <c r="VKQ39" s="47"/>
      <c r="VKR39" s="47"/>
      <c r="VKS39" s="47"/>
      <c r="VKT39" s="47"/>
      <c r="VKU39" s="47"/>
      <c r="VKV39" s="47"/>
      <c r="VKW39" s="47"/>
      <c r="VKX39" s="47"/>
      <c r="VKY39" s="47"/>
      <c r="VKZ39" s="47"/>
      <c r="VLA39" s="47"/>
      <c r="VLB39" s="47"/>
      <c r="VLC39" s="47"/>
      <c r="VLD39" s="47"/>
      <c r="VLE39" s="47"/>
      <c r="VLF39" s="47"/>
      <c r="VLG39" s="47"/>
      <c r="VLH39" s="47"/>
      <c r="VLI39" s="47"/>
      <c r="VLJ39" s="47"/>
      <c r="VLK39" s="47"/>
      <c r="VLL39" s="47"/>
      <c r="VLM39" s="47"/>
      <c r="VLN39" s="47"/>
      <c r="VLO39" s="47"/>
      <c r="VLP39" s="47"/>
      <c r="VLQ39" s="47"/>
      <c r="VLR39" s="47"/>
      <c r="VLS39" s="47"/>
      <c r="VLT39" s="47"/>
      <c r="VLU39" s="47"/>
      <c r="VLV39" s="47"/>
      <c r="VLW39" s="47"/>
      <c r="VLX39" s="47"/>
      <c r="VLY39" s="47"/>
      <c r="VLZ39" s="47"/>
      <c r="VMA39" s="47"/>
      <c r="VMB39" s="47"/>
      <c r="VMC39" s="47"/>
      <c r="VMD39" s="47"/>
      <c r="VME39" s="47"/>
      <c r="VMF39" s="47"/>
      <c r="VMG39" s="47"/>
      <c r="VMH39" s="47"/>
      <c r="VMI39" s="47"/>
      <c r="VMJ39" s="47"/>
      <c r="VMK39" s="47"/>
      <c r="VML39" s="47"/>
      <c r="VMM39" s="47"/>
      <c r="VMN39" s="47"/>
      <c r="VMO39" s="47"/>
      <c r="VMP39" s="47"/>
      <c r="VMQ39" s="47"/>
      <c r="VMR39" s="47"/>
      <c r="VMS39" s="47"/>
      <c r="VMT39" s="47"/>
      <c r="VMU39" s="47"/>
      <c r="VMV39" s="47"/>
      <c r="VMW39" s="47"/>
      <c r="VMX39" s="47"/>
      <c r="VMY39" s="47"/>
      <c r="VMZ39" s="47"/>
      <c r="VNA39" s="47"/>
      <c r="VNB39" s="47"/>
      <c r="VNC39" s="47"/>
      <c r="VND39" s="47"/>
      <c r="VNE39" s="47"/>
      <c r="VNF39" s="47"/>
      <c r="VNG39" s="47"/>
      <c r="VNH39" s="47"/>
      <c r="VNI39" s="47"/>
      <c r="VNJ39" s="47"/>
      <c r="VNK39" s="47"/>
      <c r="VNL39" s="47"/>
      <c r="VNM39" s="47"/>
      <c r="VNN39" s="47"/>
      <c r="VNO39" s="47"/>
      <c r="VNP39" s="47"/>
      <c r="VNQ39" s="47"/>
      <c r="VNR39" s="47"/>
      <c r="VNS39" s="47"/>
      <c r="VNT39" s="47"/>
      <c r="VNU39" s="47"/>
      <c r="VNV39" s="47"/>
      <c r="VNW39" s="47"/>
      <c r="VNX39" s="47"/>
      <c r="VNY39" s="47"/>
      <c r="VNZ39" s="47"/>
      <c r="VOA39" s="47"/>
      <c r="VOB39" s="47"/>
      <c r="VOC39" s="47"/>
      <c r="VOD39" s="47"/>
      <c r="VOE39" s="47"/>
      <c r="VOF39" s="47"/>
      <c r="VOG39" s="47"/>
      <c r="VOH39" s="47"/>
      <c r="VOI39" s="47"/>
      <c r="VOJ39" s="47"/>
      <c r="VOK39" s="47"/>
      <c r="VOL39" s="47"/>
      <c r="VOM39" s="47"/>
      <c r="VON39" s="47"/>
      <c r="VOO39" s="47"/>
      <c r="VOP39" s="47"/>
      <c r="VOQ39" s="47"/>
      <c r="VOR39" s="47"/>
      <c r="VOS39" s="47"/>
      <c r="VOT39" s="47"/>
      <c r="VOU39" s="47"/>
      <c r="VOV39" s="47"/>
      <c r="VOW39" s="47"/>
      <c r="VOX39" s="47"/>
      <c r="VOY39" s="47"/>
      <c r="VOZ39" s="47"/>
      <c r="VPA39" s="47"/>
      <c r="VPB39" s="47"/>
      <c r="VPC39" s="47"/>
      <c r="VPD39" s="47"/>
      <c r="VPE39" s="47"/>
      <c r="VPF39" s="47"/>
      <c r="VPG39" s="47"/>
      <c r="VPH39" s="47"/>
      <c r="VPI39" s="47"/>
      <c r="VPJ39" s="47"/>
      <c r="VPK39" s="47"/>
      <c r="VPL39" s="47"/>
      <c r="VPM39" s="47"/>
      <c r="VPN39" s="47"/>
      <c r="VPO39" s="47"/>
      <c r="VPP39" s="47"/>
      <c r="VPQ39" s="47"/>
      <c r="VPR39" s="47"/>
      <c r="VPS39" s="47"/>
      <c r="VPT39" s="47"/>
      <c r="VPU39" s="47"/>
      <c r="VPV39" s="47"/>
      <c r="VPW39" s="47"/>
      <c r="VPX39" s="47"/>
      <c r="VPY39" s="47"/>
      <c r="VPZ39" s="47"/>
      <c r="VQA39" s="47"/>
      <c r="VQB39" s="47"/>
      <c r="VQC39" s="47"/>
      <c r="VQD39" s="47"/>
      <c r="VQE39" s="47"/>
      <c r="VQF39" s="47"/>
      <c r="VQG39" s="47"/>
      <c r="VQH39" s="47"/>
      <c r="VQI39" s="47"/>
      <c r="VQJ39" s="47"/>
      <c r="VQK39" s="47"/>
      <c r="VQL39" s="47"/>
      <c r="VQM39" s="47"/>
      <c r="VQN39" s="47"/>
      <c r="VQO39" s="47"/>
      <c r="VQP39" s="47"/>
      <c r="VQQ39" s="47"/>
      <c r="VQR39" s="47"/>
      <c r="VQS39" s="47"/>
      <c r="VQT39" s="47"/>
      <c r="VQU39" s="47"/>
      <c r="VQV39" s="47"/>
      <c r="VQW39" s="47"/>
      <c r="VQX39" s="47"/>
      <c r="VQY39" s="47"/>
      <c r="VQZ39" s="47"/>
      <c r="VRA39" s="47"/>
      <c r="VRB39" s="47"/>
      <c r="VRC39" s="47"/>
      <c r="VRD39" s="47"/>
      <c r="VRE39" s="47"/>
      <c r="VRF39" s="47"/>
      <c r="VRG39" s="47"/>
      <c r="VRH39" s="47"/>
      <c r="VRI39" s="47"/>
      <c r="VRJ39" s="47"/>
      <c r="VRK39" s="47"/>
      <c r="VRL39" s="47"/>
      <c r="VRM39" s="47"/>
      <c r="VRN39" s="47"/>
      <c r="VRO39" s="47"/>
      <c r="VRP39" s="47"/>
      <c r="VRQ39" s="47"/>
      <c r="VRR39" s="47"/>
      <c r="VRS39" s="47"/>
      <c r="VRT39" s="47"/>
      <c r="VRU39" s="47"/>
      <c r="VRV39" s="47"/>
      <c r="VRW39" s="47"/>
      <c r="VRX39" s="47"/>
      <c r="VRY39" s="47"/>
      <c r="VRZ39" s="47"/>
      <c r="VSA39" s="47"/>
      <c r="VSB39" s="47"/>
      <c r="VSC39" s="47"/>
      <c r="VSD39" s="47"/>
      <c r="VSE39" s="47"/>
      <c r="VSF39" s="47"/>
      <c r="VSG39" s="47"/>
      <c r="VSH39" s="47"/>
      <c r="VSI39" s="47"/>
      <c r="VSJ39" s="47"/>
      <c r="VSK39" s="47"/>
      <c r="VSL39" s="47"/>
      <c r="VSM39" s="47"/>
      <c r="VSN39" s="47"/>
      <c r="VSO39" s="47"/>
      <c r="VSP39" s="47"/>
      <c r="VSQ39" s="47"/>
      <c r="VSR39" s="47"/>
      <c r="VSS39" s="47"/>
      <c r="VST39" s="47"/>
      <c r="VSU39" s="47"/>
      <c r="VSV39" s="47"/>
      <c r="VSW39" s="47"/>
      <c r="VSX39" s="47"/>
      <c r="VSY39" s="47"/>
      <c r="VSZ39" s="47"/>
      <c r="VTA39" s="47"/>
      <c r="VTB39" s="47"/>
      <c r="VTC39" s="47"/>
      <c r="VTD39" s="47"/>
      <c r="VTE39" s="47"/>
      <c r="VTF39" s="47"/>
      <c r="VTG39" s="47"/>
      <c r="VTH39" s="47"/>
      <c r="VTI39" s="47"/>
      <c r="VTJ39" s="47"/>
      <c r="VTK39" s="47"/>
      <c r="VTL39" s="47"/>
      <c r="VTM39" s="47"/>
      <c r="VTN39" s="47"/>
      <c r="VTO39" s="47"/>
      <c r="VTP39" s="47"/>
      <c r="VTQ39" s="47"/>
      <c r="VTR39" s="47"/>
      <c r="VTS39" s="47"/>
      <c r="VTT39" s="47"/>
      <c r="VTU39" s="47"/>
      <c r="VTV39" s="47"/>
      <c r="VTW39" s="47"/>
      <c r="VTX39" s="47"/>
      <c r="VTY39" s="47"/>
      <c r="VTZ39" s="47"/>
      <c r="VUA39" s="47"/>
      <c r="VUB39" s="47"/>
      <c r="VUC39" s="47"/>
      <c r="VUD39" s="47"/>
      <c r="VUE39" s="47"/>
      <c r="VUF39" s="47"/>
      <c r="VUG39" s="47"/>
      <c r="VUH39" s="47"/>
      <c r="VUI39" s="47"/>
      <c r="VUJ39" s="47"/>
      <c r="VUK39" s="47"/>
      <c r="VUL39" s="47"/>
      <c r="VUM39" s="47"/>
      <c r="VUN39" s="47"/>
      <c r="VUO39" s="47"/>
      <c r="VUP39" s="47"/>
      <c r="VUQ39" s="47"/>
      <c r="VUR39" s="47"/>
      <c r="VUS39" s="47"/>
      <c r="VUT39" s="47"/>
      <c r="VUU39" s="47"/>
      <c r="VUV39" s="47"/>
      <c r="VUW39" s="47"/>
      <c r="VUX39" s="47"/>
      <c r="VUY39" s="47"/>
      <c r="VUZ39" s="47"/>
      <c r="VVA39" s="47"/>
      <c r="VVB39" s="47"/>
      <c r="VVC39" s="47"/>
      <c r="VVD39" s="47"/>
      <c r="VVE39" s="47"/>
      <c r="VVF39" s="47"/>
      <c r="VVG39" s="47"/>
      <c r="VVH39" s="47"/>
      <c r="VVI39" s="47"/>
      <c r="VVJ39" s="47"/>
      <c r="VVK39" s="47"/>
      <c r="VVL39" s="47"/>
      <c r="VVM39" s="47"/>
      <c r="VVN39" s="47"/>
      <c r="VVO39" s="47"/>
      <c r="VVP39" s="47"/>
      <c r="VVQ39" s="47"/>
      <c r="VVR39" s="47"/>
      <c r="VVS39" s="47"/>
      <c r="VVT39" s="47"/>
      <c r="VVU39" s="47"/>
      <c r="VVV39" s="47"/>
      <c r="VVW39" s="47"/>
      <c r="VVX39" s="47"/>
      <c r="VVY39" s="47"/>
      <c r="VVZ39" s="47"/>
      <c r="VWA39" s="47"/>
      <c r="VWB39" s="47"/>
      <c r="VWC39" s="47"/>
      <c r="VWD39" s="47"/>
      <c r="VWE39" s="47"/>
      <c r="VWF39" s="47"/>
      <c r="VWG39" s="47"/>
      <c r="VWH39" s="47"/>
      <c r="VWI39" s="47"/>
      <c r="VWJ39" s="47"/>
      <c r="VWK39" s="47"/>
      <c r="VWL39" s="47"/>
      <c r="VWM39" s="47"/>
      <c r="VWN39" s="47"/>
      <c r="VWO39" s="47"/>
      <c r="VWP39" s="47"/>
      <c r="VWQ39" s="47"/>
      <c r="VWR39" s="47"/>
      <c r="VWS39" s="47"/>
      <c r="VWT39" s="47"/>
      <c r="VWU39" s="47"/>
      <c r="VWV39" s="47"/>
      <c r="VWW39" s="47"/>
      <c r="VWX39" s="47"/>
      <c r="VWY39" s="47"/>
      <c r="VWZ39" s="47"/>
      <c r="VXA39" s="47"/>
      <c r="VXB39" s="47"/>
      <c r="VXC39" s="47"/>
      <c r="VXD39" s="47"/>
      <c r="VXE39" s="47"/>
      <c r="VXF39" s="47"/>
      <c r="VXG39" s="47"/>
      <c r="VXH39" s="47"/>
      <c r="VXI39" s="47"/>
      <c r="VXJ39" s="47"/>
      <c r="VXK39" s="47"/>
      <c r="VXL39" s="47"/>
      <c r="VXM39" s="47"/>
      <c r="VXN39" s="47"/>
      <c r="VXO39" s="47"/>
      <c r="VXP39" s="47"/>
      <c r="VXQ39" s="47"/>
      <c r="VXR39" s="47"/>
      <c r="VXS39" s="47"/>
      <c r="VXT39" s="47"/>
      <c r="VXU39" s="47"/>
      <c r="VXV39" s="47"/>
      <c r="VXW39" s="47"/>
      <c r="VXX39" s="47"/>
      <c r="VXY39" s="47"/>
      <c r="VXZ39" s="47"/>
      <c r="VYA39" s="47"/>
      <c r="VYB39" s="47"/>
      <c r="VYC39" s="47"/>
      <c r="VYD39" s="47"/>
      <c r="VYE39" s="47"/>
      <c r="VYF39" s="47"/>
      <c r="VYG39" s="47"/>
      <c r="VYH39" s="47"/>
      <c r="VYI39" s="47"/>
      <c r="VYJ39" s="47"/>
      <c r="VYK39" s="47"/>
      <c r="VYL39" s="47"/>
      <c r="VYM39" s="47"/>
      <c r="VYN39" s="47"/>
      <c r="VYO39" s="47"/>
      <c r="VYP39" s="47"/>
      <c r="VYQ39" s="47"/>
      <c r="VYR39" s="47"/>
      <c r="VYS39" s="47"/>
      <c r="VYT39" s="47"/>
      <c r="VYU39" s="47"/>
      <c r="VYV39" s="47"/>
      <c r="VYW39" s="47"/>
      <c r="VYX39" s="47"/>
      <c r="VYY39" s="47"/>
      <c r="VYZ39" s="47"/>
      <c r="VZA39" s="47"/>
      <c r="VZB39" s="47"/>
      <c r="VZC39" s="47"/>
      <c r="VZD39" s="47"/>
      <c r="VZE39" s="47"/>
      <c r="VZF39" s="47"/>
      <c r="VZG39" s="47"/>
      <c r="VZH39" s="47"/>
      <c r="VZI39" s="47"/>
      <c r="VZJ39" s="47"/>
      <c r="VZK39" s="47"/>
      <c r="VZL39" s="47"/>
      <c r="VZM39" s="47"/>
      <c r="VZN39" s="47"/>
      <c r="VZO39" s="47"/>
      <c r="VZP39" s="47"/>
      <c r="VZQ39" s="47"/>
      <c r="VZR39" s="47"/>
      <c r="VZS39" s="47"/>
      <c r="VZT39" s="47"/>
      <c r="VZU39" s="47"/>
      <c r="VZV39" s="47"/>
      <c r="VZW39" s="47"/>
      <c r="VZX39" s="47"/>
      <c r="VZY39" s="47"/>
      <c r="VZZ39" s="47"/>
      <c r="WAA39" s="47"/>
      <c r="WAB39" s="47"/>
      <c r="WAC39" s="47"/>
      <c r="WAD39" s="47"/>
      <c r="WAE39" s="47"/>
      <c r="WAF39" s="47"/>
      <c r="WAG39" s="47"/>
      <c r="WAH39" s="47"/>
      <c r="WAI39" s="47"/>
      <c r="WAJ39" s="47"/>
      <c r="WAK39" s="47"/>
      <c r="WAL39" s="47"/>
      <c r="WAM39" s="47"/>
      <c r="WAN39" s="47"/>
      <c r="WAO39" s="47"/>
      <c r="WAP39" s="47"/>
      <c r="WAQ39" s="47"/>
      <c r="WAR39" s="47"/>
      <c r="WAS39" s="47"/>
      <c r="WAT39" s="47"/>
      <c r="WAU39" s="47"/>
      <c r="WAV39" s="47"/>
      <c r="WAW39" s="47"/>
      <c r="WAX39" s="47"/>
      <c r="WAY39" s="47"/>
      <c r="WAZ39" s="47"/>
      <c r="WBA39" s="47"/>
      <c r="WBB39" s="47"/>
      <c r="WBC39" s="47"/>
      <c r="WBD39" s="47"/>
      <c r="WBE39" s="47"/>
      <c r="WBF39" s="47"/>
      <c r="WBG39" s="47"/>
      <c r="WBH39" s="47"/>
      <c r="WBI39" s="47"/>
      <c r="WBJ39" s="47"/>
      <c r="WBK39" s="47"/>
      <c r="WBL39" s="47"/>
      <c r="WBM39" s="47"/>
      <c r="WBN39" s="47"/>
      <c r="WBO39" s="47"/>
      <c r="WBP39" s="47"/>
      <c r="WBQ39" s="47"/>
      <c r="WBR39" s="47"/>
      <c r="WBS39" s="47"/>
      <c r="WBT39" s="47"/>
      <c r="WBU39" s="47"/>
      <c r="WBV39" s="47"/>
      <c r="WBW39" s="47"/>
      <c r="WBX39" s="47"/>
      <c r="WBY39" s="47"/>
      <c r="WBZ39" s="47"/>
      <c r="WCA39" s="47"/>
      <c r="WCB39" s="47"/>
      <c r="WCC39" s="47"/>
      <c r="WCD39" s="47"/>
      <c r="WCE39" s="47"/>
      <c r="WCF39" s="47"/>
      <c r="WCG39" s="47"/>
      <c r="WCH39" s="47"/>
      <c r="WCI39" s="47"/>
      <c r="WCJ39" s="47"/>
      <c r="WCK39" s="47"/>
      <c r="WCL39" s="47"/>
      <c r="WCM39" s="47"/>
      <c r="WCN39" s="47"/>
      <c r="WCO39" s="47"/>
      <c r="WCP39" s="47"/>
      <c r="WCQ39" s="47"/>
      <c r="WCR39" s="47"/>
      <c r="WCS39" s="47"/>
      <c r="WCT39" s="47"/>
      <c r="WCU39" s="47"/>
      <c r="WCV39" s="47"/>
      <c r="WCW39" s="47"/>
      <c r="WCX39" s="47"/>
      <c r="WCY39" s="47"/>
      <c r="WCZ39" s="47"/>
      <c r="WDA39" s="47"/>
      <c r="WDB39" s="47"/>
      <c r="WDC39" s="47"/>
      <c r="WDD39" s="47"/>
      <c r="WDE39" s="47"/>
      <c r="WDF39" s="47"/>
      <c r="WDG39" s="47"/>
      <c r="WDH39" s="47"/>
      <c r="WDI39" s="47"/>
      <c r="WDJ39" s="47"/>
      <c r="WDK39" s="47"/>
      <c r="WDL39" s="47"/>
      <c r="WDM39" s="47"/>
      <c r="WDN39" s="47"/>
      <c r="WDO39" s="47"/>
      <c r="WDP39" s="47"/>
      <c r="WDQ39" s="47"/>
      <c r="WDR39" s="47"/>
      <c r="WDS39" s="47"/>
      <c r="WDT39" s="47"/>
      <c r="WDU39" s="47"/>
      <c r="WDV39" s="47"/>
      <c r="WDW39" s="47"/>
      <c r="WDX39" s="47"/>
      <c r="WDY39" s="47"/>
      <c r="WDZ39" s="47"/>
      <c r="WEA39" s="47"/>
      <c r="WEB39" s="47"/>
      <c r="WEC39" s="47"/>
      <c r="WED39" s="47"/>
      <c r="WEE39" s="47"/>
      <c r="WEF39" s="47"/>
      <c r="WEG39" s="47"/>
      <c r="WEH39" s="47"/>
      <c r="WEI39" s="47"/>
      <c r="WEJ39" s="47"/>
      <c r="WEK39" s="47"/>
      <c r="WEL39" s="47"/>
      <c r="WEM39" s="47"/>
      <c r="WEN39" s="47"/>
      <c r="WEO39" s="47"/>
      <c r="WEP39" s="47"/>
      <c r="WEQ39" s="47"/>
      <c r="WER39" s="47"/>
      <c r="WES39" s="47"/>
      <c r="WET39" s="47"/>
      <c r="WEU39" s="47"/>
      <c r="WEV39" s="47"/>
      <c r="WEW39" s="47"/>
      <c r="WEX39" s="47"/>
      <c r="WEY39" s="47"/>
      <c r="WEZ39" s="47"/>
      <c r="WFA39" s="47"/>
      <c r="WFB39" s="47"/>
      <c r="WFC39" s="47"/>
      <c r="WFD39" s="47"/>
      <c r="WFE39" s="47"/>
      <c r="WFF39" s="47"/>
      <c r="WFG39" s="47"/>
      <c r="WFH39" s="47"/>
      <c r="WFI39" s="47"/>
      <c r="WFJ39" s="47"/>
      <c r="WFK39" s="47"/>
      <c r="WFL39" s="47"/>
      <c r="WFM39" s="47"/>
      <c r="WFN39" s="47"/>
      <c r="WFO39" s="47"/>
      <c r="WFP39" s="47"/>
      <c r="WFQ39" s="47"/>
      <c r="WFR39" s="47"/>
      <c r="WFS39" s="47"/>
      <c r="WFT39" s="47"/>
      <c r="WFU39" s="47"/>
      <c r="WFV39" s="47"/>
      <c r="WFW39" s="47"/>
      <c r="WFX39" s="47"/>
      <c r="WFY39" s="47"/>
      <c r="WFZ39" s="47"/>
      <c r="WGA39" s="47"/>
      <c r="WGB39" s="47"/>
      <c r="WGC39" s="47"/>
      <c r="WGD39" s="47"/>
      <c r="WGE39" s="47"/>
      <c r="WGF39" s="47"/>
      <c r="WGG39" s="47"/>
      <c r="WGH39" s="47"/>
      <c r="WGI39" s="47"/>
      <c r="WGJ39" s="47"/>
      <c r="WGK39" s="47"/>
      <c r="WGL39" s="47"/>
      <c r="WGM39" s="47"/>
      <c r="WGN39" s="47"/>
      <c r="WGO39" s="47"/>
      <c r="WGP39" s="47"/>
      <c r="WGQ39" s="47"/>
      <c r="WGR39" s="47"/>
      <c r="WGS39" s="47"/>
      <c r="WGT39" s="47"/>
      <c r="WGU39" s="47"/>
      <c r="WGV39" s="47"/>
      <c r="WGW39" s="47"/>
      <c r="WGX39" s="47"/>
      <c r="WGY39" s="47"/>
      <c r="WGZ39" s="47"/>
      <c r="WHA39" s="47"/>
      <c r="WHB39" s="47"/>
      <c r="WHC39" s="47"/>
      <c r="WHD39" s="47"/>
      <c r="WHE39" s="47"/>
      <c r="WHF39" s="47"/>
      <c r="WHG39" s="47"/>
      <c r="WHH39" s="47"/>
      <c r="WHI39" s="47"/>
      <c r="WHJ39" s="47"/>
      <c r="WHK39" s="47"/>
      <c r="WHL39" s="47"/>
      <c r="WHM39" s="47"/>
      <c r="WHN39" s="47"/>
      <c r="WHO39" s="47"/>
      <c r="WHP39" s="47"/>
      <c r="WHQ39" s="47"/>
      <c r="WHR39" s="47"/>
      <c r="WHS39" s="47"/>
      <c r="WHT39" s="47"/>
      <c r="WHU39" s="47"/>
      <c r="WHV39" s="47"/>
      <c r="WHW39" s="47"/>
      <c r="WHX39" s="47"/>
      <c r="WHY39" s="47"/>
      <c r="WHZ39" s="47"/>
      <c r="WIA39" s="47"/>
      <c r="WIB39" s="47"/>
      <c r="WIC39" s="47"/>
      <c r="WID39" s="47"/>
      <c r="WIE39" s="47"/>
      <c r="WIF39" s="47"/>
      <c r="WIG39" s="47"/>
      <c r="WIH39" s="47"/>
      <c r="WII39" s="47"/>
      <c r="WIJ39" s="47"/>
      <c r="WIK39" s="47"/>
      <c r="WIL39" s="47"/>
      <c r="WIM39" s="47"/>
      <c r="WIN39" s="47"/>
      <c r="WIO39" s="47"/>
      <c r="WIP39" s="47"/>
      <c r="WIQ39" s="47"/>
      <c r="WIR39" s="47"/>
      <c r="WIS39" s="47"/>
      <c r="WIT39" s="47"/>
      <c r="WIU39" s="47"/>
      <c r="WIV39" s="47"/>
      <c r="WIW39" s="47"/>
      <c r="WIX39" s="47"/>
      <c r="WIY39" s="47"/>
      <c r="WIZ39" s="47"/>
      <c r="WJA39" s="47"/>
      <c r="WJB39" s="47"/>
      <c r="WJC39" s="47"/>
      <c r="WJD39" s="47"/>
      <c r="WJE39" s="47"/>
      <c r="WJF39" s="47"/>
      <c r="WJG39" s="47"/>
      <c r="WJH39" s="47"/>
      <c r="WJI39" s="47"/>
      <c r="WJJ39" s="47"/>
      <c r="WJK39" s="47"/>
      <c r="WJL39" s="47"/>
      <c r="WJM39" s="47"/>
      <c r="WJN39" s="47"/>
      <c r="WJO39" s="47"/>
      <c r="WJP39" s="47"/>
      <c r="WJQ39" s="47"/>
      <c r="WJR39" s="47"/>
      <c r="WJS39" s="47"/>
      <c r="WJT39" s="47"/>
      <c r="WJU39" s="47"/>
      <c r="WJV39" s="47"/>
      <c r="WJW39" s="47"/>
      <c r="WJX39" s="47"/>
      <c r="WJY39" s="47"/>
      <c r="WJZ39" s="47"/>
      <c r="WKA39" s="47"/>
      <c r="WKB39" s="47"/>
      <c r="WKC39" s="47"/>
      <c r="WKD39" s="47"/>
      <c r="WKE39" s="47"/>
      <c r="WKF39" s="47"/>
      <c r="WKG39" s="47"/>
      <c r="WKH39" s="47"/>
      <c r="WKI39" s="47"/>
      <c r="WKJ39" s="47"/>
      <c r="WKK39" s="47"/>
      <c r="WKL39" s="47"/>
      <c r="WKM39" s="47"/>
      <c r="WKN39" s="47"/>
      <c r="WKO39" s="47"/>
      <c r="WKP39" s="47"/>
      <c r="WKQ39" s="47"/>
      <c r="WKR39" s="47"/>
      <c r="WKS39" s="47"/>
      <c r="WKT39" s="47"/>
      <c r="WKU39" s="47"/>
      <c r="WKV39" s="47"/>
      <c r="WKW39" s="47"/>
      <c r="WKX39" s="47"/>
      <c r="WKY39" s="47"/>
      <c r="WKZ39" s="47"/>
      <c r="WLA39" s="47"/>
      <c r="WLB39" s="47"/>
      <c r="WLC39" s="47"/>
      <c r="WLD39" s="47"/>
      <c r="WLE39" s="47"/>
      <c r="WLF39" s="47"/>
      <c r="WLG39" s="47"/>
      <c r="WLH39" s="47"/>
      <c r="WLI39" s="47"/>
      <c r="WLJ39" s="47"/>
      <c r="WLK39" s="47"/>
      <c r="WLL39" s="47"/>
      <c r="WLM39" s="47"/>
      <c r="WLN39" s="47"/>
      <c r="WLO39" s="47"/>
      <c r="WLP39" s="47"/>
      <c r="WLQ39" s="47"/>
      <c r="WLR39" s="47"/>
      <c r="WLS39" s="47"/>
      <c r="WLT39" s="47"/>
      <c r="WLU39" s="47"/>
      <c r="WLV39" s="47"/>
      <c r="WLW39" s="47"/>
      <c r="WLX39" s="47"/>
      <c r="WLY39" s="47"/>
      <c r="WLZ39" s="47"/>
      <c r="WMA39" s="47"/>
      <c r="WMB39" s="47"/>
      <c r="WMC39" s="47"/>
      <c r="WMD39" s="47"/>
      <c r="WME39" s="47"/>
      <c r="WMF39" s="47"/>
      <c r="WMG39" s="47"/>
      <c r="WMH39" s="47"/>
      <c r="WMI39" s="47"/>
      <c r="WMJ39" s="47"/>
      <c r="WMK39" s="47"/>
      <c r="WML39" s="47"/>
      <c r="WMM39" s="47"/>
      <c r="WMN39" s="47"/>
      <c r="WMO39" s="47"/>
      <c r="WMP39" s="47"/>
      <c r="WMQ39" s="47"/>
      <c r="WMR39" s="47"/>
      <c r="WMS39" s="47"/>
      <c r="WMT39" s="47"/>
      <c r="WMU39" s="47"/>
      <c r="WMV39" s="47"/>
      <c r="WMW39" s="47"/>
      <c r="WMX39" s="47"/>
      <c r="WMY39" s="47"/>
      <c r="WMZ39" s="47"/>
      <c r="WNA39" s="47"/>
      <c r="WNB39" s="47"/>
      <c r="WNC39" s="47"/>
      <c r="WND39" s="47"/>
      <c r="WNE39" s="47"/>
      <c r="WNF39" s="47"/>
      <c r="WNG39" s="47"/>
      <c r="WNH39" s="47"/>
      <c r="WNI39" s="47"/>
      <c r="WNJ39" s="47"/>
      <c r="WNK39" s="47"/>
      <c r="WNL39" s="47"/>
      <c r="WNM39" s="47"/>
      <c r="WNN39" s="47"/>
      <c r="WNO39" s="47"/>
      <c r="WNP39" s="47"/>
      <c r="WNQ39" s="47"/>
      <c r="WNR39" s="47"/>
      <c r="WNS39" s="47"/>
      <c r="WNT39" s="47"/>
      <c r="WNU39" s="47"/>
      <c r="WNV39" s="47"/>
      <c r="WNW39" s="47"/>
      <c r="WNX39" s="47"/>
      <c r="WNY39" s="47"/>
      <c r="WNZ39" s="47"/>
      <c r="WOA39" s="47"/>
      <c r="WOB39" s="47"/>
      <c r="WOC39" s="47"/>
      <c r="WOD39" s="47"/>
      <c r="WOE39" s="47"/>
      <c r="WOF39" s="47"/>
      <c r="WOG39" s="47"/>
      <c r="WOH39" s="47"/>
      <c r="WOI39" s="47"/>
      <c r="WOJ39" s="47"/>
      <c r="WOK39" s="47"/>
      <c r="WOL39" s="47"/>
      <c r="WOM39" s="47"/>
      <c r="WON39" s="47"/>
      <c r="WOO39" s="47"/>
      <c r="WOP39" s="47"/>
      <c r="WOQ39" s="47"/>
      <c r="WOR39" s="47"/>
      <c r="WOS39" s="47"/>
      <c r="WOT39" s="47"/>
      <c r="WOU39" s="47"/>
      <c r="WOV39" s="47"/>
      <c r="WOW39" s="47"/>
      <c r="WOX39" s="47"/>
      <c r="WOY39" s="47"/>
      <c r="WOZ39" s="47"/>
      <c r="WPA39" s="47"/>
      <c r="WPB39" s="47"/>
      <c r="WPC39" s="47"/>
      <c r="WPD39" s="47"/>
      <c r="WPE39" s="47"/>
      <c r="WPF39" s="47"/>
      <c r="WPG39" s="47"/>
      <c r="WPH39" s="47"/>
      <c r="WPI39" s="47"/>
      <c r="WPJ39" s="47"/>
      <c r="WPK39" s="47"/>
      <c r="WPL39" s="47"/>
      <c r="WPM39" s="47"/>
      <c r="WPN39" s="47"/>
      <c r="WPO39" s="47"/>
      <c r="WPP39" s="47"/>
      <c r="WPQ39" s="47"/>
      <c r="WPR39" s="47"/>
      <c r="WPS39" s="47"/>
      <c r="WPT39" s="47"/>
      <c r="WPU39" s="47"/>
      <c r="WPV39" s="47"/>
      <c r="WPW39" s="47"/>
      <c r="WPX39" s="47"/>
      <c r="WPY39" s="47"/>
      <c r="WPZ39" s="47"/>
      <c r="WQA39" s="47"/>
      <c r="WQB39" s="47"/>
      <c r="WQC39" s="47"/>
      <c r="WQD39" s="47"/>
      <c r="WQE39" s="47"/>
      <c r="WQF39" s="47"/>
      <c r="WQG39" s="47"/>
      <c r="WQH39" s="47"/>
      <c r="WQI39" s="47"/>
      <c r="WQJ39" s="47"/>
      <c r="WQK39" s="47"/>
      <c r="WQL39" s="47"/>
      <c r="WQM39" s="47"/>
      <c r="WQN39" s="47"/>
      <c r="WQO39" s="47"/>
      <c r="WQP39" s="47"/>
      <c r="WQQ39" s="47"/>
      <c r="WQR39" s="47"/>
      <c r="WQS39" s="47"/>
      <c r="WQT39" s="47"/>
      <c r="WQU39" s="47"/>
      <c r="WQV39" s="47"/>
      <c r="WQW39" s="47"/>
      <c r="WQX39" s="47"/>
      <c r="WQY39" s="47"/>
      <c r="WQZ39" s="47"/>
      <c r="WRA39" s="47"/>
      <c r="WRB39" s="47"/>
      <c r="WRC39" s="47"/>
      <c r="WRD39" s="47"/>
      <c r="WRE39" s="47"/>
      <c r="WRF39" s="47"/>
      <c r="WRG39" s="47"/>
      <c r="WRH39" s="47"/>
      <c r="WRI39" s="47"/>
      <c r="WRJ39" s="47"/>
      <c r="WRK39" s="47"/>
      <c r="WRL39" s="47"/>
      <c r="WRM39" s="47"/>
      <c r="WRN39" s="47"/>
      <c r="WRO39" s="47"/>
      <c r="WRP39" s="47"/>
      <c r="WRQ39" s="47"/>
      <c r="WRR39" s="47"/>
      <c r="WRS39" s="47"/>
      <c r="WRT39" s="47"/>
      <c r="WRU39" s="47"/>
      <c r="WRV39" s="47"/>
      <c r="WRW39" s="47"/>
      <c r="WRX39" s="47"/>
      <c r="WRY39" s="47"/>
      <c r="WRZ39" s="47"/>
      <c r="WSA39" s="47"/>
      <c r="WSB39" s="47"/>
      <c r="WSC39" s="47"/>
      <c r="WSD39" s="47"/>
      <c r="WSE39" s="47"/>
      <c r="WSF39" s="47"/>
      <c r="WSG39" s="47"/>
      <c r="WSH39" s="47"/>
      <c r="WSI39" s="47"/>
      <c r="WSJ39" s="47"/>
      <c r="WSK39" s="47"/>
      <c r="WSL39" s="47"/>
      <c r="WSM39" s="47"/>
      <c r="WSN39" s="47"/>
      <c r="WSO39" s="47"/>
      <c r="WSP39" s="47"/>
      <c r="WSQ39" s="47"/>
      <c r="WSR39" s="47"/>
      <c r="WSS39" s="47"/>
      <c r="WST39" s="47"/>
      <c r="WSU39" s="47"/>
      <c r="WSV39" s="47"/>
      <c r="WSW39" s="47"/>
      <c r="WSX39" s="47"/>
      <c r="WSY39" s="47"/>
      <c r="WSZ39" s="47"/>
      <c r="WTA39" s="47"/>
      <c r="WTB39" s="47"/>
      <c r="WTC39" s="47"/>
      <c r="WTD39" s="47"/>
      <c r="WTE39" s="47"/>
      <c r="WTF39" s="47"/>
      <c r="WTG39" s="47"/>
      <c r="WTH39" s="47"/>
      <c r="WTI39" s="47"/>
      <c r="WTJ39" s="47"/>
      <c r="WTK39" s="47"/>
      <c r="WTL39" s="47"/>
      <c r="WTM39" s="47"/>
      <c r="WTN39" s="47"/>
      <c r="WTO39" s="47"/>
      <c r="WTP39" s="47"/>
      <c r="WTQ39" s="47"/>
      <c r="WTR39" s="47"/>
      <c r="WTS39" s="47"/>
      <c r="WTT39" s="47"/>
      <c r="WTU39" s="47"/>
      <c r="WTV39" s="47"/>
      <c r="WTW39" s="47"/>
      <c r="WTX39" s="47"/>
      <c r="WTY39" s="47"/>
      <c r="WTZ39" s="47"/>
      <c r="WUA39" s="47"/>
      <c r="WUB39" s="47"/>
      <c r="WUC39" s="47"/>
      <c r="WUD39" s="47"/>
      <c r="WUE39" s="47"/>
      <c r="WUF39" s="47"/>
      <c r="WUG39" s="47"/>
      <c r="WUH39" s="47"/>
      <c r="WUI39" s="47"/>
      <c r="WUJ39" s="47"/>
      <c r="WUK39" s="47"/>
      <c r="WUL39" s="47"/>
      <c r="WUM39" s="47"/>
      <c r="WUN39" s="47"/>
      <c r="WUO39" s="47"/>
      <c r="WUP39" s="47"/>
      <c r="WUQ39" s="47"/>
      <c r="WUR39" s="47"/>
      <c r="WUS39" s="47"/>
      <c r="WUT39" s="47"/>
      <c r="WUU39" s="47"/>
      <c r="WUV39" s="47"/>
      <c r="WUW39" s="47"/>
      <c r="WUX39" s="47"/>
      <c r="WUY39" s="47"/>
      <c r="WUZ39" s="47"/>
      <c r="WVA39" s="47"/>
      <c r="WVB39" s="47"/>
      <c r="WVC39" s="47"/>
      <c r="WVD39" s="47"/>
      <c r="WVE39" s="47"/>
      <c r="WVF39" s="47"/>
      <c r="WVG39" s="47"/>
      <c r="WVH39" s="47"/>
      <c r="WVI39" s="47"/>
      <c r="WVJ39" s="47"/>
      <c r="WVK39" s="47"/>
      <c r="WVL39" s="47"/>
      <c r="WVM39" s="47"/>
      <c r="WVN39" s="47"/>
      <c r="WVO39" s="47"/>
      <c r="WVP39" s="47"/>
      <c r="WVQ39" s="47"/>
      <c r="WVR39" s="47"/>
      <c r="WVS39" s="47"/>
      <c r="WVT39" s="47"/>
      <c r="WVU39" s="47"/>
      <c r="WVV39" s="47"/>
      <c r="WVW39" s="47"/>
      <c r="WVX39" s="47"/>
      <c r="WVY39" s="47"/>
      <c r="WVZ39" s="47"/>
      <c r="WWA39" s="47"/>
      <c r="WWB39" s="47"/>
      <c r="WWC39" s="47"/>
      <c r="WWD39" s="47"/>
      <c r="WWE39" s="47"/>
      <c r="WWF39" s="47"/>
      <c r="WWG39" s="47"/>
      <c r="WWH39" s="47"/>
      <c r="WWI39" s="47"/>
      <c r="WWJ39" s="47"/>
      <c r="WWK39" s="47"/>
      <c r="WWL39" s="47"/>
      <c r="WWM39" s="47"/>
      <c r="WWN39" s="47"/>
      <c r="WWO39" s="47"/>
      <c r="WWP39" s="47"/>
      <c r="WWQ39" s="47"/>
      <c r="WWR39" s="47"/>
      <c r="WWS39" s="47"/>
      <c r="WWT39" s="47"/>
      <c r="WWU39" s="47"/>
      <c r="WWV39" s="47"/>
      <c r="WWW39" s="47"/>
      <c r="WWX39" s="47"/>
      <c r="WWY39" s="47"/>
      <c r="WWZ39" s="47"/>
      <c r="WXA39" s="47"/>
      <c r="WXB39" s="47"/>
      <c r="WXC39" s="47"/>
      <c r="WXD39" s="47"/>
      <c r="WXE39" s="47"/>
      <c r="WXF39" s="47"/>
      <c r="WXG39" s="47"/>
      <c r="WXH39" s="47"/>
      <c r="WXI39" s="47"/>
      <c r="WXJ39" s="47"/>
      <c r="WXK39" s="47"/>
      <c r="WXL39" s="47"/>
      <c r="WXM39" s="47"/>
      <c r="WXN39" s="47"/>
      <c r="WXO39" s="47"/>
      <c r="WXP39" s="47"/>
      <c r="WXQ39" s="47"/>
      <c r="WXR39" s="47"/>
      <c r="WXS39" s="47"/>
      <c r="WXT39" s="47"/>
      <c r="WXU39" s="47"/>
      <c r="WXV39" s="47"/>
      <c r="WXW39" s="47"/>
      <c r="WXX39" s="47"/>
      <c r="WXY39" s="47"/>
      <c r="WXZ39" s="47"/>
      <c r="WYA39" s="47"/>
      <c r="WYB39" s="47"/>
      <c r="WYC39" s="47"/>
      <c r="WYD39" s="47"/>
      <c r="WYE39" s="47"/>
      <c r="WYF39" s="47"/>
      <c r="WYG39" s="47"/>
      <c r="WYH39" s="47"/>
      <c r="WYI39" s="47"/>
      <c r="WYJ39" s="47"/>
      <c r="WYK39" s="47"/>
      <c r="WYL39" s="47"/>
      <c r="WYM39" s="47"/>
      <c r="WYN39" s="47"/>
      <c r="WYO39" s="47"/>
      <c r="WYP39" s="47"/>
      <c r="WYQ39" s="47"/>
      <c r="WYR39" s="47"/>
      <c r="WYS39" s="47"/>
      <c r="WYT39" s="47"/>
      <c r="WYU39" s="47"/>
      <c r="WYV39" s="47"/>
      <c r="WYW39" s="47"/>
      <c r="WYX39" s="47"/>
      <c r="WYY39" s="47"/>
      <c r="WYZ39" s="47"/>
      <c r="WZA39" s="47"/>
      <c r="WZB39" s="47"/>
      <c r="WZC39" s="47"/>
      <c r="WZD39" s="47"/>
      <c r="WZE39" s="47"/>
      <c r="WZF39" s="47"/>
      <c r="WZG39" s="47"/>
      <c r="WZH39" s="47"/>
      <c r="WZI39" s="47"/>
      <c r="WZJ39" s="47"/>
      <c r="WZK39" s="47"/>
      <c r="WZL39" s="47"/>
      <c r="WZM39" s="47"/>
      <c r="WZN39" s="47"/>
      <c r="WZO39" s="47"/>
      <c r="WZP39" s="47"/>
      <c r="WZQ39" s="47"/>
      <c r="WZR39" s="47"/>
      <c r="WZS39" s="47"/>
      <c r="WZT39" s="47"/>
      <c r="WZU39" s="47"/>
      <c r="WZV39" s="47"/>
      <c r="WZW39" s="47"/>
      <c r="WZX39" s="47"/>
      <c r="WZY39" s="47"/>
      <c r="WZZ39" s="47"/>
      <c r="XAA39" s="47"/>
      <c r="XAB39" s="47"/>
      <c r="XAC39" s="47"/>
      <c r="XAD39" s="47"/>
      <c r="XAE39" s="47"/>
      <c r="XAF39" s="47"/>
      <c r="XAG39" s="47"/>
      <c r="XAH39" s="47"/>
      <c r="XAI39" s="47"/>
      <c r="XAJ39" s="47"/>
      <c r="XAK39" s="47"/>
      <c r="XAL39" s="47"/>
      <c r="XAM39" s="47"/>
      <c r="XAN39" s="47"/>
      <c r="XAO39" s="47"/>
      <c r="XAP39" s="47"/>
      <c r="XAQ39" s="47"/>
      <c r="XAR39" s="47"/>
      <c r="XAS39" s="47"/>
      <c r="XAT39" s="47"/>
      <c r="XAU39" s="47"/>
      <c r="XAV39" s="47"/>
      <c r="XAW39" s="47"/>
      <c r="XAX39" s="47"/>
      <c r="XAY39" s="47"/>
      <c r="XAZ39" s="47"/>
      <c r="XBA39" s="47"/>
      <c r="XBB39" s="47"/>
      <c r="XBC39" s="47"/>
      <c r="XBD39" s="47"/>
      <c r="XBE39" s="47"/>
      <c r="XBF39" s="47"/>
      <c r="XBG39" s="47"/>
      <c r="XBH39" s="47"/>
      <c r="XBI39" s="47"/>
      <c r="XBJ39" s="47"/>
      <c r="XBK39" s="47"/>
      <c r="XBL39" s="47"/>
      <c r="XBM39" s="47"/>
      <c r="XBN39" s="47"/>
      <c r="XBO39" s="47"/>
      <c r="XBP39" s="47"/>
      <c r="XBQ39" s="47"/>
      <c r="XBR39" s="47"/>
      <c r="XBS39" s="47"/>
      <c r="XBT39" s="47"/>
      <c r="XBU39" s="47"/>
      <c r="XBV39" s="47"/>
      <c r="XBW39" s="47"/>
      <c r="XBX39" s="47"/>
      <c r="XBY39" s="47"/>
      <c r="XBZ39" s="47"/>
      <c r="XCA39" s="47"/>
      <c r="XCB39" s="47"/>
      <c r="XCC39" s="47"/>
      <c r="XCD39" s="47"/>
      <c r="XCE39" s="47"/>
      <c r="XCF39" s="47"/>
      <c r="XCG39" s="47"/>
      <c r="XCH39" s="47"/>
      <c r="XCI39" s="47"/>
      <c r="XCJ39" s="47"/>
      <c r="XCK39" s="47"/>
      <c r="XCL39" s="47"/>
      <c r="XCM39" s="47"/>
      <c r="XCN39" s="47"/>
      <c r="XCO39" s="47"/>
      <c r="XCP39" s="47"/>
      <c r="XCQ39" s="47"/>
      <c r="XCR39" s="47"/>
      <c r="XCS39" s="47"/>
      <c r="XCT39" s="47"/>
      <c r="XCU39" s="47"/>
      <c r="XCV39" s="47"/>
      <c r="XCW39" s="47"/>
      <c r="XCX39" s="47"/>
      <c r="XCY39" s="47"/>
      <c r="XCZ39" s="47"/>
      <c r="XDA39" s="47"/>
      <c r="XDB39" s="47"/>
      <c r="XDC39" s="47"/>
      <c r="XDD39" s="47"/>
      <c r="XDE39" s="47"/>
      <c r="XDF39" s="47"/>
      <c r="XDG39" s="47"/>
      <c r="XDH39" s="47"/>
      <c r="XDI39" s="47"/>
      <c r="XDJ39" s="47"/>
      <c r="XDK39" s="47"/>
      <c r="XDL39" s="47"/>
      <c r="XDM39" s="47"/>
      <c r="XDN39" s="47"/>
      <c r="XDO39" s="47"/>
      <c r="XDP39" s="47"/>
      <c r="XDQ39" s="47"/>
      <c r="XDR39" s="47"/>
      <c r="XDS39" s="47"/>
      <c r="XDT39" s="47"/>
      <c r="XDU39" s="47"/>
      <c r="XDV39" s="47"/>
      <c r="XDW39" s="47"/>
      <c r="XDX39" s="47"/>
      <c r="XDY39" s="47"/>
      <c r="XDZ39" s="47"/>
      <c r="XEA39" s="47"/>
      <c r="XEB39" s="47"/>
      <c r="XEC39" s="47"/>
      <c r="XED39" s="47"/>
      <c r="XEE39" s="47"/>
      <c r="XEF39" s="47"/>
      <c r="XEG39" s="47"/>
      <c r="XEH39" s="47"/>
      <c r="XEI39" s="47"/>
      <c r="XEJ39" s="47"/>
      <c r="XEK39" s="47"/>
      <c r="XEL39" s="47"/>
      <c r="XEM39" s="47"/>
      <c r="XEN39" s="47"/>
      <c r="XEO39" s="47"/>
      <c r="XEP39" s="47"/>
      <c r="XEQ39" s="47"/>
      <c r="XER39" s="47"/>
      <c r="XES39" s="47"/>
      <c r="XET39" s="47"/>
      <c r="XEU39" s="47"/>
      <c r="XEV39" s="47"/>
      <c r="XEW39" s="47"/>
      <c r="XEX39" s="47"/>
      <c r="XEY39" s="47"/>
      <c r="XEZ39" s="47"/>
      <c r="XFA39" s="47"/>
      <c r="XFB39" s="47"/>
    </row>
    <row r="40" s="47" customFormat="1" ht="14" customHeight="1" spans="1:3">
      <c r="A40" s="69"/>
      <c r="B40" s="59" t="s">
        <v>1551</v>
      </c>
      <c r="C40" s="64">
        <v>15</v>
      </c>
    </row>
    <row r="41" s="47" customFormat="1" ht="14" customHeight="1" spans="1:3">
      <c r="A41" s="58" t="s">
        <v>1552</v>
      </c>
      <c r="B41" s="59" t="s">
        <v>1553</v>
      </c>
      <c r="C41" s="60">
        <v>13.85</v>
      </c>
    </row>
    <row r="42" s="1" customFormat="1" ht="14" customHeight="1" spans="1:16382">
      <c r="A42" s="62"/>
      <c r="B42" s="59" t="s">
        <v>1554</v>
      </c>
      <c r="C42" s="60">
        <v>5</v>
      </c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  <c r="GB42" s="47"/>
      <c r="GC42" s="47"/>
      <c r="GD42" s="47"/>
      <c r="GE42" s="47"/>
      <c r="GF42" s="47"/>
      <c r="GG42" s="47"/>
      <c r="GH42" s="47"/>
      <c r="GI42" s="47"/>
      <c r="GJ42" s="47"/>
      <c r="GK42" s="47"/>
      <c r="GL42" s="47"/>
      <c r="GM42" s="47"/>
      <c r="GN42" s="47"/>
      <c r="GO42" s="47"/>
      <c r="GP42" s="47"/>
      <c r="GQ42" s="47"/>
      <c r="GR42" s="47"/>
      <c r="GS42" s="47"/>
      <c r="GT42" s="47"/>
      <c r="GU42" s="47"/>
      <c r="GV42" s="47"/>
      <c r="GW42" s="47"/>
      <c r="GX42" s="47"/>
      <c r="GY42" s="47"/>
      <c r="GZ42" s="47"/>
      <c r="HA42" s="47"/>
      <c r="HB42" s="47"/>
      <c r="HC42" s="47"/>
      <c r="HD42" s="47"/>
      <c r="HE42" s="47"/>
      <c r="HF42" s="47"/>
      <c r="HG42" s="47"/>
      <c r="HH42" s="47"/>
      <c r="HI42" s="47"/>
      <c r="HJ42" s="47"/>
      <c r="HK42" s="47"/>
      <c r="HL42" s="47"/>
      <c r="HM42" s="47"/>
      <c r="HN42" s="47"/>
      <c r="HO42" s="47"/>
      <c r="HP42" s="47"/>
      <c r="HQ42" s="47"/>
      <c r="HR42" s="47"/>
      <c r="HS42" s="47"/>
      <c r="HT42" s="47"/>
      <c r="HU42" s="47"/>
      <c r="HV42" s="47"/>
      <c r="HW42" s="47"/>
      <c r="HX42" s="47"/>
      <c r="HY42" s="47"/>
      <c r="HZ42" s="47"/>
      <c r="IA42" s="47"/>
      <c r="IB42" s="47"/>
      <c r="IC42" s="47"/>
      <c r="ID42" s="47"/>
      <c r="IE42" s="47"/>
      <c r="IF42" s="47"/>
      <c r="IG42" s="47"/>
      <c r="IH42" s="47"/>
      <c r="II42" s="47"/>
      <c r="IJ42" s="47"/>
      <c r="IK42" s="47"/>
      <c r="IL42" s="47"/>
      <c r="IM42" s="47"/>
      <c r="IN42" s="47"/>
      <c r="IO42" s="47"/>
      <c r="IP42" s="47"/>
      <c r="IQ42" s="47"/>
      <c r="IR42" s="47"/>
      <c r="IS42" s="47"/>
      <c r="IT42" s="47"/>
      <c r="IU42" s="47"/>
      <c r="IV42" s="47"/>
      <c r="IW42" s="47"/>
      <c r="IX42" s="47"/>
      <c r="IY42" s="47"/>
      <c r="IZ42" s="47"/>
      <c r="JA42" s="47"/>
      <c r="JB42" s="47"/>
      <c r="JC42" s="47"/>
      <c r="JD42" s="47"/>
      <c r="JE42" s="47"/>
      <c r="JF42" s="47"/>
      <c r="JG42" s="47"/>
      <c r="JH42" s="47"/>
      <c r="JI42" s="47"/>
      <c r="JJ42" s="47"/>
      <c r="JK42" s="47"/>
      <c r="JL42" s="47"/>
      <c r="JM42" s="47"/>
      <c r="JN42" s="47"/>
      <c r="JO42" s="47"/>
      <c r="JP42" s="47"/>
      <c r="JQ42" s="47"/>
      <c r="JR42" s="47"/>
      <c r="JS42" s="47"/>
      <c r="JT42" s="47"/>
      <c r="JU42" s="47"/>
      <c r="JV42" s="47"/>
      <c r="JW42" s="47"/>
      <c r="JX42" s="47"/>
      <c r="JY42" s="47"/>
      <c r="JZ42" s="47"/>
      <c r="KA42" s="47"/>
      <c r="KB42" s="47"/>
      <c r="KC42" s="47"/>
      <c r="KD42" s="47"/>
      <c r="KE42" s="47"/>
      <c r="KF42" s="47"/>
      <c r="KG42" s="47"/>
      <c r="KH42" s="47"/>
      <c r="KI42" s="47"/>
      <c r="KJ42" s="47"/>
      <c r="KK42" s="47"/>
      <c r="KL42" s="47"/>
      <c r="KM42" s="47"/>
      <c r="KN42" s="47"/>
      <c r="KO42" s="47"/>
      <c r="KP42" s="47"/>
      <c r="KQ42" s="47"/>
      <c r="KR42" s="47"/>
      <c r="KS42" s="47"/>
      <c r="KT42" s="47"/>
      <c r="KU42" s="47"/>
      <c r="KV42" s="47"/>
      <c r="KW42" s="47"/>
      <c r="KX42" s="47"/>
      <c r="KY42" s="47"/>
      <c r="KZ42" s="47"/>
      <c r="LA42" s="47"/>
      <c r="LB42" s="47"/>
      <c r="LC42" s="47"/>
      <c r="LD42" s="47"/>
      <c r="LE42" s="47"/>
      <c r="LF42" s="47"/>
      <c r="LG42" s="47"/>
      <c r="LH42" s="47"/>
      <c r="LI42" s="47"/>
      <c r="LJ42" s="47"/>
      <c r="LK42" s="47"/>
      <c r="LL42" s="47"/>
      <c r="LM42" s="47"/>
      <c r="LN42" s="47"/>
      <c r="LO42" s="47"/>
      <c r="LP42" s="47"/>
      <c r="LQ42" s="47"/>
      <c r="LR42" s="47"/>
      <c r="LS42" s="47"/>
      <c r="LT42" s="47"/>
      <c r="LU42" s="47"/>
      <c r="LV42" s="47"/>
      <c r="LW42" s="47"/>
      <c r="LX42" s="47"/>
      <c r="LY42" s="47"/>
      <c r="LZ42" s="47"/>
      <c r="MA42" s="47"/>
      <c r="MB42" s="47"/>
      <c r="MC42" s="47"/>
      <c r="MD42" s="47"/>
      <c r="ME42" s="47"/>
      <c r="MF42" s="47"/>
      <c r="MG42" s="47"/>
      <c r="MH42" s="47"/>
      <c r="MI42" s="47"/>
      <c r="MJ42" s="47"/>
      <c r="MK42" s="47"/>
      <c r="ML42" s="47"/>
      <c r="MM42" s="47"/>
      <c r="MN42" s="47"/>
      <c r="MO42" s="47"/>
      <c r="MP42" s="47"/>
      <c r="MQ42" s="47"/>
      <c r="MR42" s="47"/>
      <c r="MS42" s="47"/>
      <c r="MT42" s="47"/>
      <c r="MU42" s="47"/>
      <c r="MV42" s="47"/>
      <c r="MW42" s="47"/>
      <c r="MX42" s="47"/>
      <c r="MY42" s="47"/>
      <c r="MZ42" s="47"/>
      <c r="NA42" s="47"/>
      <c r="NB42" s="47"/>
      <c r="NC42" s="47"/>
      <c r="ND42" s="47"/>
      <c r="NE42" s="47"/>
      <c r="NF42" s="47"/>
      <c r="NG42" s="47"/>
      <c r="NH42" s="47"/>
      <c r="NI42" s="47"/>
      <c r="NJ42" s="47"/>
      <c r="NK42" s="47"/>
      <c r="NL42" s="47"/>
      <c r="NM42" s="47"/>
      <c r="NN42" s="47"/>
      <c r="NO42" s="47"/>
      <c r="NP42" s="47"/>
      <c r="NQ42" s="47"/>
      <c r="NR42" s="47"/>
      <c r="NS42" s="47"/>
      <c r="NT42" s="47"/>
      <c r="NU42" s="47"/>
      <c r="NV42" s="47"/>
      <c r="NW42" s="47"/>
      <c r="NX42" s="47"/>
      <c r="NY42" s="47"/>
      <c r="NZ42" s="47"/>
      <c r="OA42" s="47"/>
      <c r="OB42" s="47"/>
      <c r="OC42" s="47"/>
      <c r="OD42" s="47"/>
      <c r="OE42" s="47"/>
      <c r="OF42" s="47"/>
      <c r="OG42" s="47"/>
      <c r="OH42" s="47"/>
      <c r="OI42" s="47"/>
      <c r="OJ42" s="47"/>
      <c r="OK42" s="47"/>
      <c r="OL42" s="47"/>
      <c r="OM42" s="47"/>
      <c r="ON42" s="47"/>
      <c r="OO42" s="47"/>
      <c r="OP42" s="47"/>
      <c r="OQ42" s="47"/>
      <c r="OR42" s="47"/>
      <c r="OS42" s="47"/>
      <c r="OT42" s="47"/>
      <c r="OU42" s="47"/>
      <c r="OV42" s="47"/>
      <c r="OW42" s="47"/>
      <c r="OX42" s="47"/>
      <c r="OY42" s="47"/>
      <c r="OZ42" s="47"/>
      <c r="PA42" s="47"/>
      <c r="PB42" s="47"/>
      <c r="PC42" s="47"/>
      <c r="PD42" s="47"/>
      <c r="PE42" s="47"/>
      <c r="PF42" s="47"/>
      <c r="PG42" s="47"/>
      <c r="PH42" s="47"/>
      <c r="PI42" s="47"/>
      <c r="PJ42" s="47"/>
      <c r="PK42" s="47"/>
      <c r="PL42" s="47"/>
      <c r="PM42" s="47"/>
      <c r="PN42" s="47"/>
      <c r="PO42" s="47"/>
      <c r="PP42" s="47"/>
      <c r="PQ42" s="47"/>
      <c r="PR42" s="47"/>
      <c r="PS42" s="47"/>
      <c r="PT42" s="47"/>
      <c r="PU42" s="47"/>
      <c r="PV42" s="47"/>
      <c r="PW42" s="47"/>
      <c r="PX42" s="47"/>
      <c r="PY42" s="47"/>
      <c r="PZ42" s="47"/>
      <c r="QA42" s="47"/>
      <c r="QB42" s="47"/>
      <c r="QC42" s="47"/>
      <c r="QD42" s="47"/>
      <c r="QE42" s="47"/>
      <c r="QF42" s="47"/>
      <c r="QG42" s="47"/>
      <c r="QH42" s="47"/>
      <c r="QI42" s="47"/>
      <c r="QJ42" s="47"/>
      <c r="QK42" s="47"/>
      <c r="QL42" s="47"/>
      <c r="QM42" s="47"/>
      <c r="QN42" s="47"/>
      <c r="QO42" s="47"/>
      <c r="QP42" s="47"/>
      <c r="QQ42" s="47"/>
      <c r="QR42" s="47"/>
      <c r="QS42" s="47"/>
      <c r="QT42" s="47"/>
      <c r="QU42" s="47"/>
      <c r="QV42" s="47"/>
      <c r="QW42" s="47"/>
      <c r="QX42" s="47"/>
      <c r="QY42" s="47"/>
      <c r="QZ42" s="47"/>
      <c r="RA42" s="47"/>
      <c r="RB42" s="47"/>
      <c r="RC42" s="47"/>
      <c r="RD42" s="47"/>
      <c r="RE42" s="47"/>
      <c r="RF42" s="47"/>
      <c r="RG42" s="47"/>
      <c r="RH42" s="47"/>
      <c r="RI42" s="47"/>
      <c r="RJ42" s="47"/>
      <c r="RK42" s="47"/>
      <c r="RL42" s="47"/>
      <c r="RM42" s="47"/>
      <c r="RN42" s="47"/>
      <c r="RO42" s="47"/>
      <c r="RP42" s="47"/>
      <c r="RQ42" s="47"/>
      <c r="RR42" s="47"/>
      <c r="RS42" s="47"/>
      <c r="RT42" s="47"/>
      <c r="RU42" s="47"/>
      <c r="RV42" s="47"/>
      <c r="RW42" s="47"/>
      <c r="RX42" s="47"/>
      <c r="RY42" s="47"/>
      <c r="RZ42" s="47"/>
      <c r="SA42" s="47"/>
      <c r="SB42" s="47"/>
      <c r="SC42" s="47"/>
      <c r="SD42" s="47"/>
      <c r="SE42" s="47"/>
      <c r="SF42" s="47"/>
      <c r="SG42" s="47"/>
      <c r="SH42" s="47"/>
      <c r="SI42" s="47"/>
      <c r="SJ42" s="47"/>
      <c r="SK42" s="47"/>
      <c r="SL42" s="47"/>
      <c r="SM42" s="47"/>
      <c r="SN42" s="47"/>
      <c r="SO42" s="47"/>
      <c r="SP42" s="47"/>
      <c r="SQ42" s="47"/>
      <c r="SR42" s="47"/>
      <c r="SS42" s="47"/>
      <c r="ST42" s="47"/>
      <c r="SU42" s="47"/>
      <c r="SV42" s="47"/>
      <c r="SW42" s="47"/>
      <c r="SX42" s="47"/>
      <c r="SY42" s="47"/>
      <c r="SZ42" s="47"/>
      <c r="TA42" s="47"/>
      <c r="TB42" s="47"/>
      <c r="TC42" s="47"/>
      <c r="TD42" s="47"/>
      <c r="TE42" s="47"/>
      <c r="TF42" s="47"/>
      <c r="TG42" s="47"/>
      <c r="TH42" s="47"/>
      <c r="TI42" s="47"/>
      <c r="TJ42" s="47"/>
      <c r="TK42" s="47"/>
      <c r="TL42" s="47"/>
      <c r="TM42" s="47"/>
      <c r="TN42" s="47"/>
      <c r="TO42" s="47"/>
      <c r="TP42" s="47"/>
      <c r="TQ42" s="47"/>
      <c r="TR42" s="47"/>
      <c r="TS42" s="47"/>
      <c r="TT42" s="47"/>
      <c r="TU42" s="47"/>
      <c r="TV42" s="47"/>
      <c r="TW42" s="47"/>
      <c r="TX42" s="47"/>
      <c r="TY42" s="47"/>
      <c r="TZ42" s="47"/>
      <c r="UA42" s="47"/>
      <c r="UB42" s="47"/>
      <c r="UC42" s="47"/>
      <c r="UD42" s="47"/>
      <c r="UE42" s="47"/>
      <c r="UF42" s="47"/>
      <c r="UG42" s="47"/>
      <c r="UH42" s="47"/>
      <c r="UI42" s="47"/>
      <c r="UJ42" s="47"/>
      <c r="UK42" s="47"/>
      <c r="UL42" s="47"/>
      <c r="UM42" s="47"/>
      <c r="UN42" s="47"/>
      <c r="UO42" s="47"/>
      <c r="UP42" s="47"/>
      <c r="UQ42" s="47"/>
      <c r="UR42" s="47"/>
      <c r="US42" s="47"/>
      <c r="UT42" s="47"/>
      <c r="UU42" s="47"/>
      <c r="UV42" s="47"/>
      <c r="UW42" s="47"/>
      <c r="UX42" s="47"/>
      <c r="UY42" s="47"/>
      <c r="UZ42" s="47"/>
      <c r="VA42" s="47"/>
      <c r="VB42" s="47"/>
      <c r="VC42" s="47"/>
      <c r="VD42" s="47"/>
      <c r="VE42" s="47"/>
      <c r="VF42" s="47"/>
      <c r="VG42" s="47"/>
      <c r="VH42" s="47"/>
      <c r="VI42" s="47"/>
      <c r="VJ42" s="47"/>
      <c r="VK42" s="47"/>
      <c r="VL42" s="47"/>
      <c r="VM42" s="47"/>
      <c r="VN42" s="47"/>
      <c r="VO42" s="47"/>
      <c r="VP42" s="47"/>
      <c r="VQ42" s="47"/>
      <c r="VR42" s="47"/>
      <c r="VS42" s="47"/>
      <c r="VT42" s="47"/>
      <c r="VU42" s="47"/>
      <c r="VV42" s="47"/>
      <c r="VW42" s="47"/>
      <c r="VX42" s="47"/>
      <c r="VY42" s="47"/>
      <c r="VZ42" s="47"/>
      <c r="WA42" s="47"/>
      <c r="WB42" s="47"/>
      <c r="WC42" s="47"/>
      <c r="WD42" s="47"/>
      <c r="WE42" s="47"/>
      <c r="WF42" s="47"/>
      <c r="WG42" s="47"/>
      <c r="WH42" s="47"/>
      <c r="WI42" s="47"/>
      <c r="WJ42" s="47"/>
      <c r="WK42" s="47"/>
      <c r="WL42" s="47"/>
      <c r="WM42" s="47"/>
      <c r="WN42" s="47"/>
      <c r="WO42" s="47"/>
      <c r="WP42" s="47"/>
      <c r="WQ42" s="47"/>
      <c r="WR42" s="47"/>
      <c r="WS42" s="47"/>
      <c r="WT42" s="47"/>
      <c r="WU42" s="47"/>
      <c r="WV42" s="47"/>
      <c r="WW42" s="47"/>
      <c r="WX42" s="47"/>
      <c r="WY42" s="47"/>
      <c r="WZ42" s="47"/>
      <c r="XA42" s="47"/>
      <c r="XB42" s="47"/>
      <c r="XC42" s="47"/>
      <c r="XD42" s="47"/>
      <c r="XE42" s="47"/>
      <c r="XF42" s="47"/>
      <c r="XG42" s="47"/>
      <c r="XH42" s="47"/>
      <c r="XI42" s="47"/>
      <c r="XJ42" s="47"/>
      <c r="XK42" s="47"/>
      <c r="XL42" s="47"/>
      <c r="XM42" s="47"/>
      <c r="XN42" s="47"/>
      <c r="XO42" s="47"/>
      <c r="XP42" s="47"/>
      <c r="XQ42" s="47"/>
      <c r="XR42" s="47"/>
      <c r="XS42" s="47"/>
      <c r="XT42" s="47"/>
      <c r="XU42" s="47"/>
      <c r="XV42" s="47"/>
      <c r="XW42" s="47"/>
      <c r="XX42" s="47"/>
      <c r="XY42" s="47"/>
      <c r="XZ42" s="47"/>
      <c r="YA42" s="47"/>
      <c r="YB42" s="47"/>
      <c r="YC42" s="47"/>
      <c r="YD42" s="47"/>
      <c r="YE42" s="47"/>
      <c r="YF42" s="47"/>
      <c r="YG42" s="47"/>
      <c r="YH42" s="47"/>
      <c r="YI42" s="47"/>
      <c r="YJ42" s="47"/>
      <c r="YK42" s="47"/>
      <c r="YL42" s="47"/>
      <c r="YM42" s="47"/>
      <c r="YN42" s="47"/>
      <c r="YO42" s="47"/>
      <c r="YP42" s="47"/>
      <c r="YQ42" s="47"/>
      <c r="YR42" s="47"/>
      <c r="YS42" s="47"/>
      <c r="YT42" s="47"/>
      <c r="YU42" s="47"/>
      <c r="YV42" s="47"/>
      <c r="YW42" s="47"/>
      <c r="YX42" s="47"/>
      <c r="YY42" s="47"/>
      <c r="YZ42" s="47"/>
      <c r="ZA42" s="47"/>
      <c r="ZB42" s="47"/>
      <c r="ZC42" s="47"/>
      <c r="ZD42" s="47"/>
      <c r="ZE42" s="47"/>
      <c r="ZF42" s="47"/>
      <c r="ZG42" s="47"/>
      <c r="ZH42" s="47"/>
      <c r="ZI42" s="47"/>
      <c r="ZJ42" s="47"/>
      <c r="ZK42" s="47"/>
      <c r="ZL42" s="47"/>
      <c r="ZM42" s="47"/>
      <c r="ZN42" s="47"/>
      <c r="ZO42" s="47"/>
      <c r="ZP42" s="47"/>
      <c r="ZQ42" s="47"/>
      <c r="ZR42" s="47"/>
      <c r="ZS42" s="47"/>
      <c r="ZT42" s="47"/>
      <c r="ZU42" s="47"/>
      <c r="ZV42" s="47"/>
      <c r="ZW42" s="47"/>
      <c r="ZX42" s="47"/>
      <c r="ZY42" s="47"/>
      <c r="ZZ42" s="47"/>
      <c r="AAA42" s="47"/>
      <c r="AAB42" s="47"/>
      <c r="AAC42" s="47"/>
      <c r="AAD42" s="47"/>
      <c r="AAE42" s="47"/>
      <c r="AAF42" s="47"/>
      <c r="AAG42" s="47"/>
      <c r="AAH42" s="47"/>
      <c r="AAI42" s="47"/>
      <c r="AAJ42" s="47"/>
      <c r="AAK42" s="47"/>
      <c r="AAL42" s="47"/>
      <c r="AAM42" s="47"/>
      <c r="AAN42" s="47"/>
      <c r="AAO42" s="47"/>
      <c r="AAP42" s="47"/>
      <c r="AAQ42" s="47"/>
      <c r="AAR42" s="47"/>
      <c r="AAS42" s="47"/>
      <c r="AAT42" s="47"/>
      <c r="AAU42" s="47"/>
      <c r="AAV42" s="47"/>
      <c r="AAW42" s="47"/>
      <c r="AAX42" s="47"/>
      <c r="AAY42" s="47"/>
      <c r="AAZ42" s="47"/>
      <c r="ABA42" s="47"/>
      <c r="ABB42" s="47"/>
      <c r="ABC42" s="47"/>
      <c r="ABD42" s="47"/>
      <c r="ABE42" s="47"/>
      <c r="ABF42" s="47"/>
      <c r="ABG42" s="47"/>
      <c r="ABH42" s="47"/>
      <c r="ABI42" s="47"/>
      <c r="ABJ42" s="47"/>
      <c r="ABK42" s="47"/>
      <c r="ABL42" s="47"/>
      <c r="ABM42" s="47"/>
      <c r="ABN42" s="47"/>
      <c r="ABO42" s="47"/>
      <c r="ABP42" s="47"/>
      <c r="ABQ42" s="47"/>
      <c r="ABR42" s="47"/>
      <c r="ABS42" s="47"/>
      <c r="ABT42" s="47"/>
      <c r="ABU42" s="47"/>
      <c r="ABV42" s="47"/>
      <c r="ABW42" s="47"/>
      <c r="ABX42" s="47"/>
      <c r="ABY42" s="47"/>
      <c r="ABZ42" s="47"/>
      <c r="ACA42" s="47"/>
      <c r="ACB42" s="47"/>
      <c r="ACC42" s="47"/>
      <c r="ACD42" s="47"/>
      <c r="ACE42" s="47"/>
      <c r="ACF42" s="47"/>
      <c r="ACG42" s="47"/>
      <c r="ACH42" s="47"/>
      <c r="ACI42" s="47"/>
      <c r="ACJ42" s="47"/>
      <c r="ACK42" s="47"/>
      <c r="ACL42" s="47"/>
      <c r="ACM42" s="47"/>
      <c r="ACN42" s="47"/>
      <c r="ACO42" s="47"/>
      <c r="ACP42" s="47"/>
      <c r="ACQ42" s="47"/>
      <c r="ACR42" s="47"/>
      <c r="ACS42" s="47"/>
      <c r="ACT42" s="47"/>
      <c r="ACU42" s="47"/>
      <c r="ACV42" s="47"/>
      <c r="ACW42" s="47"/>
      <c r="ACX42" s="47"/>
      <c r="ACY42" s="47"/>
      <c r="ACZ42" s="47"/>
      <c r="ADA42" s="47"/>
      <c r="ADB42" s="47"/>
      <c r="ADC42" s="47"/>
      <c r="ADD42" s="47"/>
      <c r="ADE42" s="47"/>
      <c r="ADF42" s="47"/>
      <c r="ADG42" s="47"/>
      <c r="ADH42" s="47"/>
      <c r="ADI42" s="47"/>
      <c r="ADJ42" s="47"/>
      <c r="ADK42" s="47"/>
      <c r="ADL42" s="47"/>
      <c r="ADM42" s="47"/>
      <c r="ADN42" s="47"/>
      <c r="ADO42" s="47"/>
      <c r="ADP42" s="47"/>
      <c r="ADQ42" s="47"/>
      <c r="ADR42" s="47"/>
      <c r="ADS42" s="47"/>
      <c r="ADT42" s="47"/>
      <c r="ADU42" s="47"/>
      <c r="ADV42" s="47"/>
      <c r="ADW42" s="47"/>
      <c r="ADX42" s="47"/>
      <c r="ADY42" s="47"/>
      <c r="ADZ42" s="47"/>
      <c r="AEA42" s="47"/>
      <c r="AEB42" s="47"/>
      <c r="AEC42" s="47"/>
      <c r="AED42" s="47"/>
      <c r="AEE42" s="47"/>
      <c r="AEF42" s="47"/>
      <c r="AEG42" s="47"/>
      <c r="AEH42" s="47"/>
      <c r="AEI42" s="47"/>
      <c r="AEJ42" s="47"/>
      <c r="AEK42" s="47"/>
      <c r="AEL42" s="47"/>
      <c r="AEM42" s="47"/>
      <c r="AEN42" s="47"/>
      <c r="AEO42" s="47"/>
      <c r="AEP42" s="47"/>
      <c r="AEQ42" s="47"/>
      <c r="AER42" s="47"/>
      <c r="AES42" s="47"/>
      <c r="AET42" s="47"/>
      <c r="AEU42" s="47"/>
      <c r="AEV42" s="47"/>
      <c r="AEW42" s="47"/>
      <c r="AEX42" s="47"/>
      <c r="AEY42" s="47"/>
      <c r="AEZ42" s="47"/>
      <c r="AFA42" s="47"/>
      <c r="AFB42" s="47"/>
      <c r="AFC42" s="47"/>
      <c r="AFD42" s="47"/>
      <c r="AFE42" s="47"/>
      <c r="AFF42" s="47"/>
      <c r="AFG42" s="47"/>
      <c r="AFH42" s="47"/>
      <c r="AFI42" s="47"/>
      <c r="AFJ42" s="47"/>
      <c r="AFK42" s="47"/>
      <c r="AFL42" s="47"/>
      <c r="AFM42" s="47"/>
      <c r="AFN42" s="47"/>
      <c r="AFO42" s="47"/>
      <c r="AFP42" s="47"/>
      <c r="AFQ42" s="47"/>
      <c r="AFR42" s="47"/>
      <c r="AFS42" s="47"/>
      <c r="AFT42" s="47"/>
      <c r="AFU42" s="47"/>
      <c r="AFV42" s="47"/>
      <c r="AFW42" s="47"/>
      <c r="AFX42" s="47"/>
      <c r="AFY42" s="47"/>
      <c r="AFZ42" s="47"/>
      <c r="AGA42" s="47"/>
      <c r="AGB42" s="47"/>
      <c r="AGC42" s="47"/>
      <c r="AGD42" s="47"/>
      <c r="AGE42" s="47"/>
      <c r="AGF42" s="47"/>
      <c r="AGG42" s="47"/>
      <c r="AGH42" s="47"/>
      <c r="AGI42" s="47"/>
      <c r="AGJ42" s="47"/>
      <c r="AGK42" s="47"/>
      <c r="AGL42" s="47"/>
      <c r="AGM42" s="47"/>
      <c r="AGN42" s="47"/>
      <c r="AGO42" s="47"/>
      <c r="AGP42" s="47"/>
      <c r="AGQ42" s="47"/>
      <c r="AGR42" s="47"/>
      <c r="AGS42" s="47"/>
      <c r="AGT42" s="47"/>
      <c r="AGU42" s="47"/>
      <c r="AGV42" s="47"/>
      <c r="AGW42" s="47"/>
      <c r="AGX42" s="47"/>
      <c r="AGY42" s="47"/>
      <c r="AGZ42" s="47"/>
      <c r="AHA42" s="47"/>
      <c r="AHB42" s="47"/>
      <c r="AHC42" s="47"/>
      <c r="AHD42" s="47"/>
      <c r="AHE42" s="47"/>
      <c r="AHF42" s="47"/>
      <c r="AHG42" s="47"/>
      <c r="AHH42" s="47"/>
      <c r="AHI42" s="47"/>
      <c r="AHJ42" s="47"/>
      <c r="AHK42" s="47"/>
      <c r="AHL42" s="47"/>
      <c r="AHM42" s="47"/>
      <c r="AHN42" s="47"/>
      <c r="AHO42" s="47"/>
      <c r="AHP42" s="47"/>
      <c r="AHQ42" s="47"/>
      <c r="AHR42" s="47"/>
      <c r="AHS42" s="47"/>
      <c r="AHT42" s="47"/>
      <c r="AHU42" s="47"/>
      <c r="AHV42" s="47"/>
      <c r="AHW42" s="47"/>
      <c r="AHX42" s="47"/>
      <c r="AHY42" s="47"/>
      <c r="AHZ42" s="47"/>
      <c r="AIA42" s="47"/>
      <c r="AIB42" s="47"/>
      <c r="AIC42" s="47"/>
      <c r="AID42" s="47"/>
      <c r="AIE42" s="47"/>
      <c r="AIF42" s="47"/>
      <c r="AIG42" s="47"/>
      <c r="AIH42" s="47"/>
      <c r="AII42" s="47"/>
      <c r="AIJ42" s="47"/>
      <c r="AIK42" s="47"/>
      <c r="AIL42" s="47"/>
      <c r="AIM42" s="47"/>
      <c r="AIN42" s="47"/>
      <c r="AIO42" s="47"/>
      <c r="AIP42" s="47"/>
      <c r="AIQ42" s="47"/>
      <c r="AIR42" s="47"/>
      <c r="AIS42" s="47"/>
      <c r="AIT42" s="47"/>
      <c r="AIU42" s="47"/>
      <c r="AIV42" s="47"/>
      <c r="AIW42" s="47"/>
      <c r="AIX42" s="47"/>
      <c r="AIY42" s="47"/>
      <c r="AIZ42" s="47"/>
      <c r="AJA42" s="47"/>
      <c r="AJB42" s="47"/>
      <c r="AJC42" s="47"/>
      <c r="AJD42" s="47"/>
      <c r="AJE42" s="47"/>
      <c r="AJF42" s="47"/>
      <c r="AJG42" s="47"/>
      <c r="AJH42" s="47"/>
      <c r="AJI42" s="47"/>
      <c r="AJJ42" s="47"/>
      <c r="AJK42" s="47"/>
      <c r="AJL42" s="47"/>
      <c r="AJM42" s="47"/>
      <c r="AJN42" s="47"/>
      <c r="AJO42" s="47"/>
      <c r="AJP42" s="47"/>
      <c r="AJQ42" s="47"/>
      <c r="AJR42" s="47"/>
      <c r="AJS42" s="47"/>
      <c r="AJT42" s="47"/>
      <c r="AJU42" s="47"/>
      <c r="AJV42" s="47"/>
      <c r="AJW42" s="47"/>
      <c r="AJX42" s="47"/>
      <c r="AJY42" s="47"/>
      <c r="AJZ42" s="47"/>
      <c r="AKA42" s="47"/>
      <c r="AKB42" s="47"/>
      <c r="AKC42" s="47"/>
      <c r="AKD42" s="47"/>
      <c r="AKE42" s="47"/>
      <c r="AKF42" s="47"/>
      <c r="AKG42" s="47"/>
      <c r="AKH42" s="47"/>
      <c r="AKI42" s="47"/>
      <c r="AKJ42" s="47"/>
      <c r="AKK42" s="47"/>
      <c r="AKL42" s="47"/>
      <c r="AKM42" s="47"/>
      <c r="AKN42" s="47"/>
      <c r="AKO42" s="47"/>
      <c r="AKP42" s="47"/>
      <c r="AKQ42" s="47"/>
      <c r="AKR42" s="47"/>
      <c r="AKS42" s="47"/>
      <c r="AKT42" s="47"/>
      <c r="AKU42" s="47"/>
      <c r="AKV42" s="47"/>
      <c r="AKW42" s="47"/>
      <c r="AKX42" s="47"/>
      <c r="AKY42" s="47"/>
      <c r="AKZ42" s="47"/>
      <c r="ALA42" s="47"/>
      <c r="ALB42" s="47"/>
      <c r="ALC42" s="47"/>
      <c r="ALD42" s="47"/>
      <c r="ALE42" s="47"/>
      <c r="ALF42" s="47"/>
      <c r="ALG42" s="47"/>
      <c r="ALH42" s="47"/>
      <c r="ALI42" s="47"/>
      <c r="ALJ42" s="47"/>
      <c r="ALK42" s="47"/>
      <c r="ALL42" s="47"/>
      <c r="ALM42" s="47"/>
      <c r="ALN42" s="47"/>
      <c r="ALO42" s="47"/>
      <c r="ALP42" s="47"/>
      <c r="ALQ42" s="47"/>
      <c r="ALR42" s="47"/>
      <c r="ALS42" s="47"/>
      <c r="ALT42" s="47"/>
      <c r="ALU42" s="47"/>
      <c r="ALV42" s="47"/>
      <c r="ALW42" s="47"/>
      <c r="ALX42" s="47"/>
      <c r="ALY42" s="47"/>
      <c r="ALZ42" s="47"/>
      <c r="AMA42" s="47"/>
      <c r="AMB42" s="47"/>
      <c r="AMC42" s="47"/>
      <c r="AMD42" s="47"/>
      <c r="AME42" s="47"/>
      <c r="AMF42" s="47"/>
      <c r="AMG42" s="47"/>
      <c r="AMH42" s="47"/>
      <c r="AMI42" s="47"/>
      <c r="AMJ42" s="47"/>
      <c r="AMK42" s="47"/>
      <c r="AML42" s="47"/>
      <c r="AMM42" s="47"/>
      <c r="AMN42" s="47"/>
      <c r="AMO42" s="47"/>
      <c r="AMP42" s="47"/>
      <c r="AMQ42" s="47"/>
      <c r="AMR42" s="47"/>
      <c r="AMS42" s="47"/>
      <c r="AMT42" s="47"/>
      <c r="AMU42" s="47"/>
      <c r="AMV42" s="47"/>
      <c r="AMW42" s="47"/>
      <c r="AMX42" s="47"/>
      <c r="AMY42" s="47"/>
      <c r="AMZ42" s="47"/>
      <c r="ANA42" s="47"/>
      <c r="ANB42" s="47"/>
      <c r="ANC42" s="47"/>
      <c r="AND42" s="47"/>
      <c r="ANE42" s="47"/>
      <c r="ANF42" s="47"/>
      <c r="ANG42" s="47"/>
      <c r="ANH42" s="47"/>
      <c r="ANI42" s="47"/>
      <c r="ANJ42" s="47"/>
      <c r="ANK42" s="47"/>
      <c r="ANL42" s="47"/>
      <c r="ANM42" s="47"/>
      <c r="ANN42" s="47"/>
      <c r="ANO42" s="47"/>
      <c r="ANP42" s="47"/>
      <c r="ANQ42" s="47"/>
      <c r="ANR42" s="47"/>
      <c r="ANS42" s="47"/>
      <c r="ANT42" s="47"/>
      <c r="ANU42" s="47"/>
      <c r="ANV42" s="47"/>
      <c r="ANW42" s="47"/>
      <c r="ANX42" s="47"/>
      <c r="ANY42" s="47"/>
      <c r="ANZ42" s="47"/>
      <c r="AOA42" s="47"/>
      <c r="AOB42" s="47"/>
      <c r="AOC42" s="47"/>
      <c r="AOD42" s="47"/>
      <c r="AOE42" s="47"/>
      <c r="AOF42" s="47"/>
      <c r="AOG42" s="47"/>
      <c r="AOH42" s="47"/>
      <c r="AOI42" s="47"/>
      <c r="AOJ42" s="47"/>
      <c r="AOK42" s="47"/>
      <c r="AOL42" s="47"/>
      <c r="AOM42" s="47"/>
      <c r="AON42" s="47"/>
      <c r="AOO42" s="47"/>
      <c r="AOP42" s="47"/>
      <c r="AOQ42" s="47"/>
      <c r="AOR42" s="47"/>
      <c r="AOS42" s="47"/>
      <c r="AOT42" s="47"/>
      <c r="AOU42" s="47"/>
      <c r="AOV42" s="47"/>
      <c r="AOW42" s="47"/>
      <c r="AOX42" s="47"/>
      <c r="AOY42" s="47"/>
      <c r="AOZ42" s="47"/>
      <c r="APA42" s="47"/>
      <c r="APB42" s="47"/>
      <c r="APC42" s="47"/>
      <c r="APD42" s="47"/>
      <c r="APE42" s="47"/>
      <c r="APF42" s="47"/>
      <c r="APG42" s="47"/>
      <c r="APH42" s="47"/>
      <c r="API42" s="47"/>
      <c r="APJ42" s="47"/>
      <c r="APK42" s="47"/>
      <c r="APL42" s="47"/>
      <c r="APM42" s="47"/>
      <c r="APN42" s="47"/>
      <c r="APO42" s="47"/>
      <c r="APP42" s="47"/>
      <c r="APQ42" s="47"/>
      <c r="APR42" s="47"/>
      <c r="APS42" s="47"/>
      <c r="APT42" s="47"/>
      <c r="APU42" s="47"/>
      <c r="APV42" s="47"/>
      <c r="APW42" s="47"/>
      <c r="APX42" s="47"/>
      <c r="APY42" s="47"/>
      <c r="APZ42" s="47"/>
      <c r="AQA42" s="47"/>
      <c r="AQB42" s="47"/>
      <c r="AQC42" s="47"/>
      <c r="AQD42" s="47"/>
      <c r="AQE42" s="47"/>
      <c r="AQF42" s="47"/>
      <c r="AQG42" s="47"/>
      <c r="AQH42" s="47"/>
      <c r="AQI42" s="47"/>
      <c r="AQJ42" s="47"/>
      <c r="AQK42" s="47"/>
      <c r="AQL42" s="47"/>
      <c r="AQM42" s="47"/>
      <c r="AQN42" s="47"/>
      <c r="AQO42" s="47"/>
      <c r="AQP42" s="47"/>
      <c r="AQQ42" s="47"/>
      <c r="AQR42" s="47"/>
      <c r="AQS42" s="47"/>
      <c r="AQT42" s="47"/>
      <c r="AQU42" s="47"/>
      <c r="AQV42" s="47"/>
      <c r="AQW42" s="47"/>
      <c r="AQX42" s="47"/>
      <c r="AQY42" s="47"/>
      <c r="AQZ42" s="47"/>
      <c r="ARA42" s="47"/>
      <c r="ARB42" s="47"/>
      <c r="ARC42" s="47"/>
      <c r="ARD42" s="47"/>
      <c r="ARE42" s="47"/>
      <c r="ARF42" s="47"/>
      <c r="ARG42" s="47"/>
      <c r="ARH42" s="47"/>
      <c r="ARI42" s="47"/>
      <c r="ARJ42" s="47"/>
      <c r="ARK42" s="47"/>
      <c r="ARL42" s="47"/>
      <c r="ARM42" s="47"/>
      <c r="ARN42" s="47"/>
      <c r="ARO42" s="47"/>
      <c r="ARP42" s="47"/>
      <c r="ARQ42" s="47"/>
      <c r="ARR42" s="47"/>
      <c r="ARS42" s="47"/>
      <c r="ART42" s="47"/>
      <c r="ARU42" s="47"/>
      <c r="ARV42" s="47"/>
      <c r="ARW42" s="47"/>
      <c r="ARX42" s="47"/>
      <c r="ARY42" s="47"/>
      <c r="ARZ42" s="47"/>
      <c r="ASA42" s="47"/>
      <c r="ASB42" s="47"/>
      <c r="ASC42" s="47"/>
      <c r="ASD42" s="47"/>
      <c r="ASE42" s="47"/>
      <c r="ASF42" s="47"/>
      <c r="ASG42" s="47"/>
      <c r="ASH42" s="47"/>
      <c r="ASI42" s="47"/>
      <c r="ASJ42" s="47"/>
      <c r="ASK42" s="47"/>
      <c r="ASL42" s="47"/>
      <c r="ASM42" s="47"/>
      <c r="ASN42" s="47"/>
      <c r="ASO42" s="47"/>
      <c r="ASP42" s="47"/>
      <c r="ASQ42" s="47"/>
      <c r="ASR42" s="47"/>
      <c r="ASS42" s="47"/>
      <c r="AST42" s="47"/>
      <c r="ASU42" s="47"/>
      <c r="ASV42" s="47"/>
      <c r="ASW42" s="47"/>
      <c r="ASX42" s="47"/>
      <c r="ASY42" s="47"/>
      <c r="ASZ42" s="47"/>
      <c r="ATA42" s="47"/>
      <c r="ATB42" s="47"/>
      <c r="ATC42" s="47"/>
      <c r="ATD42" s="47"/>
      <c r="ATE42" s="47"/>
      <c r="ATF42" s="47"/>
      <c r="ATG42" s="47"/>
      <c r="ATH42" s="47"/>
      <c r="ATI42" s="47"/>
      <c r="ATJ42" s="47"/>
      <c r="ATK42" s="47"/>
      <c r="ATL42" s="47"/>
      <c r="ATM42" s="47"/>
      <c r="ATN42" s="47"/>
      <c r="ATO42" s="47"/>
      <c r="ATP42" s="47"/>
      <c r="ATQ42" s="47"/>
      <c r="ATR42" s="47"/>
      <c r="ATS42" s="47"/>
      <c r="ATT42" s="47"/>
      <c r="ATU42" s="47"/>
      <c r="ATV42" s="47"/>
      <c r="ATW42" s="47"/>
      <c r="ATX42" s="47"/>
      <c r="ATY42" s="47"/>
      <c r="ATZ42" s="47"/>
      <c r="AUA42" s="47"/>
      <c r="AUB42" s="47"/>
      <c r="AUC42" s="47"/>
      <c r="AUD42" s="47"/>
      <c r="AUE42" s="47"/>
      <c r="AUF42" s="47"/>
      <c r="AUG42" s="47"/>
      <c r="AUH42" s="47"/>
      <c r="AUI42" s="47"/>
      <c r="AUJ42" s="47"/>
      <c r="AUK42" s="47"/>
      <c r="AUL42" s="47"/>
      <c r="AUM42" s="47"/>
      <c r="AUN42" s="47"/>
      <c r="AUO42" s="47"/>
      <c r="AUP42" s="47"/>
      <c r="AUQ42" s="47"/>
      <c r="AUR42" s="47"/>
      <c r="AUS42" s="47"/>
      <c r="AUT42" s="47"/>
      <c r="AUU42" s="47"/>
      <c r="AUV42" s="47"/>
      <c r="AUW42" s="47"/>
      <c r="AUX42" s="47"/>
      <c r="AUY42" s="47"/>
      <c r="AUZ42" s="47"/>
      <c r="AVA42" s="47"/>
      <c r="AVB42" s="47"/>
      <c r="AVC42" s="47"/>
      <c r="AVD42" s="47"/>
      <c r="AVE42" s="47"/>
      <c r="AVF42" s="47"/>
      <c r="AVG42" s="47"/>
      <c r="AVH42" s="47"/>
      <c r="AVI42" s="47"/>
      <c r="AVJ42" s="47"/>
      <c r="AVK42" s="47"/>
      <c r="AVL42" s="47"/>
      <c r="AVM42" s="47"/>
      <c r="AVN42" s="47"/>
      <c r="AVO42" s="47"/>
      <c r="AVP42" s="47"/>
      <c r="AVQ42" s="47"/>
      <c r="AVR42" s="47"/>
      <c r="AVS42" s="47"/>
      <c r="AVT42" s="47"/>
      <c r="AVU42" s="47"/>
      <c r="AVV42" s="47"/>
      <c r="AVW42" s="47"/>
      <c r="AVX42" s="47"/>
      <c r="AVY42" s="47"/>
      <c r="AVZ42" s="47"/>
      <c r="AWA42" s="47"/>
      <c r="AWB42" s="47"/>
      <c r="AWC42" s="47"/>
      <c r="AWD42" s="47"/>
      <c r="AWE42" s="47"/>
      <c r="AWF42" s="47"/>
      <c r="AWG42" s="47"/>
      <c r="AWH42" s="47"/>
      <c r="AWI42" s="47"/>
      <c r="AWJ42" s="47"/>
      <c r="AWK42" s="47"/>
      <c r="AWL42" s="47"/>
      <c r="AWM42" s="47"/>
      <c r="AWN42" s="47"/>
      <c r="AWO42" s="47"/>
      <c r="AWP42" s="47"/>
      <c r="AWQ42" s="47"/>
      <c r="AWR42" s="47"/>
      <c r="AWS42" s="47"/>
      <c r="AWT42" s="47"/>
      <c r="AWU42" s="47"/>
      <c r="AWV42" s="47"/>
      <c r="AWW42" s="47"/>
      <c r="AWX42" s="47"/>
      <c r="AWY42" s="47"/>
      <c r="AWZ42" s="47"/>
      <c r="AXA42" s="47"/>
      <c r="AXB42" s="47"/>
      <c r="AXC42" s="47"/>
      <c r="AXD42" s="47"/>
      <c r="AXE42" s="47"/>
      <c r="AXF42" s="47"/>
      <c r="AXG42" s="47"/>
      <c r="AXH42" s="47"/>
      <c r="AXI42" s="47"/>
      <c r="AXJ42" s="47"/>
      <c r="AXK42" s="47"/>
      <c r="AXL42" s="47"/>
      <c r="AXM42" s="47"/>
      <c r="AXN42" s="47"/>
      <c r="AXO42" s="47"/>
      <c r="AXP42" s="47"/>
      <c r="AXQ42" s="47"/>
      <c r="AXR42" s="47"/>
      <c r="AXS42" s="47"/>
      <c r="AXT42" s="47"/>
      <c r="AXU42" s="47"/>
      <c r="AXV42" s="47"/>
      <c r="AXW42" s="47"/>
      <c r="AXX42" s="47"/>
      <c r="AXY42" s="47"/>
      <c r="AXZ42" s="47"/>
      <c r="AYA42" s="47"/>
      <c r="AYB42" s="47"/>
      <c r="AYC42" s="47"/>
      <c r="AYD42" s="47"/>
      <c r="AYE42" s="47"/>
      <c r="AYF42" s="47"/>
      <c r="AYG42" s="47"/>
      <c r="AYH42" s="47"/>
      <c r="AYI42" s="47"/>
      <c r="AYJ42" s="47"/>
      <c r="AYK42" s="47"/>
      <c r="AYL42" s="47"/>
      <c r="AYM42" s="47"/>
      <c r="AYN42" s="47"/>
      <c r="AYO42" s="47"/>
      <c r="AYP42" s="47"/>
      <c r="AYQ42" s="47"/>
      <c r="AYR42" s="47"/>
      <c r="AYS42" s="47"/>
      <c r="AYT42" s="47"/>
      <c r="AYU42" s="47"/>
      <c r="AYV42" s="47"/>
      <c r="AYW42" s="47"/>
      <c r="AYX42" s="47"/>
      <c r="AYY42" s="47"/>
      <c r="AYZ42" s="47"/>
      <c r="AZA42" s="47"/>
      <c r="AZB42" s="47"/>
      <c r="AZC42" s="47"/>
      <c r="AZD42" s="47"/>
      <c r="AZE42" s="47"/>
      <c r="AZF42" s="47"/>
      <c r="AZG42" s="47"/>
      <c r="AZH42" s="47"/>
      <c r="AZI42" s="47"/>
      <c r="AZJ42" s="47"/>
      <c r="AZK42" s="47"/>
      <c r="AZL42" s="47"/>
      <c r="AZM42" s="47"/>
      <c r="AZN42" s="47"/>
      <c r="AZO42" s="47"/>
      <c r="AZP42" s="47"/>
      <c r="AZQ42" s="47"/>
      <c r="AZR42" s="47"/>
      <c r="AZS42" s="47"/>
      <c r="AZT42" s="47"/>
      <c r="AZU42" s="47"/>
      <c r="AZV42" s="47"/>
      <c r="AZW42" s="47"/>
      <c r="AZX42" s="47"/>
      <c r="AZY42" s="47"/>
      <c r="AZZ42" s="47"/>
      <c r="BAA42" s="47"/>
      <c r="BAB42" s="47"/>
      <c r="BAC42" s="47"/>
      <c r="BAD42" s="47"/>
      <c r="BAE42" s="47"/>
      <c r="BAF42" s="47"/>
      <c r="BAG42" s="47"/>
      <c r="BAH42" s="47"/>
      <c r="BAI42" s="47"/>
      <c r="BAJ42" s="47"/>
      <c r="BAK42" s="47"/>
      <c r="BAL42" s="47"/>
      <c r="BAM42" s="47"/>
      <c r="BAN42" s="47"/>
      <c r="BAO42" s="47"/>
      <c r="BAP42" s="47"/>
      <c r="BAQ42" s="47"/>
      <c r="BAR42" s="47"/>
      <c r="BAS42" s="47"/>
      <c r="BAT42" s="47"/>
      <c r="BAU42" s="47"/>
      <c r="BAV42" s="47"/>
      <c r="BAW42" s="47"/>
      <c r="BAX42" s="47"/>
      <c r="BAY42" s="47"/>
      <c r="BAZ42" s="47"/>
      <c r="BBA42" s="47"/>
      <c r="BBB42" s="47"/>
      <c r="BBC42" s="47"/>
      <c r="BBD42" s="47"/>
      <c r="BBE42" s="47"/>
      <c r="BBF42" s="47"/>
      <c r="BBG42" s="47"/>
      <c r="BBH42" s="47"/>
      <c r="BBI42" s="47"/>
      <c r="BBJ42" s="47"/>
      <c r="BBK42" s="47"/>
      <c r="BBL42" s="47"/>
      <c r="BBM42" s="47"/>
      <c r="BBN42" s="47"/>
      <c r="BBO42" s="47"/>
      <c r="BBP42" s="47"/>
      <c r="BBQ42" s="47"/>
      <c r="BBR42" s="47"/>
      <c r="BBS42" s="47"/>
      <c r="BBT42" s="47"/>
      <c r="BBU42" s="47"/>
      <c r="BBV42" s="47"/>
      <c r="BBW42" s="47"/>
      <c r="BBX42" s="47"/>
      <c r="BBY42" s="47"/>
      <c r="BBZ42" s="47"/>
      <c r="BCA42" s="47"/>
      <c r="BCB42" s="47"/>
      <c r="BCC42" s="47"/>
      <c r="BCD42" s="47"/>
      <c r="BCE42" s="47"/>
      <c r="BCF42" s="47"/>
      <c r="BCG42" s="47"/>
      <c r="BCH42" s="47"/>
      <c r="BCI42" s="47"/>
      <c r="BCJ42" s="47"/>
      <c r="BCK42" s="47"/>
      <c r="BCL42" s="47"/>
      <c r="BCM42" s="47"/>
      <c r="BCN42" s="47"/>
      <c r="BCO42" s="47"/>
      <c r="BCP42" s="47"/>
      <c r="BCQ42" s="47"/>
      <c r="BCR42" s="47"/>
      <c r="BCS42" s="47"/>
      <c r="BCT42" s="47"/>
      <c r="BCU42" s="47"/>
      <c r="BCV42" s="47"/>
      <c r="BCW42" s="47"/>
      <c r="BCX42" s="47"/>
      <c r="BCY42" s="47"/>
      <c r="BCZ42" s="47"/>
      <c r="BDA42" s="47"/>
      <c r="BDB42" s="47"/>
      <c r="BDC42" s="47"/>
      <c r="BDD42" s="47"/>
      <c r="BDE42" s="47"/>
      <c r="BDF42" s="47"/>
      <c r="BDG42" s="47"/>
      <c r="BDH42" s="47"/>
      <c r="BDI42" s="47"/>
      <c r="BDJ42" s="47"/>
      <c r="BDK42" s="47"/>
      <c r="BDL42" s="47"/>
      <c r="BDM42" s="47"/>
      <c r="BDN42" s="47"/>
      <c r="BDO42" s="47"/>
      <c r="BDP42" s="47"/>
      <c r="BDQ42" s="47"/>
      <c r="BDR42" s="47"/>
      <c r="BDS42" s="47"/>
      <c r="BDT42" s="47"/>
      <c r="BDU42" s="47"/>
      <c r="BDV42" s="47"/>
      <c r="BDW42" s="47"/>
      <c r="BDX42" s="47"/>
      <c r="BDY42" s="47"/>
      <c r="BDZ42" s="47"/>
      <c r="BEA42" s="47"/>
      <c r="BEB42" s="47"/>
      <c r="BEC42" s="47"/>
      <c r="BED42" s="47"/>
      <c r="BEE42" s="47"/>
      <c r="BEF42" s="47"/>
      <c r="BEG42" s="47"/>
      <c r="BEH42" s="47"/>
      <c r="BEI42" s="47"/>
      <c r="BEJ42" s="47"/>
      <c r="BEK42" s="47"/>
      <c r="BEL42" s="47"/>
      <c r="BEM42" s="47"/>
      <c r="BEN42" s="47"/>
      <c r="BEO42" s="47"/>
      <c r="BEP42" s="47"/>
      <c r="BEQ42" s="47"/>
      <c r="BER42" s="47"/>
      <c r="BES42" s="47"/>
      <c r="BET42" s="47"/>
      <c r="BEU42" s="47"/>
      <c r="BEV42" s="47"/>
      <c r="BEW42" s="47"/>
      <c r="BEX42" s="47"/>
      <c r="BEY42" s="47"/>
      <c r="BEZ42" s="47"/>
      <c r="BFA42" s="47"/>
      <c r="BFB42" s="47"/>
      <c r="BFC42" s="47"/>
      <c r="BFD42" s="47"/>
      <c r="BFE42" s="47"/>
      <c r="BFF42" s="47"/>
      <c r="BFG42" s="47"/>
      <c r="BFH42" s="47"/>
      <c r="BFI42" s="47"/>
      <c r="BFJ42" s="47"/>
      <c r="BFK42" s="47"/>
      <c r="BFL42" s="47"/>
      <c r="BFM42" s="47"/>
      <c r="BFN42" s="47"/>
      <c r="BFO42" s="47"/>
      <c r="BFP42" s="47"/>
      <c r="BFQ42" s="47"/>
      <c r="BFR42" s="47"/>
      <c r="BFS42" s="47"/>
      <c r="BFT42" s="47"/>
      <c r="BFU42" s="47"/>
      <c r="BFV42" s="47"/>
      <c r="BFW42" s="47"/>
      <c r="BFX42" s="47"/>
      <c r="BFY42" s="47"/>
      <c r="BFZ42" s="47"/>
      <c r="BGA42" s="47"/>
      <c r="BGB42" s="47"/>
      <c r="BGC42" s="47"/>
      <c r="BGD42" s="47"/>
      <c r="BGE42" s="47"/>
      <c r="BGF42" s="47"/>
      <c r="BGG42" s="47"/>
      <c r="BGH42" s="47"/>
      <c r="BGI42" s="47"/>
      <c r="BGJ42" s="47"/>
      <c r="BGK42" s="47"/>
      <c r="BGL42" s="47"/>
      <c r="BGM42" s="47"/>
      <c r="BGN42" s="47"/>
      <c r="BGO42" s="47"/>
      <c r="BGP42" s="47"/>
      <c r="BGQ42" s="47"/>
      <c r="BGR42" s="47"/>
      <c r="BGS42" s="47"/>
      <c r="BGT42" s="47"/>
      <c r="BGU42" s="47"/>
      <c r="BGV42" s="47"/>
      <c r="BGW42" s="47"/>
      <c r="BGX42" s="47"/>
      <c r="BGY42" s="47"/>
      <c r="BGZ42" s="47"/>
      <c r="BHA42" s="47"/>
      <c r="BHB42" s="47"/>
      <c r="BHC42" s="47"/>
      <c r="BHD42" s="47"/>
      <c r="BHE42" s="47"/>
      <c r="BHF42" s="47"/>
      <c r="BHG42" s="47"/>
      <c r="BHH42" s="47"/>
      <c r="BHI42" s="47"/>
      <c r="BHJ42" s="47"/>
      <c r="BHK42" s="47"/>
      <c r="BHL42" s="47"/>
      <c r="BHM42" s="47"/>
      <c r="BHN42" s="47"/>
      <c r="BHO42" s="47"/>
      <c r="BHP42" s="47"/>
      <c r="BHQ42" s="47"/>
      <c r="BHR42" s="47"/>
      <c r="BHS42" s="47"/>
      <c r="BHT42" s="47"/>
      <c r="BHU42" s="47"/>
      <c r="BHV42" s="47"/>
      <c r="BHW42" s="47"/>
      <c r="BHX42" s="47"/>
      <c r="BHY42" s="47"/>
      <c r="BHZ42" s="47"/>
      <c r="BIA42" s="47"/>
      <c r="BIB42" s="47"/>
      <c r="BIC42" s="47"/>
      <c r="BID42" s="47"/>
      <c r="BIE42" s="47"/>
      <c r="BIF42" s="47"/>
      <c r="BIG42" s="47"/>
      <c r="BIH42" s="47"/>
      <c r="BII42" s="47"/>
      <c r="BIJ42" s="47"/>
      <c r="BIK42" s="47"/>
      <c r="BIL42" s="47"/>
      <c r="BIM42" s="47"/>
      <c r="BIN42" s="47"/>
      <c r="BIO42" s="47"/>
      <c r="BIP42" s="47"/>
      <c r="BIQ42" s="47"/>
      <c r="BIR42" s="47"/>
      <c r="BIS42" s="47"/>
      <c r="BIT42" s="47"/>
      <c r="BIU42" s="47"/>
      <c r="BIV42" s="47"/>
      <c r="BIW42" s="47"/>
      <c r="BIX42" s="47"/>
      <c r="BIY42" s="47"/>
      <c r="BIZ42" s="47"/>
      <c r="BJA42" s="47"/>
      <c r="BJB42" s="47"/>
      <c r="BJC42" s="47"/>
      <c r="BJD42" s="47"/>
      <c r="BJE42" s="47"/>
      <c r="BJF42" s="47"/>
      <c r="BJG42" s="47"/>
      <c r="BJH42" s="47"/>
      <c r="BJI42" s="47"/>
      <c r="BJJ42" s="47"/>
      <c r="BJK42" s="47"/>
      <c r="BJL42" s="47"/>
      <c r="BJM42" s="47"/>
      <c r="BJN42" s="47"/>
      <c r="BJO42" s="47"/>
      <c r="BJP42" s="47"/>
      <c r="BJQ42" s="47"/>
      <c r="BJR42" s="47"/>
      <c r="BJS42" s="47"/>
      <c r="BJT42" s="47"/>
      <c r="BJU42" s="47"/>
      <c r="BJV42" s="47"/>
      <c r="BJW42" s="47"/>
      <c r="BJX42" s="47"/>
      <c r="BJY42" s="47"/>
      <c r="BJZ42" s="47"/>
      <c r="BKA42" s="47"/>
      <c r="BKB42" s="47"/>
      <c r="BKC42" s="47"/>
      <c r="BKD42" s="47"/>
      <c r="BKE42" s="47"/>
      <c r="BKF42" s="47"/>
      <c r="BKG42" s="47"/>
      <c r="BKH42" s="47"/>
      <c r="BKI42" s="47"/>
      <c r="BKJ42" s="47"/>
      <c r="BKK42" s="47"/>
      <c r="BKL42" s="47"/>
      <c r="BKM42" s="47"/>
      <c r="BKN42" s="47"/>
      <c r="BKO42" s="47"/>
      <c r="BKP42" s="47"/>
      <c r="BKQ42" s="47"/>
      <c r="BKR42" s="47"/>
      <c r="BKS42" s="47"/>
      <c r="BKT42" s="47"/>
      <c r="BKU42" s="47"/>
      <c r="BKV42" s="47"/>
      <c r="BKW42" s="47"/>
      <c r="BKX42" s="47"/>
      <c r="BKY42" s="47"/>
      <c r="BKZ42" s="47"/>
      <c r="BLA42" s="47"/>
      <c r="BLB42" s="47"/>
      <c r="BLC42" s="47"/>
      <c r="BLD42" s="47"/>
      <c r="BLE42" s="47"/>
      <c r="BLF42" s="47"/>
      <c r="BLG42" s="47"/>
      <c r="BLH42" s="47"/>
      <c r="BLI42" s="47"/>
      <c r="BLJ42" s="47"/>
      <c r="BLK42" s="47"/>
      <c r="BLL42" s="47"/>
      <c r="BLM42" s="47"/>
      <c r="BLN42" s="47"/>
      <c r="BLO42" s="47"/>
      <c r="BLP42" s="47"/>
      <c r="BLQ42" s="47"/>
      <c r="BLR42" s="47"/>
      <c r="BLS42" s="47"/>
      <c r="BLT42" s="47"/>
      <c r="BLU42" s="47"/>
      <c r="BLV42" s="47"/>
      <c r="BLW42" s="47"/>
      <c r="BLX42" s="47"/>
      <c r="BLY42" s="47"/>
      <c r="BLZ42" s="47"/>
      <c r="BMA42" s="47"/>
      <c r="BMB42" s="47"/>
      <c r="BMC42" s="47"/>
      <c r="BMD42" s="47"/>
      <c r="BME42" s="47"/>
      <c r="BMF42" s="47"/>
      <c r="BMG42" s="47"/>
      <c r="BMH42" s="47"/>
      <c r="BMI42" s="47"/>
      <c r="BMJ42" s="47"/>
      <c r="BMK42" s="47"/>
      <c r="BML42" s="47"/>
      <c r="BMM42" s="47"/>
      <c r="BMN42" s="47"/>
      <c r="BMO42" s="47"/>
      <c r="BMP42" s="47"/>
      <c r="BMQ42" s="47"/>
      <c r="BMR42" s="47"/>
      <c r="BMS42" s="47"/>
      <c r="BMT42" s="47"/>
      <c r="BMU42" s="47"/>
      <c r="BMV42" s="47"/>
      <c r="BMW42" s="47"/>
      <c r="BMX42" s="47"/>
      <c r="BMY42" s="47"/>
      <c r="BMZ42" s="47"/>
      <c r="BNA42" s="47"/>
      <c r="BNB42" s="47"/>
      <c r="BNC42" s="47"/>
      <c r="BND42" s="47"/>
      <c r="BNE42" s="47"/>
      <c r="BNF42" s="47"/>
      <c r="BNG42" s="47"/>
      <c r="BNH42" s="47"/>
      <c r="BNI42" s="47"/>
      <c r="BNJ42" s="47"/>
      <c r="BNK42" s="47"/>
      <c r="BNL42" s="47"/>
      <c r="BNM42" s="47"/>
      <c r="BNN42" s="47"/>
      <c r="BNO42" s="47"/>
      <c r="BNP42" s="47"/>
      <c r="BNQ42" s="47"/>
      <c r="BNR42" s="47"/>
      <c r="BNS42" s="47"/>
      <c r="BNT42" s="47"/>
      <c r="BNU42" s="47"/>
      <c r="BNV42" s="47"/>
      <c r="BNW42" s="47"/>
      <c r="BNX42" s="47"/>
      <c r="BNY42" s="47"/>
      <c r="BNZ42" s="47"/>
      <c r="BOA42" s="47"/>
      <c r="BOB42" s="47"/>
      <c r="BOC42" s="47"/>
      <c r="BOD42" s="47"/>
      <c r="BOE42" s="47"/>
      <c r="BOF42" s="47"/>
      <c r="BOG42" s="47"/>
      <c r="BOH42" s="47"/>
      <c r="BOI42" s="47"/>
      <c r="BOJ42" s="47"/>
      <c r="BOK42" s="47"/>
      <c r="BOL42" s="47"/>
      <c r="BOM42" s="47"/>
      <c r="BON42" s="47"/>
      <c r="BOO42" s="47"/>
      <c r="BOP42" s="47"/>
      <c r="BOQ42" s="47"/>
      <c r="BOR42" s="47"/>
      <c r="BOS42" s="47"/>
      <c r="BOT42" s="47"/>
      <c r="BOU42" s="47"/>
      <c r="BOV42" s="47"/>
      <c r="BOW42" s="47"/>
      <c r="BOX42" s="47"/>
      <c r="BOY42" s="47"/>
      <c r="BOZ42" s="47"/>
      <c r="BPA42" s="47"/>
      <c r="BPB42" s="47"/>
      <c r="BPC42" s="47"/>
      <c r="BPD42" s="47"/>
      <c r="BPE42" s="47"/>
      <c r="BPF42" s="47"/>
      <c r="BPG42" s="47"/>
      <c r="BPH42" s="47"/>
      <c r="BPI42" s="47"/>
      <c r="BPJ42" s="47"/>
      <c r="BPK42" s="47"/>
      <c r="BPL42" s="47"/>
      <c r="BPM42" s="47"/>
      <c r="BPN42" s="47"/>
      <c r="BPO42" s="47"/>
      <c r="BPP42" s="47"/>
      <c r="BPQ42" s="47"/>
      <c r="BPR42" s="47"/>
      <c r="BPS42" s="47"/>
      <c r="BPT42" s="47"/>
      <c r="BPU42" s="47"/>
      <c r="BPV42" s="47"/>
      <c r="BPW42" s="47"/>
      <c r="BPX42" s="47"/>
      <c r="BPY42" s="47"/>
      <c r="BPZ42" s="47"/>
      <c r="BQA42" s="47"/>
      <c r="BQB42" s="47"/>
      <c r="BQC42" s="47"/>
      <c r="BQD42" s="47"/>
      <c r="BQE42" s="47"/>
      <c r="BQF42" s="47"/>
      <c r="BQG42" s="47"/>
      <c r="BQH42" s="47"/>
      <c r="BQI42" s="47"/>
      <c r="BQJ42" s="47"/>
      <c r="BQK42" s="47"/>
      <c r="BQL42" s="47"/>
      <c r="BQM42" s="47"/>
      <c r="BQN42" s="47"/>
      <c r="BQO42" s="47"/>
      <c r="BQP42" s="47"/>
      <c r="BQQ42" s="47"/>
      <c r="BQR42" s="47"/>
      <c r="BQS42" s="47"/>
      <c r="BQT42" s="47"/>
      <c r="BQU42" s="47"/>
      <c r="BQV42" s="47"/>
      <c r="BQW42" s="47"/>
      <c r="BQX42" s="47"/>
      <c r="BQY42" s="47"/>
      <c r="BQZ42" s="47"/>
      <c r="BRA42" s="47"/>
      <c r="BRB42" s="47"/>
      <c r="BRC42" s="47"/>
      <c r="BRD42" s="47"/>
      <c r="BRE42" s="47"/>
      <c r="BRF42" s="47"/>
      <c r="BRG42" s="47"/>
      <c r="BRH42" s="47"/>
      <c r="BRI42" s="47"/>
      <c r="BRJ42" s="47"/>
      <c r="BRK42" s="47"/>
      <c r="BRL42" s="47"/>
      <c r="BRM42" s="47"/>
      <c r="BRN42" s="47"/>
      <c r="BRO42" s="47"/>
      <c r="BRP42" s="47"/>
      <c r="BRQ42" s="47"/>
      <c r="BRR42" s="47"/>
      <c r="BRS42" s="47"/>
      <c r="BRT42" s="47"/>
      <c r="BRU42" s="47"/>
      <c r="BRV42" s="47"/>
      <c r="BRW42" s="47"/>
      <c r="BRX42" s="47"/>
      <c r="BRY42" s="47"/>
      <c r="BRZ42" s="47"/>
      <c r="BSA42" s="47"/>
      <c r="BSB42" s="47"/>
      <c r="BSC42" s="47"/>
      <c r="BSD42" s="47"/>
      <c r="BSE42" s="47"/>
      <c r="BSF42" s="47"/>
      <c r="BSG42" s="47"/>
      <c r="BSH42" s="47"/>
      <c r="BSI42" s="47"/>
      <c r="BSJ42" s="47"/>
      <c r="BSK42" s="47"/>
      <c r="BSL42" s="47"/>
      <c r="BSM42" s="47"/>
      <c r="BSN42" s="47"/>
      <c r="BSO42" s="47"/>
      <c r="BSP42" s="47"/>
      <c r="BSQ42" s="47"/>
      <c r="BSR42" s="47"/>
      <c r="BSS42" s="47"/>
      <c r="BST42" s="47"/>
      <c r="BSU42" s="47"/>
      <c r="BSV42" s="47"/>
      <c r="BSW42" s="47"/>
      <c r="BSX42" s="47"/>
      <c r="BSY42" s="47"/>
      <c r="BSZ42" s="47"/>
      <c r="BTA42" s="47"/>
      <c r="BTB42" s="47"/>
      <c r="BTC42" s="47"/>
      <c r="BTD42" s="47"/>
      <c r="BTE42" s="47"/>
      <c r="BTF42" s="47"/>
      <c r="BTG42" s="47"/>
      <c r="BTH42" s="47"/>
      <c r="BTI42" s="47"/>
      <c r="BTJ42" s="47"/>
      <c r="BTK42" s="47"/>
      <c r="BTL42" s="47"/>
      <c r="BTM42" s="47"/>
      <c r="BTN42" s="47"/>
      <c r="BTO42" s="47"/>
      <c r="BTP42" s="47"/>
      <c r="BTQ42" s="47"/>
      <c r="BTR42" s="47"/>
      <c r="BTS42" s="47"/>
      <c r="BTT42" s="47"/>
      <c r="BTU42" s="47"/>
      <c r="BTV42" s="47"/>
      <c r="BTW42" s="47"/>
      <c r="BTX42" s="47"/>
      <c r="BTY42" s="47"/>
      <c r="BTZ42" s="47"/>
      <c r="BUA42" s="47"/>
      <c r="BUB42" s="47"/>
      <c r="BUC42" s="47"/>
      <c r="BUD42" s="47"/>
      <c r="BUE42" s="47"/>
      <c r="BUF42" s="47"/>
      <c r="BUG42" s="47"/>
      <c r="BUH42" s="47"/>
      <c r="BUI42" s="47"/>
      <c r="BUJ42" s="47"/>
      <c r="BUK42" s="47"/>
      <c r="BUL42" s="47"/>
      <c r="BUM42" s="47"/>
      <c r="BUN42" s="47"/>
      <c r="BUO42" s="47"/>
      <c r="BUP42" s="47"/>
      <c r="BUQ42" s="47"/>
      <c r="BUR42" s="47"/>
      <c r="BUS42" s="47"/>
      <c r="BUT42" s="47"/>
      <c r="BUU42" s="47"/>
      <c r="BUV42" s="47"/>
      <c r="BUW42" s="47"/>
      <c r="BUX42" s="47"/>
      <c r="BUY42" s="47"/>
      <c r="BUZ42" s="47"/>
      <c r="BVA42" s="47"/>
      <c r="BVB42" s="47"/>
      <c r="BVC42" s="47"/>
      <c r="BVD42" s="47"/>
      <c r="BVE42" s="47"/>
      <c r="BVF42" s="47"/>
      <c r="BVG42" s="47"/>
      <c r="BVH42" s="47"/>
      <c r="BVI42" s="47"/>
      <c r="BVJ42" s="47"/>
      <c r="BVK42" s="47"/>
      <c r="BVL42" s="47"/>
      <c r="BVM42" s="47"/>
      <c r="BVN42" s="47"/>
      <c r="BVO42" s="47"/>
      <c r="BVP42" s="47"/>
      <c r="BVQ42" s="47"/>
      <c r="BVR42" s="47"/>
      <c r="BVS42" s="47"/>
      <c r="BVT42" s="47"/>
      <c r="BVU42" s="47"/>
      <c r="BVV42" s="47"/>
      <c r="BVW42" s="47"/>
      <c r="BVX42" s="47"/>
      <c r="BVY42" s="47"/>
      <c r="BVZ42" s="47"/>
      <c r="BWA42" s="47"/>
      <c r="BWB42" s="47"/>
      <c r="BWC42" s="47"/>
      <c r="BWD42" s="47"/>
      <c r="BWE42" s="47"/>
      <c r="BWF42" s="47"/>
      <c r="BWG42" s="47"/>
      <c r="BWH42" s="47"/>
      <c r="BWI42" s="47"/>
      <c r="BWJ42" s="47"/>
      <c r="BWK42" s="47"/>
      <c r="BWL42" s="47"/>
      <c r="BWM42" s="47"/>
      <c r="BWN42" s="47"/>
      <c r="BWO42" s="47"/>
      <c r="BWP42" s="47"/>
      <c r="BWQ42" s="47"/>
      <c r="BWR42" s="47"/>
      <c r="BWS42" s="47"/>
      <c r="BWT42" s="47"/>
      <c r="BWU42" s="47"/>
      <c r="BWV42" s="47"/>
      <c r="BWW42" s="47"/>
      <c r="BWX42" s="47"/>
      <c r="BWY42" s="47"/>
      <c r="BWZ42" s="47"/>
      <c r="BXA42" s="47"/>
      <c r="BXB42" s="47"/>
      <c r="BXC42" s="47"/>
      <c r="BXD42" s="47"/>
      <c r="BXE42" s="47"/>
      <c r="BXF42" s="47"/>
      <c r="BXG42" s="47"/>
      <c r="BXH42" s="47"/>
      <c r="BXI42" s="47"/>
      <c r="BXJ42" s="47"/>
      <c r="BXK42" s="47"/>
      <c r="BXL42" s="47"/>
      <c r="BXM42" s="47"/>
      <c r="BXN42" s="47"/>
      <c r="BXO42" s="47"/>
      <c r="BXP42" s="47"/>
      <c r="BXQ42" s="47"/>
      <c r="BXR42" s="47"/>
      <c r="BXS42" s="47"/>
      <c r="BXT42" s="47"/>
      <c r="BXU42" s="47"/>
      <c r="BXV42" s="47"/>
      <c r="BXW42" s="47"/>
      <c r="BXX42" s="47"/>
      <c r="BXY42" s="47"/>
      <c r="BXZ42" s="47"/>
      <c r="BYA42" s="47"/>
      <c r="BYB42" s="47"/>
      <c r="BYC42" s="47"/>
      <c r="BYD42" s="47"/>
      <c r="BYE42" s="47"/>
      <c r="BYF42" s="47"/>
      <c r="BYG42" s="47"/>
      <c r="BYH42" s="47"/>
      <c r="BYI42" s="47"/>
      <c r="BYJ42" s="47"/>
      <c r="BYK42" s="47"/>
      <c r="BYL42" s="47"/>
      <c r="BYM42" s="47"/>
      <c r="BYN42" s="47"/>
      <c r="BYO42" s="47"/>
      <c r="BYP42" s="47"/>
      <c r="BYQ42" s="47"/>
      <c r="BYR42" s="47"/>
      <c r="BYS42" s="47"/>
      <c r="BYT42" s="47"/>
      <c r="BYU42" s="47"/>
      <c r="BYV42" s="47"/>
      <c r="BYW42" s="47"/>
      <c r="BYX42" s="47"/>
      <c r="BYY42" s="47"/>
      <c r="BYZ42" s="47"/>
      <c r="BZA42" s="47"/>
      <c r="BZB42" s="47"/>
      <c r="BZC42" s="47"/>
      <c r="BZD42" s="47"/>
      <c r="BZE42" s="47"/>
      <c r="BZF42" s="47"/>
      <c r="BZG42" s="47"/>
      <c r="BZH42" s="47"/>
      <c r="BZI42" s="47"/>
      <c r="BZJ42" s="47"/>
      <c r="BZK42" s="47"/>
      <c r="BZL42" s="47"/>
      <c r="BZM42" s="47"/>
      <c r="BZN42" s="47"/>
      <c r="BZO42" s="47"/>
      <c r="BZP42" s="47"/>
      <c r="BZQ42" s="47"/>
      <c r="BZR42" s="47"/>
      <c r="BZS42" s="47"/>
      <c r="BZT42" s="47"/>
      <c r="BZU42" s="47"/>
      <c r="BZV42" s="47"/>
      <c r="BZW42" s="47"/>
      <c r="BZX42" s="47"/>
      <c r="BZY42" s="47"/>
      <c r="BZZ42" s="47"/>
      <c r="CAA42" s="47"/>
      <c r="CAB42" s="47"/>
      <c r="CAC42" s="47"/>
      <c r="CAD42" s="47"/>
      <c r="CAE42" s="47"/>
      <c r="CAF42" s="47"/>
      <c r="CAG42" s="47"/>
      <c r="CAH42" s="47"/>
      <c r="CAI42" s="47"/>
      <c r="CAJ42" s="47"/>
      <c r="CAK42" s="47"/>
      <c r="CAL42" s="47"/>
      <c r="CAM42" s="47"/>
      <c r="CAN42" s="47"/>
      <c r="CAO42" s="47"/>
      <c r="CAP42" s="47"/>
      <c r="CAQ42" s="47"/>
      <c r="CAR42" s="47"/>
      <c r="CAS42" s="47"/>
      <c r="CAT42" s="47"/>
      <c r="CAU42" s="47"/>
      <c r="CAV42" s="47"/>
      <c r="CAW42" s="47"/>
      <c r="CAX42" s="47"/>
      <c r="CAY42" s="47"/>
      <c r="CAZ42" s="47"/>
      <c r="CBA42" s="47"/>
      <c r="CBB42" s="47"/>
      <c r="CBC42" s="47"/>
      <c r="CBD42" s="47"/>
      <c r="CBE42" s="47"/>
      <c r="CBF42" s="47"/>
      <c r="CBG42" s="47"/>
      <c r="CBH42" s="47"/>
      <c r="CBI42" s="47"/>
      <c r="CBJ42" s="47"/>
      <c r="CBK42" s="47"/>
      <c r="CBL42" s="47"/>
      <c r="CBM42" s="47"/>
      <c r="CBN42" s="47"/>
      <c r="CBO42" s="47"/>
      <c r="CBP42" s="47"/>
      <c r="CBQ42" s="47"/>
      <c r="CBR42" s="47"/>
      <c r="CBS42" s="47"/>
      <c r="CBT42" s="47"/>
      <c r="CBU42" s="47"/>
      <c r="CBV42" s="47"/>
      <c r="CBW42" s="47"/>
      <c r="CBX42" s="47"/>
      <c r="CBY42" s="47"/>
      <c r="CBZ42" s="47"/>
      <c r="CCA42" s="47"/>
      <c r="CCB42" s="47"/>
      <c r="CCC42" s="47"/>
      <c r="CCD42" s="47"/>
      <c r="CCE42" s="47"/>
      <c r="CCF42" s="47"/>
      <c r="CCG42" s="47"/>
      <c r="CCH42" s="47"/>
      <c r="CCI42" s="47"/>
      <c r="CCJ42" s="47"/>
      <c r="CCK42" s="47"/>
      <c r="CCL42" s="47"/>
      <c r="CCM42" s="47"/>
      <c r="CCN42" s="47"/>
      <c r="CCO42" s="47"/>
      <c r="CCP42" s="47"/>
      <c r="CCQ42" s="47"/>
      <c r="CCR42" s="47"/>
      <c r="CCS42" s="47"/>
      <c r="CCT42" s="47"/>
      <c r="CCU42" s="47"/>
      <c r="CCV42" s="47"/>
      <c r="CCW42" s="47"/>
      <c r="CCX42" s="47"/>
      <c r="CCY42" s="47"/>
      <c r="CCZ42" s="47"/>
      <c r="CDA42" s="47"/>
      <c r="CDB42" s="47"/>
      <c r="CDC42" s="47"/>
      <c r="CDD42" s="47"/>
      <c r="CDE42" s="47"/>
      <c r="CDF42" s="47"/>
      <c r="CDG42" s="47"/>
      <c r="CDH42" s="47"/>
      <c r="CDI42" s="47"/>
      <c r="CDJ42" s="47"/>
      <c r="CDK42" s="47"/>
      <c r="CDL42" s="47"/>
      <c r="CDM42" s="47"/>
      <c r="CDN42" s="47"/>
      <c r="CDO42" s="47"/>
      <c r="CDP42" s="47"/>
      <c r="CDQ42" s="47"/>
      <c r="CDR42" s="47"/>
      <c r="CDS42" s="47"/>
      <c r="CDT42" s="47"/>
      <c r="CDU42" s="47"/>
      <c r="CDV42" s="47"/>
      <c r="CDW42" s="47"/>
      <c r="CDX42" s="47"/>
      <c r="CDY42" s="47"/>
      <c r="CDZ42" s="47"/>
      <c r="CEA42" s="47"/>
      <c r="CEB42" s="47"/>
      <c r="CEC42" s="47"/>
      <c r="CED42" s="47"/>
      <c r="CEE42" s="47"/>
      <c r="CEF42" s="47"/>
      <c r="CEG42" s="47"/>
      <c r="CEH42" s="47"/>
      <c r="CEI42" s="47"/>
      <c r="CEJ42" s="47"/>
      <c r="CEK42" s="47"/>
      <c r="CEL42" s="47"/>
      <c r="CEM42" s="47"/>
      <c r="CEN42" s="47"/>
      <c r="CEO42" s="47"/>
      <c r="CEP42" s="47"/>
      <c r="CEQ42" s="47"/>
      <c r="CER42" s="47"/>
      <c r="CES42" s="47"/>
      <c r="CET42" s="47"/>
      <c r="CEU42" s="47"/>
      <c r="CEV42" s="47"/>
      <c r="CEW42" s="47"/>
      <c r="CEX42" s="47"/>
      <c r="CEY42" s="47"/>
      <c r="CEZ42" s="47"/>
      <c r="CFA42" s="47"/>
      <c r="CFB42" s="47"/>
      <c r="CFC42" s="47"/>
      <c r="CFD42" s="47"/>
      <c r="CFE42" s="47"/>
      <c r="CFF42" s="47"/>
      <c r="CFG42" s="47"/>
      <c r="CFH42" s="47"/>
      <c r="CFI42" s="47"/>
      <c r="CFJ42" s="47"/>
      <c r="CFK42" s="47"/>
      <c r="CFL42" s="47"/>
      <c r="CFM42" s="47"/>
      <c r="CFN42" s="47"/>
      <c r="CFO42" s="47"/>
      <c r="CFP42" s="47"/>
      <c r="CFQ42" s="47"/>
      <c r="CFR42" s="47"/>
      <c r="CFS42" s="47"/>
      <c r="CFT42" s="47"/>
      <c r="CFU42" s="47"/>
      <c r="CFV42" s="47"/>
      <c r="CFW42" s="47"/>
      <c r="CFX42" s="47"/>
      <c r="CFY42" s="47"/>
      <c r="CFZ42" s="47"/>
      <c r="CGA42" s="47"/>
      <c r="CGB42" s="47"/>
      <c r="CGC42" s="47"/>
      <c r="CGD42" s="47"/>
      <c r="CGE42" s="47"/>
      <c r="CGF42" s="47"/>
      <c r="CGG42" s="47"/>
      <c r="CGH42" s="47"/>
      <c r="CGI42" s="47"/>
      <c r="CGJ42" s="47"/>
      <c r="CGK42" s="47"/>
      <c r="CGL42" s="47"/>
      <c r="CGM42" s="47"/>
      <c r="CGN42" s="47"/>
      <c r="CGO42" s="47"/>
      <c r="CGP42" s="47"/>
      <c r="CGQ42" s="47"/>
      <c r="CGR42" s="47"/>
      <c r="CGS42" s="47"/>
      <c r="CGT42" s="47"/>
      <c r="CGU42" s="47"/>
      <c r="CGV42" s="47"/>
      <c r="CGW42" s="47"/>
      <c r="CGX42" s="47"/>
      <c r="CGY42" s="47"/>
      <c r="CGZ42" s="47"/>
      <c r="CHA42" s="47"/>
      <c r="CHB42" s="47"/>
      <c r="CHC42" s="47"/>
      <c r="CHD42" s="47"/>
      <c r="CHE42" s="47"/>
      <c r="CHF42" s="47"/>
      <c r="CHG42" s="47"/>
      <c r="CHH42" s="47"/>
      <c r="CHI42" s="47"/>
      <c r="CHJ42" s="47"/>
      <c r="CHK42" s="47"/>
      <c r="CHL42" s="47"/>
      <c r="CHM42" s="47"/>
      <c r="CHN42" s="47"/>
      <c r="CHO42" s="47"/>
      <c r="CHP42" s="47"/>
      <c r="CHQ42" s="47"/>
      <c r="CHR42" s="47"/>
      <c r="CHS42" s="47"/>
      <c r="CHT42" s="47"/>
      <c r="CHU42" s="47"/>
      <c r="CHV42" s="47"/>
      <c r="CHW42" s="47"/>
      <c r="CHX42" s="47"/>
      <c r="CHY42" s="47"/>
      <c r="CHZ42" s="47"/>
      <c r="CIA42" s="47"/>
      <c r="CIB42" s="47"/>
      <c r="CIC42" s="47"/>
      <c r="CID42" s="47"/>
      <c r="CIE42" s="47"/>
      <c r="CIF42" s="47"/>
      <c r="CIG42" s="47"/>
      <c r="CIH42" s="47"/>
      <c r="CII42" s="47"/>
      <c r="CIJ42" s="47"/>
      <c r="CIK42" s="47"/>
      <c r="CIL42" s="47"/>
      <c r="CIM42" s="47"/>
      <c r="CIN42" s="47"/>
      <c r="CIO42" s="47"/>
      <c r="CIP42" s="47"/>
      <c r="CIQ42" s="47"/>
      <c r="CIR42" s="47"/>
      <c r="CIS42" s="47"/>
      <c r="CIT42" s="47"/>
      <c r="CIU42" s="47"/>
      <c r="CIV42" s="47"/>
      <c r="CIW42" s="47"/>
      <c r="CIX42" s="47"/>
      <c r="CIY42" s="47"/>
      <c r="CIZ42" s="47"/>
      <c r="CJA42" s="47"/>
      <c r="CJB42" s="47"/>
      <c r="CJC42" s="47"/>
      <c r="CJD42" s="47"/>
      <c r="CJE42" s="47"/>
      <c r="CJF42" s="47"/>
      <c r="CJG42" s="47"/>
      <c r="CJH42" s="47"/>
      <c r="CJI42" s="47"/>
      <c r="CJJ42" s="47"/>
      <c r="CJK42" s="47"/>
      <c r="CJL42" s="47"/>
      <c r="CJM42" s="47"/>
      <c r="CJN42" s="47"/>
      <c r="CJO42" s="47"/>
      <c r="CJP42" s="47"/>
      <c r="CJQ42" s="47"/>
      <c r="CJR42" s="47"/>
      <c r="CJS42" s="47"/>
      <c r="CJT42" s="47"/>
      <c r="CJU42" s="47"/>
      <c r="CJV42" s="47"/>
      <c r="CJW42" s="47"/>
      <c r="CJX42" s="47"/>
      <c r="CJY42" s="47"/>
      <c r="CJZ42" s="47"/>
      <c r="CKA42" s="47"/>
      <c r="CKB42" s="47"/>
      <c r="CKC42" s="47"/>
      <c r="CKD42" s="47"/>
      <c r="CKE42" s="47"/>
      <c r="CKF42" s="47"/>
      <c r="CKG42" s="47"/>
      <c r="CKH42" s="47"/>
      <c r="CKI42" s="47"/>
      <c r="CKJ42" s="47"/>
      <c r="CKK42" s="47"/>
      <c r="CKL42" s="47"/>
      <c r="CKM42" s="47"/>
      <c r="CKN42" s="47"/>
      <c r="CKO42" s="47"/>
      <c r="CKP42" s="47"/>
      <c r="CKQ42" s="47"/>
      <c r="CKR42" s="47"/>
      <c r="CKS42" s="47"/>
      <c r="CKT42" s="47"/>
      <c r="CKU42" s="47"/>
      <c r="CKV42" s="47"/>
      <c r="CKW42" s="47"/>
      <c r="CKX42" s="47"/>
      <c r="CKY42" s="47"/>
      <c r="CKZ42" s="47"/>
      <c r="CLA42" s="47"/>
      <c r="CLB42" s="47"/>
      <c r="CLC42" s="47"/>
      <c r="CLD42" s="47"/>
      <c r="CLE42" s="47"/>
      <c r="CLF42" s="47"/>
      <c r="CLG42" s="47"/>
      <c r="CLH42" s="47"/>
      <c r="CLI42" s="47"/>
      <c r="CLJ42" s="47"/>
      <c r="CLK42" s="47"/>
      <c r="CLL42" s="47"/>
      <c r="CLM42" s="47"/>
      <c r="CLN42" s="47"/>
      <c r="CLO42" s="47"/>
      <c r="CLP42" s="47"/>
      <c r="CLQ42" s="47"/>
      <c r="CLR42" s="47"/>
      <c r="CLS42" s="47"/>
      <c r="CLT42" s="47"/>
      <c r="CLU42" s="47"/>
      <c r="CLV42" s="47"/>
      <c r="CLW42" s="47"/>
      <c r="CLX42" s="47"/>
      <c r="CLY42" s="47"/>
      <c r="CLZ42" s="47"/>
      <c r="CMA42" s="47"/>
      <c r="CMB42" s="47"/>
      <c r="CMC42" s="47"/>
      <c r="CMD42" s="47"/>
      <c r="CME42" s="47"/>
      <c r="CMF42" s="47"/>
      <c r="CMG42" s="47"/>
      <c r="CMH42" s="47"/>
      <c r="CMI42" s="47"/>
      <c r="CMJ42" s="47"/>
      <c r="CMK42" s="47"/>
      <c r="CML42" s="47"/>
      <c r="CMM42" s="47"/>
      <c r="CMN42" s="47"/>
      <c r="CMO42" s="47"/>
      <c r="CMP42" s="47"/>
      <c r="CMQ42" s="47"/>
      <c r="CMR42" s="47"/>
      <c r="CMS42" s="47"/>
      <c r="CMT42" s="47"/>
      <c r="CMU42" s="47"/>
      <c r="CMV42" s="47"/>
      <c r="CMW42" s="47"/>
      <c r="CMX42" s="47"/>
      <c r="CMY42" s="47"/>
      <c r="CMZ42" s="47"/>
      <c r="CNA42" s="47"/>
      <c r="CNB42" s="47"/>
      <c r="CNC42" s="47"/>
      <c r="CND42" s="47"/>
      <c r="CNE42" s="47"/>
      <c r="CNF42" s="47"/>
      <c r="CNG42" s="47"/>
      <c r="CNH42" s="47"/>
      <c r="CNI42" s="47"/>
      <c r="CNJ42" s="47"/>
      <c r="CNK42" s="47"/>
      <c r="CNL42" s="47"/>
      <c r="CNM42" s="47"/>
      <c r="CNN42" s="47"/>
      <c r="CNO42" s="47"/>
      <c r="CNP42" s="47"/>
      <c r="CNQ42" s="47"/>
      <c r="CNR42" s="47"/>
      <c r="CNS42" s="47"/>
      <c r="CNT42" s="47"/>
      <c r="CNU42" s="47"/>
      <c r="CNV42" s="47"/>
      <c r="CNW42" s="47"/>
      <c r="CNX42" s="47"/>
      <c r="CNY42" s="47"/>
      <c r="CNZ42" s="47"/>
      <c r="COA42" s="47"/>
      <c r="COB42" s="47"/>
      <c r="COC42" s="47"/>
      <c r="COD42" s="47"/>
      <c r="COE42" s="47"/>
      <c r="COF42" s="47"/>
      <c r="COG42" s="47"/>
      <c r="COH42" s="47"/>
      <c r="COI42" s="47"/>
      <c r="COJ42" s="47"/>
      <c r="COK42" s="47"/>
      <c r="COL42" s="47"/>
      <c r="COM42" s="47"/>
      <c r="CON42" s="47"/>
      <c r="COO42" s="47"/>
      <c r="COP42" s="47"/>
      <c r="COQ42" s="47"/>
      <c r="COR42" s="47"/>
      <c r="COS42" s="47"/>
      <c r="COT42" s="47"/>
      <c r="COU42" s="47"/>
      <c r="COV42" s="47"/>
      <c r="COW42" s="47"/>
      <c r="COX42" s="47"/>
      <c r="COY42" s="47"/>
      <c r="COZ42" s="47"/>
      <c r="CPA42" s="47"/>
      <c r="CPB42" s="47"/>
      <c r="CPC42" s="47"/>
      <c r="CPD42" s="47"/>
      <c r="CPE42" s="47"/>
      <c r="CPF42" s="47"/>
      <c r="CPG42" s="47"/>
      <c r="CPH42" s="47"/>
      <c r="CPI42" s="47"/>
      <c r="CPJ42" s="47"/>
      <c r="CPK42" s="47"/>
      <c r="CPL42" s="47"/>
      <c r="CPM42" s="47"/>
      <c r="CPN42" s="47"/>
      <c r="CPO42" s="47"/>
      <c r="CPP42" s="47"/>
      <c r="CPQ42" s="47"/>
      <c r="CPR42" s="47"/>
      <c r="CPS42" s="47"/>
      <c r="CPT42" s="47"/>
      <c r="CPU42" s="47"/>
      <c r="CPV42" s="47"/>
      <c r="CPW42" s="47"/>
      <c r="CPX42" s="47"/>
      <c r="CPY42" s="47"/>
      <c r="CPZ42" s="47"/>
      <c r="CQA42" s="47"/>
      <c r="CQB42" s="47"/>
      <c r="CQC42" s="47"/>
      <c r="CQD42" s="47"/>
      <c r="CQE42" s="47"/>
      <c r="CQF42" s="47"/>
      <c r="CQG42" s="47"/>
      <c r="CQH42" s="47"/>
      <c r="CQI42" s="47"/>
      <c r="CQJ42" s="47"/>
      <c r="CQK42" s="47"/>
      <c r="CQL42" s="47"/>
      <c r="CQM42" s="47"/>
      <c r="CQN42" s="47"/>
      <c r="CQO42" s="47"/>
      <c r="CQP42" s="47"/>
      <c r="CQQ42" s="47"/>
      <c r="CQR42" s="47"/>
      <c r="CQS42" s="47"/>
      <c r="CQT42" s="47"/>
      <c r="CQU42" s="47"/>
      <c r="CQV42" s="47"/>
      <c r="CQW42" s="47"/>
      <c r="CQX42" s="47"/>
      <c r="CQY42" s="47"/>
      <c r="CQZ42" s="47"/>
      <c r="CRA42" s="47"/>
      <c r="CRB42" s="47"/>
      <c r="CRC42" s="47"/>
      <c r="CRD42" s="47"/>
      <c r="CRE42" s="47"/>
      <c r="CRF42" s="47"/>
      <c r="CRG42" s="47"/>
      <c r="CRH42" s="47"/>
      <c r="CRI42" s="47"/>
      <c r="CRJ42" s="47"/>
      <c r="CRK42" s="47"/>
      <c r="CRL42" s="47"/>
      <c r="CRM42" s="47"/>
      <c r="CRN42" s="47"/>
      <c r="CRO42" s="47"/>
      <c r="CRP42" s="47"/>
      <c r="CRQ42" s="47"/>
      <c r="CRR42" s="47"/>
      <c r="CRS42" s="47"/>
      <c r="CRT42" s="47"/>
      <c r="CRU42" s="47"/>
      <c r="CRV42" s="47"/>
      <c r="CRW42" s="47"/>
      <c r="CRX42" s="47"/>
      <c r="CRY42" s="47"/>
      <c r="CRZ42" s="47"/>
      <c r="CSA42" s="47"/>
      <c r="CSB42" s="47"/>
      <c r="CSC42" s="47"/>
      <c r="CSD42" s="47"/>
      <c r="CSE42" s="47"/>
      <c r="CSF42" s="47"/>
      <c r="CSG42" s="47"/>
      <c r="CSH42" s="47"/>
      <c r="CSI42" s="47"/>
      <c r="CSJ42" s="47"/>
      <c r="CSK42" s="47"/>
      <c r="CSL42" s="47"/>
      <c r="CSM42" s="47"/>
      <c r="CSN42" s="47"/>
      <c r="CSO42" s="47"/>
      <c r="CSP42" s="47"/>
      <c r="CSQ42" s="47"/>
      <c r="CSR42" s="47"/>
      <c r="CSS42" s="47"/>
      <c r="CST42" s="47"/>
      <c r="CSU42" s="47"/>
      <c r="CSV42" s="47"/>
      <c r="CSW42" s="47"/>
      <c r="CSX42" s="47"/>
      <c r="CSY42" s="47"/>
      <c r="CSZ42" s="47"/>
      <c r="CTA42" s="47"/>
      <c r="CTB42" s="47"/>
      <c r="CTC42" s="47"/>
      <c r="CTD42" s="47"/>
      <c r="CTE42" s="47"/>
      <c r="CTF42" s="47"/>
      <c r="CTG42" s="47"/>
      <c r="CTH42" s="47"/>
      <c r="CTI42" s="47"/>
      <c r="CTJ42" s="47"/>
      <c r="CTK42" s="47"/>
      <c r="CTL42" s="47"/>
      <c r="CTM42" s="47"/>
      <c r="CTN42" s="47"/>
      <c r="CTO42" s="47"/>
      <c r="CTP42" s="47"/>
      <c r="CTQ42" s="47"/>
      <c r="CTR42" s="47"/>
      <c r="CTS42" s="47"/>
      <c r="CTT42" s="47"/>
      <c r="CTU42" s="47"/>
      <c r="CTV42" s="47"/>
      <c r="CTW42" s="47"/>
      <c r="CTX42" s="47"/>
      <c r="CTY42" s="47"/>
      <c r="CTZ42" s="47"/>
      <c r="CUA42" s="47"/>
      <c r="CUB42" s="47"/>
      <c r="CUC42" s="47"/>
      <c r="CUD42" s="47"/>
      <c r="CUE42" s="47"/>
      <c r="CUF42" s="47"/>
      <c r="CUG42" s="47"/>
      <c r="CUH42" s="47"/>
      <c r="CUI42" s="47"/>
      <c r="CUJ42" s="47"/>
      <c r="CUK42" s="47"/>
      <c r="CUL42" s="47"/>
      <c r="CUM42" s="47"/>
      <c r="CUN42" s="47"/>
      <c r="CUO42" s="47"/>
      <c r="CUP42" s="47"/>
      <c r="CUQ42" s="47"/>
      <c r="CUR42" s="47"/>
      <c r="CUS42" s="47"/>
      <c r="CUT42" s="47"/>
      <c r="CUU42" s="47"/>
      <c r="CUV42" s="47"/>
      <c r="CUW42" s="47"/>
      <c r="CUX42" s="47"/>
      <c r="CUY42" s="47"/>
      <c r="CUZ42" s="47"/>
      <c r="CVA42" s="47"/>
      <c r="CVB42" s="47"/>
      <c r="CVC42" s="47"/>
      <c r="CVD42" s="47"/>
      <c r="CVE42" s="47"/>
      <c r="CVF42" s="47"/>
      <c r="CVG42" s="47"/>
      <c r="CVH42" s="47"/>
      <c r="CVI42" s="47"/>
      <c r="CVJ42" s="47"/>
      <c r="CVK42" s="47"/>
      <c r="CVL42" s="47"/>
      <c r="CVM42" s="47"/>
      <c r="CVN42" s="47"/>
      <c r="CVO42" s="47"/>
      <c r="CVP42" s="47"/>
      <c r="CVQ42" s="47"/>
      <c r="CVR42" s="47"/>
      <c r="CVS42" s="47"/>
      <c r="CVT42" s="47"/>
      <c r="CVU42" s="47"/>
      <c r="CVV42" s="47"/>
      <c r="CVW42" s="47"/>
      <c r="CVX42" s="47"/>
      <c r="CVY42" s="47"/>
      <c r="CVZ42" s="47"/>
      <c r="CWA42" s="47"/>
      <c r="CWB42" s="47"/>
      <c r="CWC42" s="47"/>
      <c r="CWD42" s="47"/>
      <c r="CWE42" s="47"/>
      <c r="CWF42" s="47"/>
      <c r="CWG42" s="47"/>
      <c r="CWH42" s="47"/>
      <c r="CWI42" s="47"/>
      <c r="CWJ42" s="47"/>
      <c r="CWK42" s="47"/>
      <c r="CWL42" s="47"/>
      <c r="CWM42" s="47"/>
      <c r="CWN42" s="47"/>
      <c r="CWO42" s="47"/>
      <c r="CWP42" s="47"/>
      <c r="CWQ42" s="47"/>
      <c r="CWR42" s="47"/>
      <c r="CWS42" s="47"/>
      <c r="CWT42" s="47"/>
      <c r="CWU42" s="47"/>
      <c r="CWV42" s="47"/>
      <c r="CWW42" s="47"/>
      <c r="CWX42" s="47"/>
      <c r="CWY42" s="47"/>
      <c r="CWZ42" s="47"/>
      <c r="CXA42" s="47"/>
      <c r="CXB42" s="47"/>
      <c r="CXC42" s="47"/>
      <c r="CXD42" s="47"/>
      <c r="CXE42" s="47"/>
      <c r="CXF42" s="47"/>
      <c r="CXG42" s="47"/>
      <c r="CXH42" s="47"/>
      <c r="CXI42" s="47"/>
      <c r="CXJ42" s="47"/>
      <c r="CXK42" s="47"/>
      <c r="CXL42" s="47"/>
      <c r="CXM42" s="47"/>
      <c r="CXN42" s="47"/>
      <c r="CXO42" s="47"/>
      <c r="CXP42" s="47"/>
      <c r="CXQ42" s="47"/>
      <c r="CXR42" s="47"/>
      <c r="CXS42" s="47"/>
      <c r="CXT42" s="47"/>
      <c r="CXU42" s="47"/>
      <c r="CXV42" s="47"/>
      <c r="CXW42" s="47"/>
      <c r="CXX42" s="47"/>
      <c r="CXY42" s="47"/>
      <c r="CXZ42" s="47"/>
      <c r="CYA42" s="47"/>
      <c r="CYB42" s="47"/>
      <c r="CYC42" s="47"/>
      <c r="CYD42" s="47"/>
      <c r="CYE42" s="47"/>
      <c r="CYF42" s="47"/>
      <c r="CYG42" s="47"/>
      <c r="CYH42" s="47"/>
      <c r="CYI42" s="47"/>
      <c r="CYJ42" s="47"/>
      <c r="CYK42" s="47"/>
      <c r="CYL42" s="47"/>
      <c r="CYM42" s="47"/>
      <c r="CYN42" s="47"/>
      <c r="CYO42" s="47"/>
      <c r="CYP42" s="47"/>
      <c r="CYQ42" s="47"/>
      <c r="CYR42" s="47"/>
      <c r="CYS42" s="47"/>
      <c r="CYT42" s="47"/>
      <c r="CYU42" s="47"/>
      <c r="CYV42" s="47"/>
      <c r="CYW42" s="47"/>
      <c r="CYX42" s="47"/>
      <c r="CYY42" s="47"/>
      <c r="CYZ42" s="47"/>
      <c r="CZA42" s="47"/>
      <c r="CZB42" s="47"/>
      <c r="CZC42" s="47"/>
      <c r="CZD42" s="47"/>
      <c r="CZE42" s="47"/>
      <c r="CZF42" s="47"/>
      <c r="CZG42" s="47"/>
      <c r="CZH42" s="47"/>
      <c r="CZI42" s="47"/>
      <c r="CZJ42" s="47"/>
      <c r="CZK42" s="47"/>
      <c r="CZL42" s="47"/>
      <c r="CZM42" s="47"/>
      <c r="CZN42" s="47"/>
      <c r="CZO42" s="47"/>
      <c r="CZP42" s="47"/>
      <c r="CZQ42" s="47"/>
      <c r="CZR42" s="47"/>
      <c r="CZS42" s="47"/>
      <c r="CZT42" s="47"/>
      <c r="CZU42" s="47"/>
      <c r="CZV42" s="47"/>
      <c r="CZW42" s="47"/>
      <c r="CZX42" s="47"/>
      <c r="CZY42" s="47"/>
      <c r="CZZ42" s="47"/>
      <c r="DAA42" s="47"/>
      <c r="DAB42" s="47"/>
      <c r="DAC42" s="47"/>
      <c r="DAD42" s="47"/>
      <c r="DAE42" s="47"/>
      <c r="DAF42" s="47"/>
      <c r="DAG42" s="47"/>
      <c r="DAH42" s="47"/>
      <c r="DAI42" s="47"/>
      <c r="DAJ42" s="47"/>
      <c r="DAK42" s="47"/>
      <c r="DAL42" s="47"/>
      <c r="DAM42" s="47"/>
      <c r="DAN42" s="47"/>
      <c r="DAO42" s="47"/>
      <c r="DAP42" s="47"/>
      <c r="DAQ42" s="47"/>
      <c r="DAR42" s="47"/>
      <c r="DAS42" s="47"/>
      <c r="DAT42" s="47"/>
      <c r="DAU42" s="47"/>
      <c r="DAV42" s="47"/>
      <c r="DAW42" s="47"/>
      <c r="DAX42" s="47"/>
      <c r="DAY42" s="47"/>
      <c r="DAZ42" s="47"/>
      <c r="DBA42" s="47"/>
      <c r="DBB42" s="47"/>
      <c r="DBC42" s="47"/>
      <c r="DBD42" s="47"/>
      <c r="DBE42" s="47"/>
      <c r="DBF42" s="47"/>
      <c r="DBG42" s="47"/>
      <c r="DBH42" s="47"/>
      <c r="DBI42" s="47"/>
      <c r="DBJ42" s="47"/>
      <c r="DBK42" s="47"/>
      <c r="DBL42" s="47"/>
      <c r="DBM42" s="47"/>
      <c r="DBN42" s="47"/>
      <c r="DBO42" s="47"/>
      <c r="DBP42" s="47"/>
      <c r="DBQ42" s="47"/>
      <c r="DBR42" s="47"/>
      <c r="DBS42" s="47"/>
      <c r="DBT42" s="47"/>
      <c r="DBU42" s="47"/>
      <c r="DBV42" s="47"/>
      <c r="DBW42" s="47"/>
      <c r="DBX42" s="47"/>
      <c r="DBY42" s="47"/>
      <c r="DBZ42" s="47"/>
      <c r="DCA42" s="47"/>
      <c r="DCB42" s="47"/>
      <c r="DCC42" s="47"/>
      <c r="DCD42" s="47"/>
      <c r="DCE42" s="47"/>
      <c r="DCF42" s="47"/>
      <c r="DCG42" s="47"/>
      <c r="DCH42" s="47"/>
      <c r="DCI42" s="47"/>
      <c r="DCJ42" s="47"/>
      <c r="DCK42" s="47"/>
      <c r="DCL42" s="47"/>
      <c r="DCM42" s="47"/>
      <c r="DCN42" s="47"/>
      <c r="DCO42" s="47"/>
      <c r="DCP42" s="47"/>
      <c r="DCQ42" s="47"/>
      <c r="DCR42" s="47"/>
      <c r="DCS42" s="47"/>
      <c r="DCT42" s="47"/>
      <c r="DCU42" s="47"/>
      <c r="DCV42" s="47"/>
      <c r="DCW42" s="47"/>
      <c r="DCX42" s="47"/>
      <c r="DCY42" s="47"/>
      <c r="DCZ42" s="47"/>
      <c r="DDA42" s="47"/>
      <c r="DDB42" s="47"/>
      <c r="DDC42" s="47"/>
      <c r="DDD42" s="47"/>
      <c r="DDE42" s="47"/>
      <c r="DDF42" s="47"/>
      <c r="DDG42" s="47"/>
      <c r="DDH42" s="47"/>
      <c r="DDI42" s="47"/>
      <c r="DDJ42" s="47"/>
      <c r="DDK42" s="47"/>
      <c r="DDL42" s="47"/>
      <c r="DDM42" s="47"/>
      <c r="DDN42" s="47"/>
      <c r="DDO42" s="47"/>
      <c r="DDP42" s="47"/>
      <c r="DDQ42" s="47"/>
      <c r="DDR42" s="47"/>
      <c r="DDS42" s="47"/>
      <c r="DDT42" s="47"/>
      <c r="DDU42" s="47"/>
      <c r="DDV42" s="47"/>
      <c r="DDW42" s="47"/>
      <c r="DDX42" s="47"/>
      <c r="DDY42" s="47"/>
      <c r="DDZ42" s="47"/>
      <c r="DEA42" s="47"/>
      <c r="DEB42" s="47"/>
      <c r="DEC42" s="47"/>
      <c r="DED42" s="47"/>
      <c r="DEE42" s="47"/>
      <c r="DEF42" s="47"/>
      <c r="DEG42" s="47"/>
      <c r="DEH42" s="47"/>
      <c r="DEI42" s="47"/>
      <c r="DEJ42" s="47"/>
      <c r="DEK42" s="47"/>
      <c r="DEL42" s="47"/>
      <c r="DEM42" s="47"/>
      <c r="DEN42" s="47"/>
      <c r="DEO42" s="47"/>
      <c r="DEP42" s="47"/>
      <c r="DEQ42" s="47"/>
      <c r="DER42" s="47"/>
      <c r="DES42" s="47"/>
      <c r="DET42" s="47"/>
      <c r="DEU42" s="47"/>
      <c r="DEV42" s="47"/>
      <c r="DEW42" s="47"/>
      <c r="DEX42" s="47"/>
      <c r="DEY42" s="47"/>
      <c r="DEZ42" s="47"/>
      <c r="DFA42" s="47"/>
      <c r="DFB42" s="47"/>
      <c r="DFC42" s="47"/>
      <c r="DFD42" s="47"/>
      <c r="DFE42" s="47"/>
      <c r="DFF42" s="47"/>
      <c r="DFG42" s="47"/>
      <c r="DFH42" s="47"/>
      <c r="DFI42" s="47"/>
      <c r="DFJ42" s="47"/>
      <c r="DFK42" s="47"/>
      <c r="DFL42" s="47"/>
      <c r="DFM42" s="47"/>
      <c r="DFN42" s="47"/>
      <c r="DFO42" s="47"/>
      <c r="DFP42" s="47"/>
      <c r="DFQ42" s="47"/>
      <c r="DFR42" s="47"/>
      <c r="DFS42" s="47"/>
      <c r="DFT42" s="47"/>
      <c r="DFU42" s="47"/>
      <c r="DFV42" s="47"/>
      <c r="DFW42" s="47"/>
      <c r="DFX42" s="47"/>
      <c r="DFY42" s="47"/>
      <c r="DFZ42" s="47"/>
      <c r="DGA42" s="47"/>
      <c r="DGB42" s="47"/>
      <c r="DGC42" s="47"/>
      <c r="DGD42" s="47"/>
      <c r="DGE42" s="47"/>
      <c r="DGF42" s="47"/>
      <c r="DGG42" s="47"/>
      <c r="DGH42" s="47"/>
      <c r="DGI42" s="47"/>
      <c r="DGJ42" s="47"/>
      <c r="DGK42" s="47"/>
      <c r="DGL42" s="47"/>
      <c r="DGM42" s="47"/>
      <c r="DGN42" s="47"/>
      <c r="DGO42" s="47"/>
      <c r="DGP42" s="47"/>
      <c r="DGQ42" s="47"/>
      <c r="DGR42" s="47"/>
      <c r="DGS42" s="47"/>
      <c r="DGT42" s="47"/>
      <c r="DGU42" s="47"/>
      <c r="DGV42" s="47"/>
      <c r="DGW42" s="47"/>
      <c r="DGX42" s="47"/>
      <c r="DGY42" s="47"/>
      <c r="DGZ42" s="47"/>
      <c r="DHA42" s="47"/>
      <c r="DHB42" s="47"/>
      <c r="DHC42" s="47"/>
      <c r="DHD42" s="47"/>
      <c r="DHE42" s="47"/>
      <c r="DHF42" s="47"/>
      <c r="DHG42" s="47"/>
      <c r="DHH42" s="47"/>
      <c r="DHI42" s="47"/>
      <c r="DHJ42" s="47"/>
      <c r="DHK42" s="47"/>
      <c r="DHL42" s="47"/>
      <c r="DHM42" s="47"/>
      <c r="DHN42" s="47"/>
      <c r="DHO42" s="47"/>
      <c r="DHP42" s="47"/>
      <c r="DHQ42" s="47"/>
      <c r="DHR42" s="47"/>
      <c r="DHS42" s="47"/>
      <c r="DHT42" s="47"/>
      <c r="DHU42" s="47"/>
      <c r="DHV42" s="47"/>
      <c r="DHW42" s="47"/>
      <c r="DHX42" s="47"/>
      <c r="DHY42" s="47"/>
      <c r="DHZ42" s="47"/>
      <c r="DIA42" s="47"/>
      <c r="DIB42" s="47"/>
      <c r="DIC42" s="47"/>
      <c r="DID42" s="47"/>
      <c r="DIE42" s="47"/>
      <c r="DIF42" s="47"/>
      <c r="DIG42" s="47"/>
      <c r="DIH42" s="47"/>
      <c r="DII42" s="47"/>
      <c r="DIJ42" s="47"/>
      <c r="DIK42" s="47"/>
      <c r="DIL42" s="47"/>
      <c r="DIM42" s="47"/>
      <c r="DIN42" s="47"/>
      <c r="DIO42" s="47"/>
      <c r="DIP42" s="47"/>
      <c r="DIQ42" s="47"/>
      <c r="DIR42" s="47"/>
      <c r="DIS42" s="47"/>
      <c r="DIT42" s="47"/>
      <c r="DIU42" s="47"/>
      <c r="DIV42" s="47"/>
      <c r="DIW42" s="47"/>
      <c r="DIX42" s="47"/>
      <c r="DIY42" s="47"/>
      <c r="DIZ42" s="47"/>
      <c r="DJA42" s="47"/>
      <c r="DJB42" s="47"/>
      <c r="DJC42" s="47"/>
      <c r="DJD42" s="47"/>
      <c r="DJE42" s="47"/>
      <c r="DJF42" s="47"/>
      <c r="DJG42" s="47"/>
      <c r="DJH42" s="47"/>
      <c r="DJI42" s="47"/>
      <c r="DJJ42" s="47"/>
      <c r="DJK42" s="47"/>
      <c r="DJL42" s="47"/>
      <c r="DJM42" s="47"/>
      <c r="DJN42" s="47"/>
      <c r="DJO42" s="47"/>
      <c r="DJP42" s="47"/>
      <c r="DJQ42" s="47"/>
      <c r="DJR42" s="47"/>
      <c r="DJS42" s="47"/>
      <c r="DJT42" s="47"/>
      <c r="DJU42" s="47"/>
      <c r="DJV42" s="47"/>
      <c r="DJW42" s="47"/>
      <c r="DJX42" s="47"/>
      <c r="DJY42" s="47"/>
      <c r="DJZ42" s="47"/>
      <c r="DKA42" s="47"/>
      <c r="DKB42" s="47"/>
      <c r="DKC42" s="47"/>
      <c r="DKD42" s="47"/>
      <c r="DKE42" s="47"/>
      <c r="DKF42" s="47"/>
      <c r="DKG42" s="47"/>
      <c r="DKH42" s="47"/>
      <c r="DKI42" s="47"/>
      <c r="DKJ42" s="47"/>
      <c r="DKK42" s="47"/>
      <c r="DKL42" s="47"/>
      <c r="DKM42" s="47"/>
      <c r="DKN42" s="47"/>
      <c r="DKO42" s="47"/>
      <c r="DKP42" s="47"/>
      <c r="DKQ42" s="47"/>
      <c r="DKR42" s="47"/>
      <c r="DKS42" s="47"/>
      <c r="DKT42" s="47"/>
      <c r="DKU42" s="47"/>
      <c r="DKV42" s="47"/>
      <c r="DKW42" s="47"/>
      <c r="DKX42" s="47"/>
      <c r="DKY42" s="47"/>
      <c r="DKZ42" s="47"/>
      <c r="DLA42" s="47"/>
      <c r="DLB42" s="47"/>
      <c r="DLC42" s="47"/>
      <c r="DLD42" s="47"/>
      <c r="DLE42" s="47"/>
      <c r="DLF42" s="47"/>
      <c r="DLG42" s="47"/>
      <c r="DLH42" s="47"/>
      <c r="DLI42" s="47"/>
      <c r="DLJ42" s="47"/>
      <c r="DLK42" s="47"/>
      <c r="DLL42" s="47"/>
      <c r="DLM42" s="47"/>
      <c r="DLN42" s="47"/>
      <c r="DLO42" s="47"/>
      <c r="DLP42" s="47"/>
      <c r="DLQ42" s="47"/>
      <c r="DLR42" s="47"/>
      <c r="DLS42" s="47"/>
      <c r="DLT42" s="47"/>
      <c r="DLU42" s="47"/>
      <c r="DLV42" s="47"/>
      <c r="DLW42" s="47"/>
      <c r="DLX42" s="47"/>
      <c r="DLY42" s="47"/>
      <c r="DLZ42" s="47"/>
      <c r="DMA42" s="47"/>
      <c r="DMB42" s="47"/>
      <c r="DMC42" s="47"/>
      <c r="DMD42" s="47"/>
      <c r="DME42" s="47"/>
      <c r="DMF42" s="47"/>
      <c r="DMG42" s="47"/>
      <c r="DMH42" s="47"/>
      <c r="DMI42" s="47"/>
      <c r="DMJ42" s="47"/>
      <c r="DMK42" s="47"/>
      <c r="DML42" s="47"/>
      <c r="DMM42" s="47"/>
      <c r="DMN42" s="47"/>
      <c r="DMO42" s="47"/>
      <c r="DMP42" s="47"/>
      <c r="DMQ42" s="47"/>
      <c r="DMR42" s="47"/>
      <c r="DMS42" s="47"/>
      <c r="DMT42" s="47"/>
      <c r="DMU42" s="47"/>
      <c r="DMV42" s="47"/>
      <c r="DMW42" s="47"/>
      <c r="DMX42" s="47"/>
      <c r="DMY42" s="47"/>
      <c r="DMZ42" s="47"/>
      <c r="DNA42" s="47"/>
      <c r="DNB42" s="47"/>
      <c r="DNC42" s="47"/>
      <c r="DND42" s="47"/>
      <c r="DNE42" s="47"/>
      <c r="DNF42" s="47"/>
      <c r="DNG42" s="47"/>
      <c r="DNH42" s="47"/>
      <c r="DNI42" s="47"/>
      <c r="DNJ42" s="47"/>
      <c r="DNK42" s="47"/>
      <c r="DNL42" s="47"/>
      <c r="DNM42" s="47"/>
      <c r="DNN42" s="47"/>
      <c r="DNO42" s="47"/>
      <c r="DNP42" s="47"/>
      <c r="DNQ42" s="47"/>
      <c r="DNR42" s="47"/>
      <c r="DNS42" s="47"/>
      <c r="DNT42" s="47"/>
      <c r="DNU42" s="47"/>
      <c r="DNV42" s="47"/>
      <c r="DNW42" s="47"/>
      <c r="DNX42" s="47"/>
      <c r="DNY42" s="47"/>
      <c r="DNZ42" s="47"/>
      <c r="DOA42" s="47"/>
      <c r="DOB42" s="47"/>
      <c r="DOC42" s="47"/>
      <c r="DOD42" s="47"/>
      <c r="DOE42" s="47"/>
      <c r="DOF42" s="47"/>
      <c r="DOG42" s="47"/>
      <c r="DOH42" s="47"/>
      <c r="DOI42" s="47"/>
      <c r="DOJ42" s="47"/>
      <c r="DOK42" s="47"/>
      <c r="DOL42" s="47"/>
      <c r="DOM42" s="47"/>
      <c r="DON42" s="47"/>
      <c r="DOO42" s="47"/>
      <c r="DOP42" s="47"/>
      <c r="DOQ42" s="47"/>
      <c r="DOR42" s="47"/>
      <c r="DOS42" s="47"/>
      <c r="DOT42" s="47"/>
      <c r="DOU42" s="47"/>
      <c r="DOV42" s="47"/>
      <c r="DOW42" s="47"/>
      <c r="DOX42" s="47"/>
      <c r="DOY42" s="47"/>
      <c r="DOZ42" s="47"/>
      <c r="DPA42" s="47"/>
      <c r="DPB42" s="47"/>
      <c r="DPC42" s="47"/>
      <c r="DPD42" s="47"/>
      <c r="DPE42" s="47"/>
      <c r="DPF42" s="47"/>
      <c r="DPG42" s="47"/>
      <c r="DPH42" s="47"/>
      <c r="DPI42" s="47"/>
      <c r="DPJ42" s="47"/>
      <c r="DPK42" s="47"/>
      <c r="DPL42" s="47"/>
      <c r="DPM42" s="47"/>
      <c r="DPN42" s="47"/>
      <c r="DPO42" s="47"/>
      <c r="DPP42" s="47"/>
      <c r="DPQ42" s="47"/>
      <c r="DPR42" s="47"/>
      <c r="DPS42" s="47"/>
      <c r="DPT42" s="47"/>
      <c r="DPU42" s="47"/>
      <c r="DPV42" s="47"/>
      <c r="DPW42" s="47"/>
      <c r="DPX42" s="47"/>
      <c r="DPY42" s="47"/>
      <c r="DPZ42" s="47"/>
      <c r="DQA42" s="47"/>
      <c r="DQB42" s="47"/>
      <c r="DQC42" s="47"/>
      <c r="DQD42" s="47"/>
      <c r="DQE42" s="47"/>
      <c r="DQF42" s="47"/>
      <c r="DQG42" s="47"/>
      <c r="DQH42" s="47"/>
      <c r="DQI42" s="47"/>
      <c r="DQJ42" s="47"/>
      <c r="DQK42" s="47"/>
      <c r="DQL42" s="47"/>
      <c r="DQM42" s="47"/>
      <c r="DQN42" s="47"/>
      <c r="DQO42" s="47"/>
      <c r="DQP42" s="47"/>
      <c r="DQQ42" s="47"/>
      <c r="DQR42" s="47"/>
      <c r="DQS42" s="47"/>
      <c r="DQT42" s="47"/>
      <c r="DQU42" s="47"/>
      <c r="DQV42" s="47"/>
      <c r="DQW42" s="47"/>
      <c r="DQX42" s="47"/>
      <c r="DQY42" s="47"/>
      <c r="DQZ42" s="47"/>
      <c r="DRA42" s="47"/>
      <c r="DRB42" s="47"/>
      <c r="DRC42" s="47"/>
      <c r="DRD42" s="47"/>
      <c r="DRE42" s="47"/>
      <c r="DRF42" s="47"/>
      <c r="DRG42" s="47"/>
      <c r="DRH42" s="47"/>
      <c r="DRI42" s="47"/>
      <c r="DRJ42" s="47"/>
      <c r="DRK42" s="47"/>
      <c r="DRL42" s="47"/>
      <c r="DRM42" s="47"/>
      <c r="DRN42" s="47"/>
      <c r="DRO42" s="47"/>
      <c r="DRP42" s="47"/>
      <c r="DRQ42" s="47"/>
      <c r="DRR42" s="47"/>
      <c r="DRS42" s="47"/>
      <c r="DRT42" s="47"/>
      <c r="DRU42" s="47"/>
      <c r="DRV42" s="47"/>
      <c r="DRW42" s="47"/>
      <c r="DRX42" s="47"/>
      <c r="DRY42" s="47"/>
      <c r="DRZ42" s="47"/>
      <c r="DSA42" s="47"/>
      <c r="DSB42" s="47"/>
      <c r="DSC42" s="47"/>
      <c r="DSD42" s="47"/>
      <c r="DSE42" s="47"/>
      <c r="DSF42" s="47"/>
      <c r="DSG42" s="47"/>
      <c r="DSH42" s="47"/>
      <c r="DSI42" s="47"/>
      <c r="DSJ42" s="47"/>
      <c r="DSK42" s="47"/>
      <c r="DSL42" s="47"/>
      <c r="DSM42" s="47"/>
      <c r="DSN42" s="47"/>
      <c r="DSO42" s="47"/>
      <c r="DSP42" s="47"/>
      <c r="DSQ42" s="47"/>
      <c r="DSR42" s="47"/>
      <c r="DSS42" s="47"/>
      <c r="DST42" s="47"/>
      <c r="DSU42" s="47"/>
      <c r="DSV42" s="47"/>
      <c r="DSW42" s="47"/>
      <c r="DSX42" s="47"/>
      <c r="DSY42" s="47"/>
      <c r="DSZ42" s="47"/>
      <c r="DTA42" s="47"/>
      <c r="DTB42" s="47"/>
      <c r="DTC42" s="47"/>
      <c r="DTD42" s="47"/>
      <c r="DTE42" s="47"/>
      <c r="DTF42" s="47"/>
      <c r="DTG42" s="47"/>
      <c r="DTH42" s="47"/>
      <c r="DTI42" s="47"/>
      <c r="DTJ42" s="47"/>
      <c r="DTK42" s="47"/>
      <c r="DTL42" s="47"/>
      <c r="DTM42" s="47"/>
      <c r="DTN42" s="47"/>
      <c r="DTO42" s="47"/>
      <c r="DTP42" s="47"/>
      <c r="DTQ42" s="47"/>
      <c r="DTR42" s="47"/>
      <c r="DTS42" s="47"/>
      <c r="DTT42" s="47"/>
      <c r="DTU42" s="47"/>
      <c r="DTV42" s="47"/>
      <c r="DTW42" s="47"/>
      <c r="DTX42" s="47"/>
      <c r="DTY42" s="47"/>
      <c r="DTZ42" s="47"/>
      <c r="DUA42" s="47"/>
      <c r="DUB42" s="47"/>
      <c r="DUC42" s="47"/>
      <c r="DUD42" s="47"/>
      <c r="DUE42" s="47"/>
      <c r="DUF42" s="47"/>
      <c r="DUG42" s="47"/>
      <c r="DUH42" s="47"/>
      <c r="DUI42" s="47"/>
      <c r="DUJ42" s="47"/>
      <c r="DUK42" s="47"/>
      <c r="DUL42" s="47"/>
      <c r="DUM42" s="47"/>
      <c r="DUN42" s="47"/>
      <c r="DUO42" s="47"/>
      <c r="DUP42" s="47"/>
      <c r="DUQ42" s="47"/>
      <c r="DUR42" s="47"/>
      <c r="DUS42" s="47"/>
      <c r="DUT42" s="47"/>
      <c r="DUU42" s="47"/>
      <c r="DUV42" s="47"/>
      <c r="DUW42" s="47"/>
      <c r="DUX42" s="47"/>
      <c r="DUY42" s="47"/>
      <c r="DUZ42" s="47"/>
      <c r="DVA42" s="47"/>
      <c r="DVB42" s="47"/>
      <c r="DVC42" s="47"/>
      <c r="DVD42" s="47"/>
      <c r="DVE42" s="47"/>
      <c r="DVF42" s="47"/>
      <c r="DVG42" s="47"/>
      <c r="DVH42" s="47"/>
      <c r="DVI42" s="47"/>
      <c r="DVJ42" s="47"/>
      <c r="DVK42" s="47"/>
      <c r="DVL42" s="47"/>
      <c r="DVM42" s="47"/>
      <c r="DVN42" s="47"/>
      <c r="DVO42" s="47"/>
      <c r="DVP42" s="47"/>
      <c r="DVQ42" s="47"/>
      <c r="DVR42" s="47"/>
      <c r="DVS42" s="47"/>
      <c r="DVT42" s="47"/>
      <c r="DVU42" s="47"/>
      <c r="DVV42" s="47"/>
      <c r="DVW42" s="47"/>
      <c r="DVX42" s="47"/>
      <c r="DVY42" s="47"/>
      <c r="DVZ42" s="47"/>
      <c r="DWA42" s="47"/>
      <c r="DWB42" s="47"/>
      <c r="DWC42" s="47"/>
      <c r="DWD42" s="47"/>
      <c r="DWE42" s="47"/>
      <c r="DWF42" s="47"/>
      <c r="DWG42" s="47"/>
      <c r="DWH42" s="47"/>
      <c r="DWI42" s="47"/>
      <c r="DWJ42" s="47"/>
      <c r="DWK42" s="47"/>
      <c r="DWL42" s="47"/>
      <c r="DWM42" s="47"/>
      <c r="DWN42" s="47"/>
      <c r="DWO42" s="47"/>
      <c r="DWP42" s="47"/>
      <c r="DWQ42" s="47"/>
      <c r="DWR42" s="47"/>
      <c r="DWS42" s="47"/>
      <c r="DWT42" s="47"/>
      <c r="DWU42" s="47"/>
      <c r="DWV42" s="47"/>
      <c r="DWW42" s="47"/>
      <c r="DWX42" s="47"/>
      <c r="DWY42" s="47"/>
      <c r="DWZ42" s="47"/>
      <c r="DXA42" s="47"/>
      <c r="DXB42" s="47"/>
      <c r="DXC42" s="47"/>
      <c r="DXD42" s="47"/>
      <c r="DXE42" s="47"/>
      <c r="DXF42" s="47"/>
      <c r="DXG42" s="47"/>
      <c r="DXH42" s="47"/>
      <c r="DXI42" s="47"/>
      <c r="DXJ42" s="47"/>
      <c r="DXK42" s="47"/>
      <c r="DXL42" s="47"/>
      <c r="DXM42" s="47"/>
      <c r="DXN42" s="47"/>
      <c r="DXO42" s="47"/>
      <c r="DXP42" s="47"/>
      <c r="DXQ42" s="47"/>
      <c r="DXR42" s="47"/>
      <c r="DXS42" s="47"/>
      <c r="DXT42" s="47"/>
      <c r="DXU42" s="47"/>
      <c r="DXV42" s="47"/>
      <c r="DXW42" s="47"/>
      <c r="DXX42" s="47"/>
      <c r="DXY42" s="47"/>
      <c r="DXZ42" s="47"/>
      <c r="DYA42" s="47"/>
      <c r="DYB42" s="47"/>
      <c r="DYC42" s="47"/>
      <c r="DYD42" s="47"/>
      <c r="DYE42" s="47"/>
      <c r="DYF42" s="47"/>
      <c r="DYG42" s="47"/>
      <c r="DYH42" s="47"/>
      <c r="DYI42" s="47"/>
      <c r="DYJ42" s="47"/>
      <c r="DYK42" s="47"/>
      <c r="DYL42" s="47"/>
      <c r="DYM42" s="47"/>
      <c r="DYN42" s="47"/>
      <c r="DYO42" s="47"/>
      <c r="DYP42" s="47"/>
      <c r="DYQ42" s="47"/>
      <c r="DYR42" s="47"/>
      <c r="DYS42" s="47"/>
      <c r="DYT42" s="47"/>
      <c r="DYU42" s="47"/>
      <c r="DYV42" s="47"/>
      <c r="DYW42" s="47"/>
      <c r="DYX42" s="47"/>
      <c r="DYY42" s="47"/>
      <c r="DYZ42" s="47"/>
      <c r="DZA42" s="47"/>
      <c r="DZB42" s="47"/>
      <c r="DZC42" s="47"/>
      <c r="DZD42" s="47"/>
      <c r="DZE42" s="47"/>
      <c r="DZF42" s="47"/>
      <c r="DZG42" s="47"/>
      <c r="DZH42" s="47"/>
      <c r="DZI42" s="47"/>
      <c r="DZJ42" s="47"/>
      <c r="DZK42" s="47"/>
      <c r="DZL42" s="47"/>
      <c r="DZM42" s="47"/>
      <c r="DZN42" s="47"/>
      <c r="DZO42" s="47"/>
      <c r="DZP42" s="47"/>
      <c r="DZQ42" s="47"/>
      <c r="DZR42" s="47"/>
      <c r="DZS42" s="47"/>
      <c r="DZT42" s="47"/>
      <c r="DZU42" s="47"/>
      <c r="DZV42" s="47"/>
      <c r="DZW42" s="47"/>
      <c r="DZX42" s="47"/>
      <c r="DZY42" s="47"/>
      <c r="DZZ42" s="47"/>
      <c r="EAA42" s="47"/>
      <c r="EAB42" s="47"/>
      <c r="EAC42" s="47"/>
      <c r="EAD42" s="47"/>
      <c r="EAE42" s="47"/>
      <c r="EAF42" s="47"/>
      <c r="EAG42" s="47"/>
      <c r="EAH42" s="47"/>
      <c r="EAI42" s="47"/>
      <c r="EAJ42" s="47"/>
      <c r="EAK42" s="47"/>
      <c r="EAL42" s="47"/>
      <c r="EAM42" s="47"/>
      <c r="EAN42" s="47"/>
      <c r="EAO42" s="47"/>
      <c r="EAP42" s="47"/>
      <c r="EAQ42" s="47"/>
      <c r="EAR42" s="47"/>
      <c r="EAS42" s="47"/>
      <c r="EAT42" s="47"/>
      <c r="EAU42" s="47"/>
      <c r="EAV42" s="47"/>
      <c r="EAW42" s="47"/>
      <c r="EAX42" s="47"/>
      <c r="EAY42" s="47"/>
      <c r="EAZ42" s="47"/>
      <c r="EBA42" s="47"/>
      <c r="EBB42" s="47"/>
      <c r="EBC42" s="47"/>
      <c r="EBD42" s="47"/>
      <c r="EBE42" s="47"/>
      <c r="EBF42" s="47"/>
      <c r="EBG42" s="47"/>
      <c r="EBH42" s="47"/>
      <c r="EBI42" s="47"/>
      <c r="EBJ42" s="47"/>
      <c r="EBK42" s="47"/>
      <c r="EBL42" s="47"/>
      <c r="EBM42" s="47"/>
      <c r="EBN42" s="47"/>
      <c r="EBO42" s="47"/>
      <c r="EBP42" s="47"/>
      <c r="EBQ42" s="47"/>
      <c r="EBR42" s="47"/>
      <c r="EBS42" s="47"/>
      <c r="EBT42" s="47"/>
      <c r="EBU42" s="47"/>
      <c r="EBV42" s="47"/>
      <c r="EBW42" s="47"/>
      <c r="EBX42" s="47"/>
      <c r="EBY42" s="47"/>
      <c r="EBZ42" s="47"/>
      <c r="ECA42" s="47"/>
      <c r="ECB42" s="47"/>
      <c r="ECC42" s="47"/>
      <c r="ECD42" s="47"/>
      <c r="ECE42" s="47"/>
      <c r="ECF42" s="47"/>
      <c r="ECG42" s="47"/>
      <c r="ECH42" s="47"/>
      <c r="ECI42" s="47"/>
      <c r="ECJ42" s="47"/>
      <c r="ECK42" s="47"/>
      <c r="ECL42" s="47"/>
      <c r="ECM42" s="47"/>
      <c r="ECN42" s="47"/>
      <c r="ECO42" s="47"/>
      <c r="ECP42" s="47"/>
      <c r="ECQ42" s="47"/>
      <c r="ECR42" s="47"/>
      <c r="ECS42" s="47"/>
      <c r="ECT42" s="47"/>
      <c r="ECU42" s="47"/>
      <c r="ECV42" s="47"/>
      <c r="ECW42" s="47"/>
      <c r="ECX42" s="47"/>
      <c r="ECY42" s="47"/>
      <c r="ECZ42" s="47"/>
      <c r="EDA42" s="47"/>
      <c r="EDB42" s="47"/>
      <c r="EDC42" s="47"/>
      <c r="EDD42" s="47"/>
      <c r="EDE42" s="47"/>
      <c r="EDF42" s="47"/>
      <c r="EDG42" s="47"/>
      <c r="EDH42" s="47"/>
      <c r="EDI42" s="47"/>
      <c r="EDJ42" s="47"/>
      <c r="EDK42" s="47"/>
      <c r="EDL42" s="47"/>
      <c r="EDM42" s="47"/>
      <c r="EDN42" s="47"/>
      <c r="EDO42" s="47"/>
      <c r="EDP42" s="47"/>
      <c r="EDQ42" s="47"/>
      <c r="EDR42" s="47"/>
      <c r="EDS42" s="47"/>
      <c r="EDT42" s="47"/>
      <c r="EDU42" s="47"/>
      <c r="EDV42" s="47"/>
      <c r="EDW42" s="47"/>
      <c r="EDX42" s="47"/>
      <c r="EDY42" s="47"/>
      <c r="EDZ42" s="47"/>
      <c r="EEA42" s="47"/>
      <c r="EEB42" s="47"/>
      <c r="EEC42" s="47"/>
      <c r="EED42" s="47"/>
      <c r="EEE42" s="47"/>
      <c r="EEF42" s="47"/>
      <c r="EEG42" s="47"/>
      <c r="EEH42" s="47"/>
      <c r="EEI42" s="47"/>
      <c r="EEJ42" s="47"/>
      <c r="EEK42" s="47"/>
      <c r="EEL42" s="47"/>
      <c r="EEM42" s="47"/>
      <c r="EEN42" s="47"/>
      <c r="EEO42" s="47"/>
      <c r="EEP42" s="47"/>
      <c r="EEQ42" s="47"/>
      <c r="EER42" s="47"/>
      <c r="EES42" s="47"/>
      <c r="EET42" s="47"/>
      <c r="EEU42" s="47"/>
      <c r="EEV42" s="47"/>
      <c r="EEW42" s="47"/>
      <c r="EEX42" s="47"/>
      <c r="EEY42" s="47"/>
      <c r="EEZ42" s="47"/>
      <c r="EFA42" s="47"/>
      <c r="EFB42" s="47"/>
      <c r="EFC42" s="47"/>
      <c r="EFD42" s="47"/>
      <c r="EFE42" s="47"/>
      <c r="EFF42" s="47"/>
      <c r="EFG42" s="47"/>
      <c r="EFH42" s="47"/>
      <c r="EFI42" s="47"/>
      <c r="EFJ42" s="47"/>
      <c r="EFK42" s="47"/>
      <c r="EFL42" s="47"/>
      <c r="EFM42" s="47"/>
      <c r="EFN42" s="47"/>
      <c r="EFO42" s="47"/>
      <c r="EFP42" s="47"/>
      <c r="EFQ42" s="47"/>
      <c r="EFR42" s="47"/>
      <c r="EFS42" s="47"/>
      <c r="EFT42" s="47"/>
      <c r="EFU42" s="47"/>
      <c r="EFV42" s="47"/>
      <c r="EFW42" s="47"/>
      <c r="EFX42" s="47"/>
      <c r="EFY42" s="47"/>
      <c r="EFZ42" s="47"/>
      <c r="EGA42" s="47"/>
      <c r="EGB42" s="47"/>
      <c r="EGC42" s="47"/>
      <c r="EGD42" s="47"/>
      <c r="EGE42" s="47"/>
      <c r="EGF42" s="47"/>
      <c r="EGG42" s="47"/>
      <c r="EGH42" s="47"/>
      <c r="EGI42" s="47"/>
      <c r="EGJ42" s="47"/>
      <c r="EGK42" s="47"/>
      <c r="EGL42" s="47"/>
      <c r="EGM42" s="47"/>
      <c r="EGN42" s="47"/>
      <c r="EGO42" s="47"/>
      <c r="EGP42" s="47"/>
      <c r="EGQ42" s="47"/>
      <c r="EGR42" s="47"/>
      <c r="EGS42" s="47"/>
      <c r="EGT42" s="47"/>
      <c r="EGU42" s="47"/>
      <c r="EGV42" s="47"/>
      <c r="EGW42" s="47"/>
      <c r="EGX42" s="47"/>
      <c r="EGY42" s="47"/>
      <c r="EGZ42" s="47"/>
      <c r="EHA42" s="47"/>
      <c r="EHB42" s="47"/>
      <c r="EHC42" s="47"/>
      <c r="EHD42" s="47"/>
      <c r="EHE42" s="47"/>
      <c r="EHF42" s="47"/>
      <c r="EHG42" s="47"/>
      <c r="EHH42" s="47"/>
      <c r="EHI42" s="47"/>
      <c r="EHJ42" s="47"/>
      <c r="EHK42" s="47"/>
      <c r="EHL42" s="47"/>
      <c r="EHM42" s="47"/>
      <c r="EHN42" s="47"/>
      <c r="EHO42" s="47"/>
      <c r="EHP42" s="47"/>
      <c r="EHQ42" s="47"/>
      <c r="EHR42" s="47"/>
      <c r="EHS42" s="47"/>
      <c r="EHT42" s="47"/>
      <c r="EHU42" s="47"/>
      <c r="EHV42" s="47"/>
      <c r="EHW42" s="47"/>
      <c r="EHX42" s="47"/>
      <c r="EHY42" s="47"/>
      <c r="EHZ42" s="47"/>
      <c r="EIA42" s="47"/>
      <c r="EIB42" s="47"/>
      <c r="EIC42" s="47"/>
      <c r="EID42" s="47"/>
      <c r="EIE42" s="47"/>
      <c r="EIF42" s="47"/>
      <c r="EIG42" s="47"/>
      <c r="EIH42" s="47"/>
      <c r="EII42" s="47"/>
      <c r="EIJ42" s="47"/>
      <c r="EIK42" s="47"/>
      <c r="EIL42" s="47"/>
      <c r="EIM42" s="47"/>
      <c r="EIN42" s="47"/>
      <c r="EIO42" s="47"/>
      <c r="EIP42" s="47"/>
      <c r="EIQ42" s="47"/>
      <c r="EIR42" s="47"/>
      <c r="EIS42" s="47"/>
      <c r="EIT42" s="47"/>
      <c r="EIU42" s="47"/>
      <c r="EIV42" s="47"/>
      <c r="EIW42" s="47"/>
      <c r="EIX42" s="47"/>
      <c r="EIY42" s="47"/>
      <c r="EIZ42" s="47"/>
      <c r="EJA42" s="47"/>
      <c r="EJB42" s="47"/>
      <c r="EJC42" s="47"/>
      <c r="EJD42" s="47"/>
      <c r="EJE42" s="47"/>
      <c r="EJF42" s="47"/>
      <c r="EJG42" s="47"/>
      <c r="EJH42" s="47"/>
      <c r="EJI42" s="47"/>
      <c r="EJJ42" s="47"/>
      <c r="EJK42" s="47"/>
      <c r="EJL42" s="47"/>
      <c r="EJM42" s="47"/>
      <c r="EJN42" s="47"/>
      <c r="EJO42" s="47"/>
      <c r="EJP42" s="47"/>
      <c r="EJQ42" s="47"/>
      <c r="EJR42" s="47"/>
      <c r="EJS42" s="47"/>
      <c r="EJT42" s="47"/>
      <c r="EJU42" s="47"/>
      <c r="EJV42" s="47"/>
      <c r="EJW42" s="47"/>
      <c r="EJX42" s="47"/>
      <c r="EJY42" s="47"/>
      <c r="EJZ42" s="47"/>
      <c r="EKA42" s="47"/>
      <c r="EKB42" s="47"/>
      <c r="EKC42" s="47"/>
      <c r="EKD42" s="47"/>
      <c r="EKE42" s="47"/>
      <c r="EKF42" s="47"/>
      <c r="EKG42" s="47"/>
      <c r="EKH42" s="47"/>
      <c r="EKI42" s="47"/>
      <c r="EKJ42" s="47"/>
      <c r="EKK42" s="47"/>
      <c r="EKL42" s="47"/>
      <c r="EKM42" s="47"/>
      <c r="EKN42" s="47"/>
      <c r="EKO42" s="47"/>
      <c r="EKP42" s="47"/>
      <c r="EKQ42" s="47"/>
      <c r="EKR42" s="47"/>
      <c r="EKS42" s="47"/>
      <c r="EKT42" s="47"/>
      <c r="EKU42" s="47"/>
      <c r="EKV42" s="47"/>
      <c r="EKW42" s="47"/>
      <c r="EKX42" s="47"/>
      <c r="EKY42" s="47"/>
      <c r="EKZ42" s="47"/>
      <c r="ELA42" s="47"/>
      <c r="ELB42" s="47"/>
      <c r="ELC42" s="47"/>
      <c r="ELD42" s="47"/>
      <c r="ELE42" s="47"/>
      <c r="ELF42" s="47"/>
      <c r="ELG42" s="47"/>
      <c r="ELH42" s="47"/>
      <c r="ELI42" s="47"/>
      <c r="ELJ42" s="47"/>
      <c r="ELK42" s="47"/>
      <c r="ELL42" s="47"/>
      <c r="ELM42" s="47"/>
      <c r="ELN42" s="47"/>
      <c r="ELO42" s="47"/>
      <c r="ELP42" s="47"/>
      <c r="ELQ42" s="47"/>
      <c r="ELR42" s="47"/>
      <c r="ELS42" s="47"/>
      <c r="ELT42" s="47"/>
      <c r="ELU42" s="47"/>
      <c r="ELV42" s="47"/>
      <c r="ELW42" s="47"/>
      <c r="ELX42" s="47"/>
      <c r="ELY42" s="47"/>
      <c r="ELZ42" s="47"/>
      <c r="EMA42" s="47"/>
      <c r="EMB42" s="47"/>
      <c r="EMC42" s="47"/>
      <c r="EMD42" s="47"/>
      <c r="EME42" s="47"/>
      <c r="EMF42" s="47"/>
      <c r="EMG42" s="47"/>
      <c r="EMH42" s="47"/>
      <c r="EMI42" s="47"/>
      <c r="EMJ42" s="47"/>
      <c r="EMK42" s="47"/>
      <c r="EML42" s="47"/>
      <c r="EMM42" s="47"/>
      <c r="EMN42" s="47"/>
      <c r="EMO42" s="47"/>
      <c r="EMP42" s="47"/>
      <c r="EMQ42" s="47"/>
      <c r="EMR42" s="47"/>
      <c r="EMS42" s="47"/>
      <c r="EMT42" s="47"/>
      <c r="EMU42" s="47"/>
      <c r="EMV42" s="47"/>
      <c r="EMW42" s="47"/>
      <c r="EMX42" s="47"/>
      <c r="EMY42" s="47"/>
      <c r="EMZ42" s="47"/>
      <c r="ENA42" s="47"/>
      <c r="ENB42" s="47"/>
      <c r="ENC42" s="47"/>
      <c r="END42" s="47"/>
      <c r="ENE42" s="47"/>
      <c r="ENF42" s="47"/>
      <c r="ENG42" s="47"/>
      <c r="ENH42" s="47"/>
      <c r="ENI42" s="47"/>
      <c r="ENJ42" s="47"/>
      <c r="ENK42" s="47"/>
      <c r="ENL42" s="47"/>
      <c r="ENM42" s="47"/>
      <c r="ENN42" s="47"/>
      <c r="ENO42" s="47"/>
      <c r="ENP42" s="47"/>
      <c r="ENQ42" s="47"/>
      <c r="ENR42" s="47"/>
      <c r="ENS42" s="47"/>
      <c r="ENT42" s="47"/>
      <c r="ENU42" s="47"/>
      <c r="ENV42" s="47"/>
      <c r="ENW42" s="47"/>
      <c r="ENX42" s="47"/>
      <c r="ENY42" s="47"/>
      <c r="ENZ42" s="47"/>
      <c r="EOA42" s="47"/>
      <c r="EOB42" s="47"/>
      <c r="EOC42" s="47"/>
      <c r="EOD42" s="47"/>
      <c r="EOE42" s="47"/>
      <c r="EOF42" s="47"/>
      <c r="EOG42" s="47"/>
      <c r="EOH42" s="47"/>
      <c r="EOI42" s="47"/>
      <c r="EOJ42" s="47"/>
      <c r="EOK42" s="47"/>
      <c r="EOL42" s="47"/>
      <c r="EOM42" s="47"/>
      <c r="EON42" s="47"/>
      <c r="EOO42" s="47"/>
      <c r="EOP42" s="47"/>
      <c r="EOQ42" s="47"/>
      <c r="EOR42" s="47"/>
      <c r="EOS42" s="47"/>
      <c r="EOT42" s="47"/>
      <c r="EOU42" s="47"/>
      <c r="EOV42" s="47"/>
      <c r="EOW42" s="47"/>
      <c r="EOX42" s="47"/>
      <c r="EOY42" s="47"/>
      <c r="EOZ42" s="47"/>
      <c r="EPA42" s="47"/>
      <c r="EPB42" s="47"/>
      <c r="EPC42" s="47"/>
      <c r="EPD42" s="47"/>
      <c r="EPE42" s="47"/>
      <c r="EPF42" s="47"/>
      <c r="EPG42" s="47"/>
      <c r="EPH42" s="47"/>
      <c r="EPI42" s="47"/>
      <c r="EPJ42" s="47"/>
      <c r="EPK42" s="47"/>
      <c r="EPL42" s="47"/>
      <c r="EPM42" s="47"/>
      <c r="EPN42" s="47"/>
      <c r="EPO42" s="47"/>
      <c r="EPP42" s="47"/>
      <c r="EPQ42" s="47"/>
      <c r="EPR42" s="47"/>
      <c r="EPS42" s="47"/>
      <c r="EPT42" s="47"/>
      <c r="EPU42" s="47"/>
      <c r="EPV42" s="47"/>
      <c r="EPW42" s="47"/>
      <c r="EPX42" s="47"/>
      <c r="EPY42" s="47"/>
      <c r="EPZ42" s="47"/>
      <c r="EQA42" s="47"/>
      <c r="EQB42" s="47"/>
      <c r="EQC42" s="47"/>
      <c r="EQD42" s="47"/>
      <c r="EQE42" s="47"/>
      <c r="EQF42" s="47"/>
      <c r="EQG42" s="47"/>
      <c r="EQH42" s="47"/>
      <c r="EQI42" s="47"/>
      <c r="EQJ42" s="47"/>
      <c r="EQK42" s="47"/>
      <c r="EQL42" s="47"/>
      <c r="EQM42" s="47"/>
      <c r="EQN42" s="47"/>
      <c r="EQO42" s="47"/>
      <c r="EQP42" s="47"/>
      <c r="EQQ42" s="47"/>
      <c r="EQR42" s="47"/>
      <c r="EQS42" s="47"/>
      <c r="EQT42" s="47"/>
      <c r="EQU42" s="47"/>
      <c r="EQV42" s="47"/>
      <c r="EQW42" s="47"/>
      <c r="EQX42" s="47"/>
      <c r="EQY42" s="47"/>
      <c r="EQZ42" s="47"/>
      <c r="ERA42" s="47"/>
      <c r="ERB42" s="47"/>
      <c r="ERC42" s="47"/>
      <c r="ERD42" s="47"/>
      <c r="ERE42" s="47"/>
      <c r="ERF42" s="47"/>
      <c r="ERG42" s="47"/>
      <c r="ERH42" s="47"/>
      <c r="ERI42" s="47"/>
      <c r="ERJ42" s="47"/>
      <c r="ERK42" s="47"/>
      <c r="ERL42" s="47"/>
      <c r="ERM42" s="47"/>
      <c r="ERN42" s="47"/>
      <c r="ERO42" s="47"/>
      <c r="ERP42" s="47"/>
      <c r="ERQ42" s="47"/>
      <c r="ERR42" s="47"/>
      <c r="ERS42" s="47"/>
      <c r="ERT42" s="47"/>
      <c r="ERU42" s="47"/>
      <c r="ERV42" s="47"/>
      <c r="ERW42" s="47"/>
      <c r="ERX42" s="47"/>
      <c r="ERY42" s="47"/>
      <c r="ERZ42" s="47"/>
      <c r="ESA42" s="47"/>
      <c r="ESB42" s="47"/>
      <c r="ESC42" s="47"/>
      <c r="ESD42" s="47"/>
      <c r="ESE42" s="47"/>
      <c r="ESF42" s="47"/>
      <c r="ESG42" s="47"/>
      <c r="ESH42" s="47"/>
      <c r="ESI42" s="47"/>
      <c r="ESJ42" s="47"/>
      <c r="ESK42" s="47"/>
      <c r="ESL42" s="47"/>
      <c r="ESM42" s="47"/>
      <c r="ESN42" s="47"/>
      <c r="ESO42" s="47"/>
      <c r="ESP42" s="47"/>
      <c r="ESQ42" s="47"/>
      <c r="ESR42" s="47"/>
      <c r="ESS42" s="47"/>
      <c r="EST42" s="47"/>
      <c r="ESU42" s="47"/>
      <c r="ESV42" s="47"/>
      <c r="ESW42" s="47"/>
      <c r="ESX42" s="47"/>
      <c r="ESY42" s="47"/>
      <c r="ESZ42" s="47"/>
      <c r="ETA42" s="47"/>
      <c r="ETB42" s="47"/>
      <c r="ETC42" s="47"/>
      <c r="ETD42" s="47"/>
      <c r="ETE42" s="47"/>
      <c r="ETF42" s="47"/>
      <c r="ETG42" s="47"/>
      <c r="ETH42" s="47"/>
      <c r="ETI42" s="47"/>
      <c r="ETJ42" s="47"/>
      <c r="ETK42" s="47"/>
      <c r="ETL42" s="47"/>
      <c r="ETM42" s="47"/>
      <c r="ETN42" s="47"/>
      <c r="ETO42" s="47"/>
      <c r="ETP42" s="47"/>
      <c r="ETQ42" s="47"/>
      <c r="ETR42" s="47"/>
      <c r="ETS42" s="47"/>
      <c r="ETT42" s="47"/>
      <c r="ETU42" s="47"/>
      <c r="ETV42" s="47"/>
      <c r="ETW42" s="47"/>
      <c r="ETX42" s="47"/>
      <c r="ETY42" s="47"/>
      <c r="ETZ42" s="47"/>
      <c r="EUA42" s="47"/>
      <c r="EUB42" s="47"/>
      <c r="EUC42" s="47"/>
      <c r="EUD42" s="47"/>
      <c r="EUE42" s="47"/>
      <c r="EUF42" s="47"/>
      <c r="EUG42" s="47"/>
      <c r="EUH42" s="47"/>
      <c r="EUI42" s="47"/>
      <c r="EUJ42" s="47"/>
      <c r="EUK42" s="47"/>
      <c r="EUL42" s="47"/>
      <c r="EUM42" s="47"/>
      <c r="EUN42" s="47"/>
      <c r="EUO42" s="47"/>
      <c r="EUP42" s="47"/>
      <c r="EUQ42" s="47"/>
      <c r="EUR42" s="47"/>
      <c r="EUS42" s="47"/>
      <c r="EUT42" s="47"/>
      <c r="EUU42" s="47"/>
      <c r="EUV42" s="47"/>
      <c r="EUW42" s="47"/>
      <c r="EUX42" s="47"/>
      <c r="EUY42" s="47"/>
      <c r="EUZ42" s="47"/>
      <c r="EVA42" s="47"/>
      <c r="EVB42" s="47"/>
      <c r="EVC42" s="47"/>
      <c r="EVD42" s="47"/>
      <c r="EVE42" s="47"/>
      <c r="EVF42" s="47"/>
      <c r="EVG42" s="47"/>
      <c r="EVH42" s="47"/>
      <c r="EVI42" s="47"/>
      <c r="EVJ42" s="47"/>
      <c r="EVK42" s="47"/>
      <c r="EVL42" s="47"/>
      <c r="EVM42" s="47"/>
      <c r="EVN42" s="47"/>
      <c r="EVO42" s="47"/>
      <c r="EVP42" s="47"/>
      <c r="EVQ42" s="47"/>
      <c r="EVR42" s="47"/>
      <c r="EVS42" s="47"/>
      <c r="EVT42" s="47"/>
      <c r="EVU42" s="47"/>
      <c r="EVV42" s="47"/>
      <c r="EVW42" s="47"/>
      <c r="EVX42" s="47"/>
      <c r="EVY42" s="47"/>
      <c r="EVZ42" s="47"/>
      <c r="EWA42" s="47"/>
      <c r="EWB42" s="47"/>
      <c r="EWC42" s="47"/>
      <c r="EWD42" s="47"/>
      <c r="EWE42" s="47"/>
      <c r="EWF42" s="47"/>
      <c r="EWG42" s="47"/>
      <c r="EWH42" s="47"/>
      <c r="EWI42" s="47"/>
      <c r="EWJ42" s="47"/>
      <c r="EWK42" s="47"/>
      <c r="EWL42" s="47"/>
      <c r="EWM42" s="47"/>
      <c r="EWN42" s="47"/>
      <c r="EWO42" s="47"/>
      <c r="EWP42" s="47"/>
      <c r="EWQ42" s="47"/>
      <c r="EWR42" s="47"/>
      <c r="EWS42" s="47"/>
      <c r="EWT42" s="47"/>
      <c r="EWU42" s="47"/>
      <c r="EWV42" s="47"/>
      <c r="EWW42" s="47"/>
      <c r="EWX42" s="47"/>
      <c r="EWY42" s="47"/>
      <c r="EWZ42" s="47"/>
      <c r="EXA42" s="47"/>
      <c r="EXB42" s="47"/>
      <c r="EXC42" s="47"/>
      <c r="EXD42" s="47"/>
      <c r="EXE42" s="47"/>
      <c r="EXF42" s="47"/>
      <c r="EXG42" s="47"/>
      <c r="EXH42" s="47"/>
      <c r="EXI42" s="47"/>
      <c r="EXJ42" s="47"/>
      <c r="EXK42" s="47"/>
      <c r="EXL42" s="47"/>
      <c r="EXM42" s="47"/>
      <c r="EXN42" s="47"/>
      <c r="EXO42" s="47"/>
      <c r="EXP42" s="47"/>
      <c r="EXQ42" s="47"/>
      <c r="EXR42" s="47"/>
      <c r="EXS42" s="47"/>
      <c r="EXT42" s="47"/>
      <c r="EXU42" s="47"/>
      <c r="EXV42" s="47"/>
      <c r="EXW42" s="47"/>
      <c r="EXX42" s="47"/>
      <c r="EXY42" s="47"/>
      <c r="EXZ42" s="47"/>
      <c r="EYA42" s="47"/>
      <c r="EYB42" s="47"/>
      <c r="EYC42" s="47"/>
      <c r="EYD42" s="47"/>
      <c r="EYE42" s="47"/>
      <c r="EYF42" s="47"/>
      <c r="EYG42" s="47"/>
      <c r="EYH42" s="47"/>
      <c r="EYI42" s="47"/>
      <c r="EYJ42" s="47"/>
      <c r="EYK42" s="47"/>
      <c r="EYL42" s="47"/>
      <c r="EYM42" s="47"/>
      <c r="EYN42" s="47"/>
      <c r="EYO42" s="47"/>
      <c r="EYP42" s="47"/>
      <c r="EYQ42" s="47"/>
      <c r="EYR42" s="47"/>
      <c r="EYS42" s="47"/>
      <c r="EYT42" s="47"/>
      <c r="EYU42" s="47"/>
      <c r="EYV42" s="47"/>
      <c r="EYW42" s="47"/>
      <c r="EYX42" s="47"/>
      <c r="EYY42" s="47"/>
      <c r="EYZ42" s="47"/>
      <c r="EZA42" s="47"/>
      <c r="EZB42" s="47"/>
      <c r="EZC42" s="47"/>
      <c r="EZD42" s="47"/>
      <c r="EZE42" s="47"/>
      <c r="EZF42" s="47"/>
      <c r="EZG42" s="47"/>
      <c r="EZH42" s="47"/>
      <c r="EZI42" s="47"/>
      <c r="EZJ42" s="47"/>
      <c r="EZK42" s="47"/>
      <c r="EZL42" s="47"/>
      <c r="EZM42" s="47"/>
      <c r="EZN42" s="47"/>
      <c r="EZO42" s="47"/>
      <c r="EZP42" s="47"/>
      <c r="EZQ42" s="47"/>
      <c r="EZR42" s="47"/>
      <c r="EZS42" s="47"/>
      <c r="EZT42" s="47"/>
      <c r="EZU42" s="47"/>
      <c r="EZV42" s="47"/>
      <c r="EZW42" s="47"/>
      <c r="EZX42" s="47"/>
      <c r="EZY42" s="47"/>
      <c r="EZZ42" s="47"/>
      <c r="FAA42" s="47"/>
      <c r="FAB42" s="47"/>
      <c r="FAC42" s="47"/>
      <c r="FAD42" s="47"/>
      <c r="FAE42" s="47"/>
      <c r="FAF42" s="47"/>
      <c r="FAG42" s="47"/>
      <c r="FAH42" s="47"/>
      <c r="FAI42" s="47"/>
      <c r="FAJ42" s="47"/>
      <c r="FAK42" s="47"/>
      <c r="FAL42" s="47"/>
      <c r="FAM42" s="47"/>
      <c r="FAN42" s="47"/>
      <c r="FAO42" s="47"/>
      <c r="FAP42" s="47"/>
      <c r="FAQ42" s="47"/>
      <c r="FAR42" s="47"/>
      <c r="FAS42" s="47"/>
      <c r="FAT42" s="47"/>
      <c r="FAU42" s="47"/>
      <c r="FAV42" s="47"/>
      <c r="FAW42" s="47"/>
      <c r="FAX42" s="47"/>
      <c r="FAY42" s="47"/>
      <c r="FAZ42" s="47"/>
      <c r="FBA42" s="47"/>
      <c r="FBB42" s="47"/>
      <c r="FBC42" s="47"/>
      <c r="FBD42" s="47"/>
      <c r="FBE42" s="47"/>
      <c r="FBF42" s="47"/>
      <c r="FBG42" s="47"/>
      <c r="FBH42" s="47"/>
      <c r="FBI42" s="47"/>
      <c r="FBJ42" s="47"/>
      <c r="FBK42" s="47"/>
      <c r="FBL42" s="47"/>
      <c r="FBM42" s="47"/>
      <c r="FBN42" s="47"/>
      <c r="FBO42" s="47"/>
      <c r="FBP42" s="47"/>
      <c r="FBQ42" s="47"/>
      <c r="FBR42" s="47"/>
      <c r="FBS42" s="47"/>
      <c r="FBT42" s="47"/>
      <c r="FBU42" s="47"/>
      <c r="FBV42" s="47"/>
      <c r="FBW42" s="47"/>
      <c r="FBX42" s="47"/>
      <c r="FBY42" s="47"/>
      <c r="FBZ42" s="47"/>
      <c r="FCA42" s="47"/>
      <c r="FCB42" s="47"/>
      <c r="FCC42" s="47"/>
      <c r="FCD42" s="47"/>
      <c r="FCE42" s="47"/>
      <c r="FCF42" s="47"/>
      <c r="FCG42" s="47"/>
      <c r="FCH42" s="47"/>
      <c r="FCI42" s="47"/>
      <c r="FCJ42" s="47"/>
      <c r="FCK42" s="47"/>
      <c r="FCL42" s="47"/>
      <c r="FCM42" s="47"/>
      <c r="FCN42" s="47"/>
      <c r="FCO42" s="47"/>
      <c r="FCP42" s="47"/>
      <c r="FCQ42" s="47"/>
      <c r="FCR42" s="47"/>
      <c r="FCS42" s="47"/>
      <c r="FCT42" s="47"/>
      <c r="FCU42" s="47"/>
      <c r="FCV42" s="47"/>
      <c r="FCW42" s="47"/>
      <c r="FCX42" s="47"/>
      <c r="FCY42" s="47"/>
      <c r="FCZ42" s="47"/>
      <c r="FDA42" s="47"/>
      <c r="FDB42" s="47"/>
      <c r="FDC42" s="47"/>
      <c r="FDD42" s="47"/>
      <c r="FDE42" s="47"/>
      <c r="FDF42" s="47"/>
      <c r="FDG42" s="47"/>
      <c r="FDH42" s="47"/>
      <c r="FDI42" s="47"/>
      <c r="FDJ42" s="47"/>
      <c r="FDK42" s="47"/>
      <c r="FDL42" s="47"/>
      <c r="FDM42" s="47"/>
      <c r="FDN42" s="47"/>
      <c r="FDO42" s="47"/>
      <c r="FDP42" s="47"/>
      <c r="FDQ42" s="47"/>
      <c r="FDR42" s="47"/>
      <c r="FDS42" s="47"/>
      <c r="FDT42" s="47"/>
      <c r="FDU42" s="47"/>
      <c r="FDV42" s="47"/>
      <c r="FDW42" s="47"/>
      <c r="FDX42" s="47"/>
      <c r="FDY42" s="47"/>
      <c r="FDZ42" s="47"/>
      <c r="FEA42" s="47"/>
      <c r="FEB42" s="47"/>
      <c r="FEC42" s="47"/>
      <c r="FED42" s="47"/>
      <c r="FEE42" s="47"/>
      <c r="FEF42" s="47"/>
      <c r="FEG42" s="47"/>
      <c r="FEH42" s="47"/>
      <c r="FEI42" s="47"/>
      <c r="FEJ42" s="47"/>
      <c r="FEK42" s="47"/>
      <c r="FEL42" s="47"/>
      <c r="FEM42" s="47"/>
      <c r="FEN42" s="47"/>
      <c r="FEO42" s="47"/>
      <c r="FEP42" s="47"/>
      <c r="FEQ42" s="47"/>
      <c r="FER42" s="47"/>
      <c r="FES42" s="47"/>
      <c r="FET42" s="47"/>
      <c r="FEU42" s="47"/>
      <c r="FEV42" s="47"/>
      <c r="FEW42" s="47"/>
      <c r="FEX42" s="47"/>
      <c r="FEY42" s="47"/>
      <c r="FEZ42" s="47"/>
      <c r="FFA42" s="47"/>
      <c r="FFB42" s="47"/>
      <c r="FFC42" s="47"/>
      <c r="FFD42" s="47"/>
      <c r="FFE42" s="47"/>
      <c r="FFF42" s="47"/>
      <c r="FFG42" s="47"/>
      <c r="FFH42" s="47"/>
      <c r="FFI42" s="47"/>
      <c r="FFJ42" s="47"/>
      <c r="FFK42" s="47"/>
      <c r="FFL42" s="47"/>
      <c r="FFM42" s="47"/>
      <c r="FFN42" s="47"/>
      <c r="FFO42" s="47"/>
      <c r="FFP42" s="47"/>
      <c r="FFQ42" s="47"/>
      <c r="FFR42" s="47"/>
      <c r="FFS42" s="47"/>
      <c r="FFT42" s="47"/>
      <c r="FFU42" s="47"/>
      <c r="FFV42" s="47"/>
      <c r="FFW42" s="47"/>
      <c r="FFX42" s="47"/>
      <c r="FFY42" s="47"/>
      <c r="FFZ42" s="47"/>
      <c r="FGA42" s="47"/>
      <c r="FGB42" s="47"/>
      <c r="FGC42" s="47"/>
      <c r="FGD42" s="47"/>
      <c r="FGE42" s="47"/>
      <c r="FGF42" s="47"/>
      <c r="FGG42" s="47"/>
      <c r="FGH42" s="47"/>
      <c r="FGI42" s="47"/>
      <c r="FGJ42" s="47"/>
      <c r="FGK42" s="47"/>
      <c r="FGL42" s="47"/>
      <c r="FGM42" s="47"/>
      <c r="FGN42" s="47"/>
      <c r="FGO42" s="47"/>
      <c r="FGP42" s="47"/>
      <c r="FGQ42" s="47"/>
      <c r="FGR42" s="47"/>
      <c r="FGS42" s="47"/>
      <c r="FGT42" s="47"/>
      <c r="FGU42" s="47"/>
      <c r="FGV42" s="47"/>
      <c r="FGW42" s="47"/>
      <c r="FGX42" s="47"/>
      <c r="FGY42" s="47"/>
      <c r="FGZ42" s="47"/>
      <c r="FHA42" s="47"/>
      <c r="FHB42" s="47"/>
      <c r="FHC42" s="47"/>
      <c r="FHD42" s="47"/>
      <c r="FHE42" s="47"/>
      <c r="FHF42" s="47"/>
      <c r="FHG42" s="47"/>
      <c r="FHH42" s="47"/>
      <c r="FHI42" s="47"/>
      <c r="FHJ42" s="47"/>
      <c r="FHK42" s="47"/>
      <c r="FHL42" s="47"/>
      <c r="FHM42" s="47"/>
      <c r="FHN42" s="47"/>
      <c r="FHO42" s="47"/>
      <c r="FHP42" s="47"/>
      <c r="FHQ42" s="47"/>
      <c r="FHR42" s="47"/>
      <c r="FHS42" s="47"/>
      <c r="FHT42" s="47"/>
      <c r="FHU42" s="47"/>
      <c r="FHV42" s="47"/>
      <c r="FHW42" s="47"/>
      <c r="FHX42" s="47"/>
      <c r="FHY42" s="47"/>
      <c r="FHZ42" s="47"/>
      <c r="FIA42" s="47"/>
      <c r="FIB42" s="47"/>
      <c r="FIC42" s="47"/>
      <c r="FID42" s="47"/>
      <c r="FIE42" s="47"/>
      <c r="FIF42" s="47"/>
      <c r="FIG42" s="47"/>
      <c r="FIH42" s="47"/>
      <c r="FII42" s="47"/>
      <c r="FIJ42" s="47"/>
      <c r="FIK42" s="47"/>
      <c r="FIL42" s="47"/>
      <c r="FIM42" s="47"/>
      <c r="FIN42" s="47"/>
      <c r="FIO42" s="47"/>
      <c r="FIP42" s="47"/>
      <c r="FIQ42" s="47"/>
      <c r="FIR42" s="47"/>
      <c r="FIS42" s="47"/>
      <c r="FIT42" s="47"/>
      <c r="FIU42" s="47"/>
      <c r="FIV42" s="47"/>
      <c r="FIW42" s="47"/>
      <c r="FIX42" s="47"/>
      <c r="FIY42" s="47"/>
      <c r="FIZ42" s="47"/>
      <c r="FJA42" s="47"/>
      <c r="FJB42" s="47"/>
      <c r="FJC42" s="47"/>
      <c r="FJD42" s="47"/>
      <c r="FJE42" s="47"/>
      <c r="FJF42" s="47"/>
      <c r="FJG42" s="47"/>
      <c r="FJH42" s="47"/>
      <c r="FJI42" s="47"/>
      <c r="FJJ42" s="47"/>
      <c r="FJK42" s="47"/>
      <c r="FJL42" s="47"/>
      <c r="FJM42" s="47"/>
      <c r="FJN42" s="47"/>
      <c r="FJO42" s="47"/>
      <c r="FJP42" s="47"/>
      <c r="FJQ42" s="47"/>
      <c r="FJR42" s="47"/>
      <c r="FJS42" s="47"/>
      <c r="FJT42" s="47"/>
      <c r="FJU42" s="47"/>
      <c r="FJV42" s="47"/>
      <c r="FJW42" s="47"/>
      <c r="FJX42" s="47"/>
      <c r="FJY42" s="47"/>
      <c r="FJZ42" s="47"/>
      <c r="FKA42" s="47"/>
      <c r="FKB42" s="47"/>
      <c r="FKC42" s="47"/>
      <c r="FKD42" s="47"/>
      <c r="FKE42" s="47"/>
      <c r="FKF42" s="47"/>
      <c r="FKG42" s="47"/>
      <c r="FKH42" s="47"/>
      <c r="FKI42" s="47"/>
      <c r="FKJ42" s="47"/>
      <c r="FKK42" s="47"/>
      <c r="FKL42" s="47"/>
      <c r="FKM42" s="47"/>
      <c r="FKN42" s="47"/>
      <c r="FKO42" s="47"/>
      <c r="FKP42" s="47"/>
      <c r="FKQ42" s="47"/>
      <c r="FKR42" s="47"/>
      <c r="FKS42" s="47"/>
      <c r="FKT42" s="47"/>
      <c r="FKU42" s="47"/>
      <c r="FKV42" s="47"/>
      <c r="FKW42" s="47"/>
      <c r="FKX42" s="47"/>
      <c r="FKY42" s="47"/>
      <c r="FKZ42" s="47"/>
      <c r="FLA42" s="47"/>
      <c r="FLB42" s="47"/>
      <c r="FLC42" s="47"/>
      <c r="FLD42" s="47"/>
      <c r="FLE42" s="47"/>
      <c r="FLF42" s="47"/>
      <c r="FLG42" s="47"/>
      <c r="FLH42" s="47"/>
      <c r="FLI42" s="47"/>
      <c r="FLJ42" s="47"/>
      <c r="FLK42" s="47"/>
      <c r="FLL42" s="47"/>
      <c r="FLM42" s="47"/>
      <c r="FLN42" s="47"/>
      <c r="FLO42" s="47"/>
      <c r="FLP42" s="47"/>
      <c r="FLQ42" s="47"/>
      <c r="FLR42" s="47"/>
      <c r="FLS42" s="47"/>
      <c r="FLT42" s="47"/>
      <c r="FLU42" s="47"/>
      <c r="FLV42" s="47"/>
      <c r="FLW42" s="47"/>
      <c r="FLX42" s="47"/>
      <c r="FLY42" s="47"/>
      <c r="FLZ42" s="47"/>
      <c r="FMA42" s="47"/>
      <c r="FMB42" s="47"/>
      <c r="FMC42" s="47"/>
      <c r="FMD42" s="47"/>
      <c r="FME42" s="47"/>
      <c r="FMF42" s="47"/>
      <c r="FMG42" s="47"/>
      <c r="FMH42" s="47"/>
      <c r="FMI42" s="47"/>
      <c r="FMJ42" s="47"/>
      <c r="FMK42" s="47"/>
      <c r="FML42" s="47"/>
      <c r="FMM42" s="47"/>
      <c r="FMN42" s="47"/>
      <c r="FMO42" s="47"/>
      <c r="FMP42" s="47"/>
      <c r="FMQ42" s="47"/>
      <c r="FMR42" s="47"/>
      <c r="FMS42" s="47"/>
      <c r="FMT42" s="47"/>
      <c r="FMU42" s="47"/>
      <c r="FMV42" s="47"/>
      <c r="FMW42" s="47"/>
      <c r="FMX42" s="47"/>
      <c r="FMY42" s="47"/>
      <c r="FMZ42" s="47"/>
      <c r="FNA42" s="47"/>
      <c r="FNB42" s="47"/>
      <c r="FNC42" s="47"/>
      <c r="FND42" s="47"/>
      <c r="FNE42" s="47"/>
      <c r="FNF42" s="47"/>
      <c r="FNG42" s="47"/>
      <c r="FNH42" s="47"/>
      <c r="FNI42" s="47"/>
      <c r="FNJ42" s="47"/>
      <c r="FNK42" s="47"/>
      <c r="FNL42" s="47"/>
      <c r="FNM42" s="47"/>
      <c r="FNN42" s="47"/>
      <c r="FNO42" s="47"/>
      <c r="FNP42" s="47"/>
      <c r="FNQ42" s="47"/>
      <c r="FNR42" s="47"/>
      <c r="FNS42" s="47"/>
      <c r="FNT42" s="47"/>
      <c r="FNU42" s="47"/>
      <c r="FNV42" s="47"/>
      <c r="FNW42" s="47"/>
      <c r="FNX42" s="47"/>
      <c r="FNY42" s="47"/>
      <c r="FNZ42" s="47"/>
      <c r="FOA42" s="47"/>
      <c r="FOB42" s="47"/>
      <c r="FOC42" s="47"/>
      <c r="FOD42" s="47"/>
      <c r="FOE42" s="47"/>
      <c r="FOF42" s="47"/>
      <c r="FOG42" s="47"/>
      <c r="FOH42" s="47"/>
      <c r="FOI42" s="47"/>
      <c r="FOJ42" s="47"/>
      <c r="FOK42" s="47"/>
      <c r="FOL42" s="47"/>
      <c r="FOM42" s="47"/>
      <c r="FON42" s="47"/>
      <c r="FOO42" s="47"/>
      <c r="FOP42" s="47"/>
      <c r="FOQ42" s="47"/>
      <c r="FOR42" s="47"/>
      <c r="FOS42" s="47"/>
      <c r="FOT42" s="47"/>
      <c r="FOU42" s="47"/>
      <c r="FOV42" s="47"/>
      <c r="FOW42" s="47"/>
      <c r="FOX42" s="47"/>
      <c r="FOY42" s="47"/>
      <c r="FOZ42" s="47"/>
      <c r="FPA42" s="47"/>
      <c r="FPB42" s="47"/>
      <c r="FPC42" s="47"/>
      <c r="FPD42" s="47"/>
      <c r="FPE42" s="47"/>
      <c r="FPF42" s="47"/>
      <c r="FPG42" s="47"/>
      <c r="FPH42" s="47"/>
      <c r="FPI42" s="47"/>
      <c r="FPJ42" s="47"/>
      <c r="FPK42" s="47"/>
      <c r="FPL42" s="47"/>
      <c r="FPM42" s="47"/>
      <c r="FPN42" s="47"/>
      <c r="FPO42" s="47"/>
      <c r="FPP42" s="47"/>
      <c r="FPQ42" s="47"/>
      <c r="FPR42" s="47"/>
      <c r="FPS42" s="47"/>
      <c r="FPT42" s="47"/>
      <c r="FPU42" s="47"/>
      <c r="FPV42" s="47"/>
      <c r="FPW42" s="47"/>
      <c r="FPX42" s="47"/>
      <c r="FPY42" s="47"/>
      <c r="FPZ42" s="47"/>
      <c r="FQA42" s="47"/>
      <c r="FQB42" s="47"/>
      <c r="FQC42" s="47"/>
      <c r="FQD42" s="47"/>
      <c r="FQE42" s="47"/>
      <c r="FQF42" s="47"/>
      <c r="FQG42" s="47"/>
      <c r="FQH42" s="47"/>
      <c r="FQI42" s="47"/>
      <c r="FQJ42" s="47"/>
      <c r="FQK42" s="47"/>
      <c r="FQL42" s="47"/>
      <c r="FQM42" s="47"/>
      <c r="FQN42" s="47"/>
      <c r="FQO42" s="47"/>
      <c r="FQP42" s="47"/>
      <c r="FQQ42" s="47"/>
      <c r="FQR42" s="47"/>
      <c r="FQS42" s="47"/>
      <c r="FQT42" s="47"/>
      <c r="FQU42" s="47"/>
      <c r="FQV42" s="47"/>
      <c r="FQW42" s="47"/>
      <c r="FQX42" s="47"/>
      <c r="FQY42" s="47"/>
      <c r="FQZ42" s="47"/>
      <c r="FRA42" s="47"/>
      <c r="FRB42" s="47"/>
      <c r="FRC42" s="47"/>
      <c r="FRD42" s="47"/>
      <c r="FRE42" s="47"/>
      <c r="FRF42" s="47"/>
      <c r="FRG42" s="47"/>
      <c r="FRH42" s="47"/>
      <c r="FRI42" s="47"/>
      <c r="FRJ42" s="47"/>
      <c r="FRK42" s="47"/>
      <c r="FRL42" s="47"/>
      <c r="FRM42" s="47"/>
      <c r="FRN42" s="47"/>
      <c r="FRO42" s="47"/>
      <c r="FRP42" s="47"/>
      <c r="FRQ42" s="47"/>
      <c r="FRR42" s="47"/>
      <c r="FRS42" s="47"/>
      <c r="FRT42" s="47"/>
      <c r="FRU42" s="47"/>
      <c r="FRV42" s="47"/>
      <c r="FRW42" s="47"/>
      <c r="FRX42" s="47"/>
      <c r="FRY42" s="47"/>
      <c r="FRZ42" s="47"/>
      <c r="FSA42" s="47"/>
      <c r="FSB42" s="47"/>
      <c r="FSC42" s="47"/>
      <c r="FSD42" s="47"/>
      <c r="FSE42" s="47"/>
      <c r="FSF42" s="47"/>
      <c r="FSG42" s="47"/>
      <c r="FSH42" s="47"/>
      <c r="FSI42" s="47"/>
      <c r="FSJ42" s="47"/>
      <c r="FSK42" s="47"/>
      <c r="FSL42" s="47"/>
      <c r="FSM42" s="47"/>
      <c r="FSN42" s="47"/>
      <c r="FSO42" s="47"/>
      <c r="FSP42" s="47"/>
      <c r="FSQ42" s="47"/>
      <c r="FSR42" s="47"/>
      <c r="FSS42" s="47"/>
      <c r="FST42" s="47"/>
      <c r="FSU42" s="47"/>
      <c r="FSV42" s="47"/>
      <c r="FSW42" s="47"/>
      <c r="FSX42" s="47"/>
      <c r="FSY42" s="47"/>
      <c r="FSZ42" s="47"/>
      <c r="FTA42" s="47"/>
      <c r="FTB42" s="47"/>
      <c r="FTC42" s="47"/>
      <c r="FTD42" s="47"/>
      <c r="FTE42" s="47"/>
      <c r="FTF42" s="47"/>
      <c r="FTG42" s="47"/>
      <c r="FTH42" s="47"/>
      <c r="FTI42" s="47"/>
      <c r="FTJ42" s="47"/>
      <c r="FTK42" s="47"/>
      <c r="FTL42" s="47"/>
      <c r="FTM42" s="47"/>
      <c r="FTN42" s="47"/>
      <c r="FTO42" s="47"/>
      <c r="FTP42" s="47"/>
      <c r="FTQ42" s="47"/>
      <c r="FTR42" s="47"/>
      <c r="FTS42" s="47"/>
      <c r="FTT42" s="47"/>
      <c r="FTU42" s="47"/>
      <c r="FTV42" s="47"/>
      <c r="FTW42" s="47"/>
      <c r="FTX42" s="47"/>
      <c r="FTY42" s="47"/>
      <c r="FTZ42" s="47"/>
      <c r="FUA42" s="47"/>
      <c r="FUB42" s="47"/>
      <c r="FUC42" s="47"/>
      <c r="FUD42" s="47"/>
      <c r="FUE42" s="47"/>
      <c r="FUF42" s="47"/>
      <c r="FUG42" s="47"/>
      <c r="FUH42" s="47"/>
      <c r="FUI42" s="47"/>
      <c r="FUJ42" s="47"/>
      <c r="FUK42" s="47"/>
      <c r="FUL42" s="47"/>
      <c r="FUM42" s="47"/>
      <c r="FUN42" s="47"/>
      <c r="FUO42" s="47"/>
      <c r="FUP42" s="47"/>
      <c r="FUQ42" s="47"/>
      <c r="FUR42" s="47"/>
      <c r="FUS42" s="47"/>
      <c r="FUT42" s="47"/>
      <c r="FUU42" s="47"/>
      <c r="FUV42" s="47"/>
      <c r="FUW42" s="47"/>
      <c r="FUX42" s="47"/>
      <c r="FUY42" s="47"/>
      <c r="FUZ42" s="47"/>
      <c r="FVA42" s="47"/>
      <c r="FVB42" s="47"/>
      <c r="FVC42" s="47"/>
      <c r="FVD42" s="47"/>
      <c r="FVE42" s="47"/>
      <c r="FVF42" s="47"/>
      <c r="FVG42" s="47"/>
      <c r="FVH42" s="47"/>
      <c r="FVI42" s="47"/>
      <c r="FVJ42" s="47"/>
      <c r="FVK42" s="47"/>
      <c r="FVL42" s="47"/>
      <c r="FVM42" s="47"/>
      <c r="FVN42" s="47"/>
      <c r="FVO42" s="47"/>
      <c r="FVP42" s="47"/>
      <c r="FVQ42" s="47"/>
      <c r="FVR42" s="47"/>
      <c r="FVS42" s="47"/>
      <c r="FVT42" s="47"/>
      <c r="FVU42" s="47"/>
      <c r="FVV42" s="47"/>
      <c r="FVW42" s="47"/>
      <c r="FVX42" s="47"/>
      <c r="FVY42" s="47"/>
      <c r="FVZ42" s="47"/>
      <c r="FWA42" s="47"/>
      <c r="FWB42" s="47"/>
      <c r="FWC42" s="47"/>
      <c r="FWD42" s="47"/>
      <c r="FWE42" s="47"/>
      <c r="FWF42" s="47"/>
      <c r="FWG42" s="47"/>
      <c r="FWH42" s="47"/>
      <c r="FWI42" s="47"/>
      <c r="FWJ42" s="47"/>
      <c r="FWK42" s="47"/>
      <c r="FWL42" s="47"/>
      <c r="FWM42" s="47"/>
      <c r="FWN42" s="47"/>
      <c r="FWO42" s="47"/>
      <c r="FWP42" s="47"/>
      <c r="FWQ42" s="47"/>
      <c r="FWR42" s="47"/>
      <c r="FWS42" s="47"/>
      <c r="FWT42" s="47"/>
      <c r="FWU42" s="47"/>
      <c r="FWV42" s="47"/>
      <c r="FWW42" s="47"/>
      <c r="FWX42" s="47"/>
      <c r="FWY42" s="47"/>
      <c r="FWZ42" s="47"/>
      <c r="FXA42" s="47"/>
      <c r="FXB42" s="47"/>
      <c r="FXC42" s="47"/>
      <c r="FXD42" s="47"/>
      <c r="FXE42" s="47"/>
      <c r="FXF42" s="47"/>
      <c r="FXG42" s="47"/>
      <c r="FXH42" s="47"/>
      <c r="FXI42" s="47"/>
      <c r="FXJ42" s="47"/>
      <c r="FXK42" s="47"/>
      <c r="FXL42" s="47"/>
      <c r="FXM42" s="47"/>
      <c r="FXN42" s="47"/>
      <c r="FXO42" s="47"/>
      <c r="FXP42" s="47"/>
      <c r="FXQ42" s="47"/>
      <c r="FXR42" s="47"/>
      <c r="FXS42" s="47"/>
      <c r="FXT42" s="47"/>
      <c r="FXU42" s="47"/>
      <c r="FXV42" s="47"/>
      <c r="FXW42" s="47"/>
      <c r="FXX42" s="47"/>
      <c r="FXY42" s="47"/>
      <c r="FXZ42" s="47"/>
      <c r="FYA42" s="47"/>
      <c r="FYB42" s="47"/>
      <c r="FYC42" s="47"/>
      <c r="FYD42" s="47"/>
      <c r="FYE42" s="47"/>
      <c r="FYF42" s="47"/>
      <c r="FYG42" s="47"/>
      <c r="FYH42" s="47"/>
      <c r="FYI42" s="47"/>
      <c r="FYJ42" s="47"/>
      <c r="FYK42" s="47"/>
      <c r="FYL42" s="47"/>
      <c r="FYM42" s="47"/>
      <c r="FYN42" s="47"/>
      <c r="FYO42" s="47"/>
      <c r="FYP42" s="47"/>
      <c r="FYQ42" s="47"/>
      <c r="FYR42" s="47"/>
      <c r="FYS42" s="47"/>
      <c r="FYT42" s="47"/>
      <c r="FYU42" s="47"/>
      <c r="FYV42" s="47"/>
      <c r="FYW42" s="47"/>
      <c r="FYX42" s="47"/>
      <c r="FYY42" s="47"/>
      <c r="FYZ42" s="47"/>
      <c r="FZA42" s="47"/>
      <c r="FZB42" s="47"/>
      <c r="FZC42" s="47"/>
      <c r="FZD42" s="47"/>
      <c r="FZE42" s="47"/>
      <c r="FZF42" s="47"/>
      <c r="FZG42" s="47"/>
      <c r="FZH42" s="47"/>
      <c r="FZI42" s="47"/>
      <c r="FZJ42" s="47"/>
      <c r="FZK42" s="47"/>
      <c r="FZL42" s="47"/>
      <c r="FZM42" s="47"/>
      <c r="FZN42" s="47"/>
      <c r="FZO42" s="47"/>
      <c r="FZP42" s="47"/>
      <c r="FZQ42" s="47"/>
      <c r="FZR42" s="47"/>
      <c r="FZS42" s="47"/>
      <c r="FZT42" s="47"/>
      <c r="FZU42" s="47"/>
      <c r="FZV42" s="47"/>
      <c r="FZW42" s="47"/>
      <c r="FZX42" s="47"/>
      <c r="FZY42" s="47"/>
      <c r="FZZ42" s="47"/>
      <c r="GAA42" s="47"/>
      <c r="GAB42" s="47"/>
      <c r="GAC42" s="47"/>
      <c r="GAD42" s="47"/>
      <c r="GAE42" s="47"/>
      <c r="GAF42" s="47"/>
      <c r="GAG42" s="47"/>
      <c r="GAH42" s="47"/>
      <c r="GAI42" s="47"/>
      <c r="GAJ42" s="47"/>
      <c r="GAK42" s="47"/>
      <c r="GAL42" s="47"/>
      <c r="GAM42" s="47"/>
      <c r="GAN42" s="47"/>
      <c r="GAO42" s="47"/>
      <c r="GAP42" s="47"/>
      <c r="GAQ42" s="47"/>
      <c r="GAR42" s="47"/>
      <c r="GAS42" s="47"/>
      <c r="GAT42" s="47"/>
      <c r="GAU42" s="47"/>
      <c r="GAV42" s="47"/>
      <c r="GAW42" s="47"/>
      <c r="GAX42" s="47"/>
      <c r="GAY42" s="47"/>
      <c r="GAZ42" s="47"/>
      <c r="GBA42" s="47"/>
      <c r="GBB42" s="47"/>
      <c r="GBC42" s="47"/>
      <c r="GBD42" s="47"/>
      <c r="GBE42" s="47"/>
      <c r="GBF42" s="47"/>
      <c r="GBG42" s="47"/>
      <c r="GBH42" s="47"/>
      <c r="GBI42" s="47"/>
      <c r="GBJ42" s="47"/>
      <c r="GBK42" s="47"/>
      <c r="GBL42" s="47"/>
      <c r="GBM42" s="47"/>
      <c r="GBN42" s="47"/>
      <c r="GBO42" s="47"/>
      <c r="GBP42" s="47"/>
      <c r="GBQ42" s="47"/>
      <c r="GBR42" s="47"/>
      <c r="GBS42" s="47"/>
      <c r="GBT42" s="47"/>
      <c r="GBU42" s="47"/>
      <c r="GBV42" s="47"/>
      <c r="GBW42" s="47"/>
      <c r="GBX42" s="47"/>
      <c r="GBY42" s="47"/>
      <c r="GBZ42" s="47"/>
      <c r="GCA42" s="47"/>
      <c r="GCB42" s="47"/>
      <c r="GCC42" s="47"/>
      <c r="GCD42" s="47"/>
      <c r="GCE42" s="47"/>
      <c r="GCF42" s="47"/>
      <c r="GCG42" s="47"/>
      <c r="GCH42" s="47"/>
      <c r="GCI42" s="47"/>
      <c r="GCJ42" s="47"/>
      <c r="GCK42" s="47"/>
      <c r="GCL42" s="47"/>
      <c r="GCM42" s="47"/>
      <c r="GCN42" s="47"/>
      <c r="GCO42" s="47"/>
      <c r="GCP42" s="47"/>
      <c r="GCQ42" s="47"/>
      <c r="GCR42" s="47"/>
      <c r="GCS42" s="47"/>
      <c r="GCT42" s="47"/>
      <c r="GCU42" s="47"/>
      <c r="GCV42" s="47"/>
      <c r="GCW42" s="47"/>
      <c r="GCX42" s="47"/>
      <c r="GCY42" s="47"/>
      <c r="GCZ42" s="47"/>
      <c r="GDA42" s="47"/>
      <c r="GDB42" s="47"/>
      <c r="GDC42" s="47"/>
      <c r="GDD42" s="47"/>
      <c r="GDE42" s="47"/>
      <c r="GDF42" s="47"/>
      <c r="GDG42" s="47"/>
      <c r="GDH42" s="47"/>
      <c r="GDI42" s="47"/>
      <c r="GDJ42" s="47"/>
      <c r="GDK42" s="47"/>
      <c r="GDL42" s="47"/>
      <c r="GDM42" s="47"/>
      <c r="GDN42" s="47"/>
      <c r="GDO42" s="47"/>
      <c r="GDP42" s="47"/>
      <c r="GDQ42" s="47"/>
      <c r="GDR42" s="47"/>
      <c r="GDS42" s="47"/>
      <c r="GDT42" s="47"/>
      <c r="GDU42" s="47"/>
      <c r="GDV42" s="47"/>
      <c r="GDW42" s="47"/>
      <c r="GDX42" s="47"/>
      <c r="GDY42" s="47"/>
      <c r="GDZ42" s="47"/>
      <c r="GEA42" s="47"/>
      <c r="GEB42" s="47"/>
      <c r="GEC42" s="47"/>
      <c r="GED42" s="47"/>
      <c r="GEE42" s="47"/>
      <c r="GEF42" s="47"/>
      <c r="GEG42" s="47"/>
      <c r="GEH42" s="47"/>
      <c r="GEI42" s="47"/>
      <c r="GEJ42" s="47"/>
      <c r="GEK42" s="47"/>
      <c r="GEL42" s="47"/>
      <c r="GEM42" s="47"/>
      <c r="GEN42" s="47"/>
      <c r="GEO42" s="47"/>
      <c r="GEP42" s="47"/>
      <c r="GEQ42" s="47"/>
      <c r="GER42" s="47"/>
      <c r="GES42" s="47"/>
      <c r="GET42" s="47"/>
      <c r="GEU42" s="47"/>
      <c r="GEV42" s="47"/>
      <c r="GEW42" s="47"/>
      <c r="GEX42" s="47"/>
      <c r="GEY42" s="47"/>
      <c r="GEZ42" s="47"/>
      <c r="GFA42" s="47"/>
      <c r="GFB42" s="47"/>
      <c r="GFC42" s="47"/>
      <c r="GFD42" s="47"/>
      <c r="GFE42" s="47"/>
      <c r="GFF42" s="47"/>
      <c r="GFG42" s="47"/>
      <c r="GFH42" s="47"/>
      <c r="GFI42" s="47"/>
      <c r="GFJ42" s="47"/>
      <c r="GFK42" s="47"/>
      <c r="GFL42" s="47"/>
      <c r="GFM42" s="47"/>
      <c r="GFN42" s="47"/>
      <c r="GFO42" s="47"/>
      <c r="GFP42" s="47"/>
      <c r="GFQ42" s="47"/>
      <c r="GFR42" s="47"/>
      <c r="GFS42" s="47"/>
      <c r="GFT42" s="47"/>
      <c r="GFU42" s="47"/>
      <c r="GFV42" s="47"/>
      <c r="GFW42" s="47"/>
      <c r="GFX42" s="47"/>
      <c r="GFY42" s="47"/>
      <c r="GFZ42" s="47"/>
      <c r="GGA42" s="47"/>
      <c r="GGB42" s="47"/>
      <c r="GGC42" s="47"/>
      <c r="GGD42" s="47"/>
      <c r="GGE42" s="47"/>
      <c r="GGF42" s="47"/>
      <c r="GGG42" s="47"/>
      <c r="GGH42" s="47"/>
      <c r="GGI42" s="47"/>
      <c r="GGJ42" s="47"/>
      <c r="GGK42" s="47"/>
      <c r="GGL42" s="47"/>
      <c r="GGM42" s="47"/>
      <c r="GGN42" s="47"/>
      <c r="GGO42" s="47"/>
      <c r="GGP42" s="47"/>
      <c r="GGQ42" s="47"/>
      <c r="GGR42" s="47"/>
      <c r="GGS42" s="47"/>
      <c r="GGT42" s="47"/>
      <c r="GGU42" s="47"/>
      <c r="GGV42" s="47"/>
      <c r="GGW42" s="47"/>
      <c r="GGX42" s="47"/>
      <c r="GGY42" s="47"/>
      <c r="GGZ42" s="47"/>
      <c r="GHA42" s="47"/>
      <c r="GHB42" s="47"/>
      <c r="GHC42" s="47"/>
      <c r="GHD42" s="47"/>
      <c r="GHE42" s="47"/>
      <c r="GHF42" s="47"/>
      <c r="GHG42" s="47"/>
      <c r="GHH42" s="47"/>
      <c r="GHI42" s="47"/>
      <c r="GHJ42" s="47"/>
      <c r="GHK42" s="47"/>
      <c r="GHL42" s="47"/>
      <c r="GHM42" s="47"/>
      <c r="GHN42" s="47"/>
      <c r="GHO42" s="47"/>
      <c r="GHP42" s="47"/>
      <c r="GHQ42" s="47"/>
      <c r="GHR42" s="47"/>
      <c r="GHS42" s="47"/>
      <c r="GHT42" s="47"/>
      <c r="GHU42" s="47"/>
      <c r="GHV42" s="47"/>
      <c r="GHW42" s="47"/>
      <c r="GHX42" s="47"/>
      <c r="GHY42" s="47"/>
      <c r="GHZ42" s="47"/>
      <c r="GIA42" s="47"/>
      <c r="GIB42" s="47"/>
      <c r="GIC42" s="47"/>
      <c r="GID42" s="47"/>
      <c r="GIE42" s="47"/>
      <c r="GIF42" s="47"/>
      <c r="GIG42" s="47"/>
      <c r="GIH42" s="47"/>
      <c r="GII42" s="47"/>
      <c r="GIJ42" s="47"/>
      <c r="GIK42" s="47"/>
      <c r="GIL42" s="47"/>
      <c r="GIM42" s="47"/>
      <c r="GIN42" s="47"/>
      <c r="GIO42" s="47"/>
      <c r="GIP42" s="47"/>
      <c r="GIQ42" s="47"/>
      <c r="GIR42" s="47"/>
      <c r="GIS42" s="47"/>
      <c r="GIT42" s="47"/>
      <c r="GIU42" s="47"/>
      <c r="GIV42" s="47"/>
      <c r="GIW42" s="47"/>
      <c r="GIX42" s="47"/>
      <c r="GIY42" s="47"/>
      <c r="GIZ42" s="47"/>
      <c r="GJA42" s="47"/>
      <c r="GJB42" s="47"/>
      <c r="GJC42" s="47"/>
      <c r="GJD42" s="47"/>
      <c r="GJE42" s="47"/>
      <c r="GJF42" s="47"/>
      <c r="GJG42" s="47"/>
      <c r="GJH42" s="47"/>
      <c r="GJI42" s="47"/>
      <c r="GJJ42" s="47"/>
      <c r="GJK42" s="47"/>
      <c r="GJL42" s="47"/>
      <c r="GJM42" s="47"/>
      <c r="GJN42" s="47"/>
      <c r="GJO42" s="47"/>
      <c r="GJP42" s="47"/>
      <c r="GJQ42" s="47"/>
      <c r="GJR42" s="47"/>
      <c r="GJS42" s="47"/>
      <c r="GJT42" s="47"/>
      <c r="GJU42" s="47"/>
      <c r="GJV42" s="47"/>
      <c r="GJW42" s="47"/>
      <c r="GJX42" s="47"/>
      <c r="GJY42" s="47"/>
      <c r="GJZ42" s="47"/>
      <c r="GKA42" s="47"/>
      <c r="GKB42" s="47"/>
      <c r="GKC42" s="47"/>
      <c r="GKD42" s="47"/>
      <c r="GKE42" s="47"/>
      <c r="GKF42" s="47"/>
      <c r="GKG42" s="47"/>
      <c r="GKH42" s="47"/>
      <c r="GKI42" s="47"/>
      <c r="GKJ42" s="47"/>
      <c r="GKK42" s="47"/>
      <c r="GKL42" s="47"/>
      <c r="GKM42" s="47"/>
      <c r="GKN42" s="47"/>
      <c r="GKO42" s="47"/>
      <c r="GKP42" s="47"/>
      <c r="GKQ42" s="47"/>
      <c r="GKR42" s="47"/>
      <c r="GKS42" s="47"/>
      <c r="GKT42" s="47"/>
      <c r="GKU42" s="47"/>
      <c r="GKV42" s="47"/>
      <c r="GKW42" s="47"/>
      <c r="GKX42" s="47"/>
      <c r="GKY42" s="47"/>
      <c r="GKZ42" s="47"/>
      <c r="GLA42" s="47"/>
      <c r="GLB42" s="47"/>
      <c r="GLC42" s="47"/>
      <c r="GLD42" s="47"/>
      <c r="GLE42" s="47"/>
      <c r="GLF42" s="47"/>
      <c r="GLG42" s="47"/>
      <c r="GLH42" s="47"/>
      <c r="GLI42" s="47"/>
      <c r="GLJ42" s="47"/>
      <c r="GLK42" s="47"/>
      <c r="GLL42" s="47"/>
      <c r="GLM42" s="47"/>
      <c r="GLN42" s="47"/>
      <c r="GLO42" s="47"/>
      <c r="GLP42" s="47"/>
      <c r="GLQ42" s="47"/>
      <c r="GLR42" s="47"/>
      <c r="GLS42" s="47"/>
      <c r="GLT42" s="47"/>
      <c r="GLU42" s="47"/>
      <c r="GLV42" s="47"/>
      <c r="GLW42" s="47"/>
      <c r="GLX42" s="47"/>
      <c r="GLY42" s="47"/>
      <c r="GLZ42" s="47"/>
      <c r="GMA42" s="47"/>
      <c r="GMB42" s="47"/>
      <c r="GMC42" s="47"/>
      <c r="GMD42" s="47"/>
      <c r="GME42" s="47"/>
      <c r="GMF42" s="47"/>
      <c r="GMG42" s="47"/>
      <c r="GMH42" s="47"/>
      <c r="GMI42" s="47"/>
      <c r="GMJ42" s="47"/>
      <c r="GMK42" s="47"/>
      <c r="GML42" s="47"/>
      <c r="GMM42" s="47"/>
      <c r="GMN42" s="47"/>
      <c r="GMO42" s="47"/>
      <c r="GMP42" s="47"/>
      <c r="GMQ42" s="47"/>
      <c r="GMR42" s="47"/>
      <c r="GMS42" s="47"/>
      <c r="GMT42" s="47"/>
      <c r="GMU42" s="47"/>
      <c r="GMV42" s="47"/>
      <c r="GMW42" s="47"/>
      <c r="GMX42" s="47"/>
      <c r="GMY42" s="47"/>
      <c r="GMZ42" s="47"/>
      <c r="GNA42" s="47"/>
      <c r="GNB42" s="47"/>
      <c r="GNC42" s="47"/>
      <c r="GND42" s="47"/>
      <c r="GNE42" s="47"/>
      <c r="GNF42" s="47"/>
      <c r="GNG42" s="47"/>
      <c r="GNH42" s="47"/>
      <c r="GNI42" s="47"/>
      <c r="GNJ42" s="47"/>
      <c r="GNK42" s="47"/>
      <c r="GNL42" s="47"/>
      <c r="GNM42" s="47"/>
      <c r="GNN42" s="47"/>
      <c r="GNO42" s="47"/>
      <c r="GNP42" s="47"/>
      <c r="GNQ42" s="47"/>
      <c r="GNR42" s="47"/>
      <c r="GNS42" s="47"/>
      <c r="GNT42" s="47"/>
      <c r="GNU42" s="47"/>
      <c r="GNV42" s="47"/>
      <c r="GNW42" s="47"/>
      <c r="GNX42" s="47"/>
      <c r="GNY42" s="47"/>
      <c r="GNZ42" s="47"/>
      <c r="GOA42" s="47"/>
      <c r="GOB42" s="47"/>
      <c r="GOC42" s="47"/>
      <c r="GOD42" s="47"/>
      <c r="GOE42" s="47"/>
      <c r="GOF42" s="47"/>
      <c r="GOG42" s="47"/>
      <c r="GOH42" s="47"/>
      <c r="GOI42" s="47"/>
      <c r="GOJ42" s="47"/>
      <c r="GOK42" s="47"/>
      <c r="GOL42" s="47"/>
      <c r="GOM42" s="47"/>
      <c r="GON42" s="47"/>
      <c r="GOO42" s="47"/>
      <c r="GOP42" s="47"/>
      <c r="GOQ42" s="47"/>
      <c r="GOR42" s="47"/>
      <c r="GOS42" s="47"/>
      <c r="GOT42" s="47"/>
      <c r="GOU42" s="47"/>
      <c r="GOV42" s="47"/>
      <c r="GOW42" s="47"/>
      <c r="GOX42" s="47"/>
      <c r="GOY42" s="47"/>
      <c r="GOZ42" s="47"/>
      <c r="GPA42" s="47"/>
      <c r="GPB42" s="47"/>
      <c r="GPC42" s="47"/>
      <c r="GPD42" s="47"/>
      <c r="GPE42" s="47"/>
      <c r="GPF42" s="47"/>
      <c r="GPG42" s="47"/>
      <c r="GPH42" s="47"/>
      <c r="GPI42" s="47"/>
      <c r="GPJ42" s="47"/>
      <c r="GPK42" s="47"/>
      <c r="GPL42" s="47"/>
      <c r="GPM42" s="47"/>
      <c r="GPN42" s="47"/>
      <c r="GPO42" s="47"/>
      <c r="GPP42" s="47"/>
      <c r="GPQ42" s="47"/>
      <c r="GPR42" s="47"/>
      <c r="GPS42" s="47"/>
      <c r="GPT42" s="47"/>
      <c r="GPU42" s="47"/>
      <c r="GPV42" s="47"/>
      <c r="GPW42" s="47"/>
      <c r="GPX42" s="47"/>
      <c r="GPY42" s="47"/>
      <c r="GPZ42" s="47"/>
      <c r="GQA42" s="47"/>
      <c r="GQB42" s="47"/>
      <c r="GQC42" s="47"/>
      <c r="GQD42" s="47"/>
      <c r="GQE42" s="47"/>
      <c r="GQF42" s="47"/>
      <c r="GQG42" s="47"/>
      <c r="GQH42" s="47"/>
      <c r="GQI42" s="47"/>
      <c r="GQJ42" s="47"/>
      <c r="GQK42" s="47"/>
      <c r="GQL42" s="47"/>
      <c r="GQM42" s="47"/>
      <c r="GQN42" s="47"/>
      <c r="GQO42" s="47"/>
      <c r="GQP42" s="47"/>
      <c r="GQQ42" s="47"/>
      <c r="GQR42" s="47"/>
      <c r="GQS42" s="47"/>
      <c r="GQT42" s="47"/>
      <c r="GQU42" s="47"/>
      <c r="GQV42" s="47"/>
      <c r="GQW42" s="47"/>
      <c r="GQX42" s="47"/>
      <c r="GQY42" s="47"/>
      <c r="GQZ42" s="47"/>
      <c r="GRA42" s="47"/>
      <c r="GRB42" s="47"/>
      <c r="GRC42" s="47"/>
      <c r="GRD42" s="47"/>
      <c r="GRE42" s="47"/>
      <c r="GRF42" s="47"/>
      <c r="GRG42" s="47"/>
      <c r="GRH42" s="47"/>
      <c r="GRI42" s="47"/>
      <c r="GRJ42" s="47"/>
      <c r="GRK42" s="47"/>
      <c r="GRL42" s="47"/>
      <c r="GRM42" s="47"/>
      <c r="GRN42" s="47"/>
      <c r="GRO42" s="47"/>
      <c r="GRP42" s="47"/>
      <c r="GRQ42" s="47"/>
      <c r="GRR42" s="47"/>
      <c r="GRS42" s="47"/>
      <c r="GRT42" s="47"/>
      <c r="GRU42" s="47"/>
      <c r="GRV42" s="47"/>
      <c r="GRW42" s="47"/>
      <c r="GRX42" s="47"/>
      <c r="GRY42" s="47"/>
      <c r="GRZ42" s="47"/>
      <c r="GSA42" s="47"/>
      <c r="GSB42" s="47"/>
      <c r="GSC42" s="47"/>
      <c r="GSD42" s="47"/>
      <c r="GSE42" s="47"/>
      <c r="GSF42" s="47"/>
      <c r="GSG42" s="47"/>
      <c r="GSH42" s="47"/>
      <c r="GSI42" s="47"/>
      <c r="GSJ42" s="47"/>
      <c r="GSK42" s="47"/>
      <c r="GSL42" s="47"/>
      <c r="GSM42" s="47"/>
      <c r="GSN42" s="47"/>
      <c r="GSO42" s="47"/>
      <c r="GSP42" s="47"/>
      <c r="GSQ42" s="47"/>
      <c r="GSR42" s="47"/>
      <c r="GSS42" s="47"/>
      <c r="GST42" s="47"/>
      <c r="GSU42" s="47"/>
      <c r="GSV42" s="47"/>
      <c r="GSW42" s="47"/>
      <c r="GSX42" s="47"/>
      <c r="GSY42" s="47"/>
      <c r="GSZ42" s="47"/>
      <c r="GTA42" s="47"/>
      <c r="GTB42" s="47"/>
      <c r="GTC42" s="47"/>
      <c r="GTD42" s="47"/>
      <c r="GTE42" s="47"/>
      <c r="GTF42" s="47"/>
      <c r="GTG42" s="47"/>
      <c r="GTH42" s="47"/>
      <c r="GTI42" s="47"/>
      <c r="GTJ42" s="47"/>
      <c r="GTK42" s="47"/>
      <c r="GTL42" s="47"/>
      <c r="GTM42" s="47"/>
      <c r="GTN42" s="47"/>
      <c r="GTO42" s="47"/>
      <c r="GTP42" s="47"/>
      <c r="GTQ42" s="47"/>
      <c r="GTR42" s="47"/>
      <c r="GTS42" s="47"/>
      <c r="GTT42" s="47"/>
      <c r="GTU42" s="47"/>
      <c r="GTV42" s="47"/>
      <c r="GTW42" s="47"/>
      <c r="GTX42" s="47"/>
      <c r="GTY42" s="47"/>
      <c r="GTZ42" s="47"/>
      <c r="GUA42" s="47"/>
      <c r="GUB42" s="47"/>
      <c r="GUC42" s="47"/>
      <c r="GUD42" s="47"/>
      <c r="GUE42" s="47"/>
      <c r="GUF42" s="47"/>
      <c r="GUG42" s="47"/>
      <c r="GUH42" s="47"/>
      <c r="GUI42" s="47"/>
      <c r="GUJ42" s="47"/>
      <c r="GUK42" s="47"/>
      <c r="GUL42" s="47"/>
      <c r="GUM42" s="47"/>
      <c r="GUN42" s="47"/>
      <c r="GUO42" s="47"/>
      <c r="GUP42" s="47"/>
      <c r="GUQ42" s="47"/>
      <c r="GUR42" s="47"/>
      <c r="GUS42" s="47"/>
      <c r="GUT42" s="47"/>
      <c r="GUU42" s="47"/>
      <c r="GUV42" s="47"/>
      <c r="GUW42" s="47"/>
      <c r="GUX42" s="47"/>
      <c r="GUY42" s="47"/>
      <c r="GUZ42" s="47"/>
      <c r="GVA42" s="47"/>
      <c r="GVB42" s="47"/>
      <c r="GVC42" s="47"/>
      <c r="GVD42" s="47"/>
      <c r="GVE42" s="47"/>
      <c r="GVF42" s="47"/>
      <c r="GVG42" s="47"/>
      <c r="GVH42" s="47"/>
      <c r="GVI42" s="47"/>
      <c r="GVJ42" s="47"/>
      <c r="GVK42" s="47"/>
      <c r="GVL42" s="47"/>
      <c r="GVM42" s="47"/>
      <c r="GVN42" s="47"/>
      <c r="GVO42" s="47"/>
      <c r="GVP42" s="47"/>
      <c r="GVQ42" s="47"/>
      <c r="GVR42" s="47"/>
      <c r="GVS42" s="47"/>
      <c r="GVT42" s="47"/>
      <c r="GVU42" s="47"/>
      <c r="GVV42" s="47"/>
      <c r="GVW42" s="47"/>
      <c r="GVX42" s="47"/>
      <c r="GVY42" s="47"/>
      <c r="GVZ42" s="47"/>
      <c r="GWA42" s="47"/>
      <c r="GWB42" s="47"/>
      <c r="GWC42" s="47"/>
      <c r="GWD42" s="47"/>
      <c r="GWE42" s="47"/>
      <c r="GWF42" s="47"/>
      <c r="GWG42" s="47"/>
      <c r="GWH42" s="47"/>
      <c r="GWI42" s="47"/>
      <c r="GWJ42" s="47"/>
      <c r="GWK42" s="47"/>
      <c r="GWL42" s="47"/>
      <c r="GWM42" s="47"/>
      <c r="GWN42" s="47"/>
      <c r="GWO42" s="47"/>
      <c r="GWP42" s="47"/>
      <c r="GWQ42" s="47"/>
      <c r="GWR42" s="47"/>
      <c r="GWS42" s="47"/>
      <c r="GWT42" s="47"/>
      <c r="GWU42" s="47"/>
      <c r="GWV42" s="47"/>
      <c r="GWW42" s="47"/>
      <c r="GWX42" s="47"/>
      <c r="GWY42" s="47"/>
      <c r="GWZ42" s="47"/>
      <c r="GXA42" s="47"/>
      <c r="GXB42" s="47"/>
      <c r="GXC42" s="47"/>
      <c r="GXD42" s="47"/>
      <c r="GXE42" s="47"/>
      <c r="GXF42" s="47"/>
      <c r="GXG42" s="47"/>
      <c r="GXH42" s="47"/>
      <c r="GXI42" s="47"/>
      <c r="GXJ42" s="47"/>
      <c r="GXK42" s="47"/>
      <c r="GXL42" s="47"/>
      <c r="GXM42" s="47"/>
      <c r="GXN42" s="47"/>
      <c r="GXO42" s="47"/>
      <c r="GXP42" s="47"/>
      <c r="GXQ42" s="47"/>
      <c r="GXR42" s="47"/>
      <c r="GXS42" s="47"/>
      <c r="GXT42" s="47"/>
      <c r="GXU42" s="47"/>
      <c r="GXV42" s="47"/>
      <c r="GXW42" s="47"/>
      <c r="GXX42" s="47"/>
      <c r="GXY42" s="47"/>
      <c r="GXZ42" s="47"/>
      <c r="GYA42" s="47"/>
      <c r="GYB42" s="47"/>
      <c r="GYC42" s="47"/>
      <c r="GYD42" s="47"/>
      <c r="GYE42" s="47"/>
      <c r="GYF42" s="47"/>
      <c r="GYG42" s="47"/>
      <c r="GYH42" s="47"/>
      <c r="GYI42" s="47"/>
      <c r="GYJ42" s="47"/>
      <c r="GYK42" s="47"/>
      <c r="GYL42" s="47"/>
      <c r="GYM42" s="47"/>
      <c r="GYN42" s="47"/>
      <c r="GYO42" s="47"/>
      <c r="GYP42" s="47"/>
      <c r="GYQ42" s="47"/>
      <c r="GYR42" s="47"/>
      <c r="GYS42" s="47"/>
      <c r="GYT42" s="47"/>
      <c r="GYU42" s="47"/>
      <c r="GYV42" s="47"/>
      <c r="GYW42" s="47"/>
      <c r="GYX42" s="47"/>
      <c r="GYY42" s="47"/>
      <c r="GYZ42" s="47"/>
      <c r="GZA42" s="47"/>
      <c r="GZB42" s="47"/>
      <c r="GZC42" s="47"/>
      <c r="GZD42" s="47"/>
      <c r="GZE42" s="47"/>
      <c r="GZF42" s="47"/>
      <c r="GZG42" s="47"/>
      <c r="GZH42" s="47"/>
      <c r="GZI42" s="47"/>
      <c r="GZJ42" s="47"/>
      <c r="GZK42" s="47"/>
      <c r="GZL42" s="47"/>
      <c r="GZM42" s="47"/>
      <c r="GZN42" s="47"/>
      <c r="GZO42" s="47"/>
      <c r="GZP42" s="47"/>
      <c r="GZQ42" s="47"/>
      <c r="GZR42" s="47"/>
      <c r="GZS42" s="47"/>
      <c r="GZT42" s="47"/>
      <c r="GZU42" s="47"/>
      <c r="GZV42" s="47"/>
      <c r="GZW42" s="47"/>
      <c r="GZX42" s="47"/>
      <c r="GZY42" s="47"/>
      <c r="GZZ42" s="47"/>
      <c r="HAA42" s="47"/>
      <c r="HAB42" s="47"/>
      <c r="HAC42" s="47"/>
      <c r="HAD42" s="47"/>
      <c r="HAE42" s="47"/>
      <c r="HAF42" s="47"/>
      <c r="HAG42" s="47"/>
      <c r="HAH42" s="47"/>
      <c r="HAI42" s="47"/>
      <c r="HAJ42" s="47"/>
      <c r="HAK42" s="47"/>
      <c r="HAL42" s="47"/>
      <c r="HAM42" s="47"/>
      <c r="HAN42" s="47"/>
      <c r="HAO42" s="47"/>
      <c r="HAP42" s="47"/>
      <c r="HAQ42" s="47"/>
      <c r="HAR42" s="47"/>
      <c r="HAS42" s="47"/>
      <c r="HAT42" s="47"/>
      <c r="HAU42" s="47"/>
      <c r="HAV42" s="47"/>
      <c r="HAW42" s="47"/>
      <c r="HAX42" s="47"/>
      <c r="HAY42" s="47"/>
      <c r="HAZ42" s="47"/>
      <c r="HBA42" s="47"/>
      <c r="HBB42" s="47"/>
      <c r="HBC42" s="47"/>
      <c r="HBD42" s="47"/>
      <c r="HBE42" s="47"/>
      <c r="HBF42" s="47"/>
      <c r="HBG42" s="47"/>
      <c r="HBH42" s="47"/>
      <c r="HBI42" s="47"/>
      <c r="HBJ42" s="47"/>
      <c r="HBK42" s="47"/>
      <c r="HBL42" s="47"/>
      <c r="HBM42" s="47"/>
      <c r="HBN42" s="47"/>
      <c r="HBO42" s="47"/>
      <c r="HBP42" s="47"/>
      <c r="HBQ42" s="47"/>
      <c r="HBR42" s="47"/>
      <c r="HBS42" s="47"/>
      <c r="HBT42" s="47"/>
      <c r="HBU42" s="47"/>
      <c r="HBV42" s="47"/>
      <c r="HBW42" s="47"/>
      <c r="HBX42" s="47"/>
      <c r="HBY42" s="47"/>
      <c r="HBZ42" s="47"/>
      <c r="HCA42" s="47"/>
      <c r="HCB42" s="47"/>
      <c r="HCC42" s="47"/>
      <c r="HCD42" s="47"/>
      <c r="HCE42" s="47"/>
      <c r="HCF42" s="47"/>
      <c r="HCG42" s="47"/>
      <c r="HCH42" s="47"/>
      <c r="HCI42" s="47"/>
      <c r="HCJ42" s="47"/>
      <c r="HCK42" s="47"/>
      <c r="HCL42" s="47"/>
      <c r="HCM42" s="47"/>
      <c r="HCN42" s="47"/>
      <c r="HCO42" s="47"/>
      <c r="HCP42" s="47"/>
      <c r="HCQ42" s="47"/>
      <c r="HCR42" s="47"/>
      <c r="HCS42" s="47"/>
      <c r="HCT42" s="47"/>
      <c r="HCU42" s="47"/>
      <c r="HCV42" s="47"/>
      <c r="HCW42" s="47"/>
      <c r="HCX42" s="47"/>
      <c r="HCY42" s="47"/>
      <c r="HCZ42" s="47"/>
      <c r="HDA42" s="47"/>
      <c r="HDB42" s="47"/>
      <c r="HDC42" s="47"/>
      <c r="HDD42" s="47"/>
      <c r="HDE42" s="47"/>
      <c r="HDF42" s="47"/>
      <c r="HDG42" s="47"/>
      <c r="HDH42" s="47"/>
      <c r="HDI42" s="47"/>
      <c r="HDJ42" s="47"/>
      <c r="HDK42" s="47"/>
      <c r="HDL42" s="47"/>
      <c r="HDM42" s="47"/>
      <c r="HDN42" s="47"/>
      <c r="HDO42" s="47"/>
      <c r="HDP42" s="47"/>
      <c r="HDQ42" s="47"/>
      <c r="HDR42" s="47"/>
      <c r="HDS42" s="47"/>
      <c r="HDT42" s="47"/>
      <c r="HDU42" s="47"/>
      <c r="HDV42" s="47"/>
      <c r="HDW42" s="47"/>
      <c r="HDX42" s="47"/>
      <c r="HDY42" s="47"/>
      <c r="HDZ42" s="47"/>
      <c r="HEA42" s="47"/>
      <c r="HEB42" s="47"/>
      <c r="HEC42" s="47"/>
      <c r="HED42" s="47"/>
      <c r="HEE42" s="47"/>
      <c r="HEF42" s="47"/>
      <c r="HEG42" s="47"/>
      <c r="HEH42" s="47"/>
      <c r="HEI42" s="47"/>
      <c r="HEJ42" s="47"/>
      <c r="HEK42" s="47"/>
      <c r="HEL42" s="47"/>
      <c r="HEM42" s="47"/>
      <c r="HEN42" s="47"/>
      <c r="HEO42" s="47"/>
      <c r="HEP42" s="47"/>
      <c r="HEQ42" s="47"/>
      <c r="HER42" s="47"/>
      <c r="HES42" s="47"/>
      <c r="HET42" s="47"/>
      <c r="HEU42" s="47"/>
      <c r="HEV42" s="47"/>
      <c r="HEW42" s="47"/>
      <c r="HEX42" s="47"/>
      <c r="HEY42" s="47"/>
      <c r="HEZ42" s="47"/>
      <c r="HFA42" s="47"/>
      <c r="HFB42" s="47"/>
      <c r="HFC42" s="47"/>
      <c r="HFD42" s="47"/>
      <c r="HFE42" s="47"/>
      <c r="HFF42" s="47"/>
      <c r="HFG42" s="47"/>
      <c r="HFH42" s="47"/>
      <c r="HFI42" s="47"/>
      <c r="HFJ42" s="47"/>
      <c r="HFK42" s="47"/>
      <c r="HFL42" s="47"/>
      <c r="HFM42" s="47"/>
      <c r="HFN42" s="47"/>
      <c r="HFO42" s="47"/>
      <c r="HFP42" s="47"/>
      <c r="HFQ42" s="47"/>
      <c r="HFR42" s="47"/>
      <c r="HFS42" s="47"/>
      <c r="HFT42" s="47"/>
      <c r="HFU42" s="47"/>
      <c r="HFV42" s="47"/>
      <c r="HFW42" s="47"/>
      <c r="HFX42" s="47"/>
      <c r="HFY42" s="47"/>
      <c r="HFZ42" s="47"/>
      <c r="HGA42" s="47"/>
      <c r="HGB42" s="47"/>
      <c r="HGC42" s="47"/>
      <c r="HGD42" s="47"/>
      <c r="HGE42" s="47"/>
      <c r="HGF42" s="47"/>
      <c r="HGG42" s="47"/>
      <c r="HGH42" s="47"/>
      <c r="HGI42" s="47"/>
      <c r="HGJ42" s="47"/>
      <c r="HGK42" s="47"/>
      <c r="HGL42" s="47"/>
      <c r="HGM42" s="47"/>
      <c r="HGN42" s="47"/>
      <c r="HGO42" s="47"/>
      <c r="HGP42" s="47"/>
      <c r="HGQ42" s="47"/>
      <c r="HGR42" s="47"/>
      <c r="HGS42" s="47"/>
      <c r="HGT42" s="47"/>
      <c r="HGU42" s="47"/>
      <c r="HGV42" s="47"/>
      <c r="HGW42" s="47"/>
      <c r="HGX42" s="47"/>
      <c r="HGY42" s="47"/>
      <c r="HGZ42" s="47"/>
      <c r="HHA42" s="47"/>
      <c r="HHB42" s="47"/>
      <c r="HHC42" s="47"/>
      <c r="HHD42" s="47"/>
      <c r="HHE42" s="47"/>
      <c r="HHF42" s="47"/>
      <c r="HHG42" s="47"/>
      <c r="HHH42" s="47"/>
      <c r="HHI42" s="47"/>
      <c r="HHJ42" s="47"/>
      <c r="HHK42" s="47"/>
      <c r="HHL42" s="47"/>
      <c r="HHM42" s="47"/>
      <c r="HHN42" s="47"/>
      <c r="HHO42" s="47"/>
      <c r="HHP42" s="47"/>
      <c r="HHQ42" s="47"/>
      <c r="HHR42" s="47"/>
      <c r="HHS42" s="47"/>
      <c r="HHT42" s="47"/>
      <c r="HHU42" s="47"/>
      <c r="HHV42" s="47"/>
      <c r="HHW42" s="47"/>
      <c r="HHX42" s="47"/>
      <c r="HHY42" s="47"/>
      <c r="HHZ42" s="47"/>
      <c r="HIA42" s="47"/>
      <c r="HIB42" s="47"/>
      <c r="HIC42" s="47"/>
      <c r="HID42" s="47"/>
      <c r="HIE42" s="47"/>
      <c r="HIF42" s="47"/>
      <c r="HIG42" s="47"/>
      <c r="HIH42" s="47"/>
      <c r="HII42" s="47"/>
      <c r="HIJ42" s="47"/>
      <c r="HIK42" s="47"/>
      <c r="HIL42" s="47"/>
      <c r="HIM42" s="47"/>
      <c r="HIN42" s="47"/>
      <c r="HIO42" s="47"/>
      <c r="HIP42" s="47"/>
      <c r="HIQ42" s="47"/>
      <c r="HIR42" s="47"/>
      <c r="HIS42" s="47"/>
      <c r="HIT42" s="47"/>
      <c r="HIU42" s="47"/>
      <c r="HIV42" s="47"/>
      <c r="HIW42" s="47"/>
      <c r="HIX42" s="47"/>
      <c r="HIY42" s="47"/>
      <c r="HIZ42" s="47"/>
      <c r="HJA42" s="47"/>
      <c r="HJB42" s="47"/>
      <c r="HJC42" s="47"/>
      <c r="HJD42" s="47"/>
      <c r="HJE42" s="47"/>
      <c r="HJF42" s="47"/>
      <c r="HJG42" s="47"/>
      <c r="HJH42" s="47"/>
      <c r="HJI42" s="47"/>
      <c r="HJJ42" s="47"/>
      <c r="HJK42" s="47"/>
      <c r="HJL42" s="47"/>
      <c r="HJM42" s="47"/>
      <c r="HJN42" s="47"/>
      <c r="HJO42" s="47"/>
      <c r="HJP42" s="47"/>
      <c r="HJQ42" s="47"/>
      <c r="HJR42" s="47"/>
      <c r="HJS42" s="47"/>
      <c r="HJT42" s="47"/>
      <c r="HJU42" s="47"/>
      <c r="HJV42" s="47"/>
      <c r="HJW42" s="47"/>
      <c r="HJX42" s="47"/>
      <c r="HJY42" s="47"/>
      <c r="HJZ42" s="47"/>
      <c r="HKA42" s="47"/>
      <c r="HKB42" s="47"/>
      <c r="HKC42" s="47"/>
      <c r="HKD42" s="47"/>
      <c r="HKE42" s="47"/>
      <c r="HKF42" s="47"/>
      <c r="HKG42" s="47"/>
      <c r="HKH42" s="47"/>
      <c r="HKI42" s="47"/>
      <c r="HKJ42" s="47"/>
      <c r="HKK42" s="47"/>
      <c r="HKL42" s="47"/>
      <c r="HKM42" s="47"/>
      <c r="HKN42" s="47"/>
      <c r="HKO42" s="47"/>
      <c r="HKP42" s="47"/>
      <c r="HKQ42" s="47"/>
      <c r="HKR42" s="47"/>
      <c r="HKS42" s="47"/>
      <c r="HKT42" s="47"/>
      <c r="HKU42" s="47"/>
      <c r="HKV42" s="47"/>
      <c r="HKW42" s="47"/>
      <c r="HKX42" s="47"/>
      <c r="HKY42" s="47"/>
      <c r="HKZ42" s="47"/>
      <c r="HLA42" s="47"/>
      <c r="HLB42" s="47"/>
      <c r="HLC42" s="47"/>
      <c r="HLD42" s="47"/>
      <c r="HLE42" s="47"/>
      <c r="HLF42" s="47"/>
      <c r="HLG42" s="47"/>
      <c r="HLH42" s="47"/>
      <c r="HLI42" s="47"/>
      <c r="HLJ42" s="47"/>
      <c r="HLK42" s="47"/>
      <c r="HLL42" s="47"/>
      <c r="HLM42" s="47"/>
      <c r="HLN42" s="47"/>
      <c r="HLO42" s="47"/>
      <c r="HLP42" s="47"/>
      <c r="HLQ42" s="47"/>
      <c r="HLR42" s="47"/>
      <c r="HLS42" s="47"/>
      <c r="HLT42" s="47"/>
      <c r="HLU42" s="47"/>
      <c r="HLV42" s="47"/>
      <c r="HLW42" s="47"/>
      <c r="HLX42" s="47"/>
      <c r="HLY42" s="47"/>
      <c r="HLZ42" s="47"/>
      <c r="HMA42" s="47"/>
      <c r="HMB42" s="47"/>
      <c r="HMC42" s="47"/>
      <c r="HMD42" s="47"/>
      <c r="HME42" s="47"/>
      <c r="HMF42" s="47"/>
      <c r="HMG42" s="47"/>
      <c r="HMH42" s="47"/>
      <c r="HMI42" s="47"/>
      <c r="HMJ42" s="47"/>
      <c r="HMK42" s="47"/>
      <c r="HML42" s="47"/>
      <c r="HMM42" s="47"/>
      <c r="HMN42" s="47"/>
      <c r="HMO42" s="47"/>
      <c r="HMP42" s="47"/>
      <c r="HMQ42" s="47"/>
      <c r="HMR42" s="47"/>
      <c r="HMS42" s="47"/>
      <c r="HMT42" s="47"/>
      <c r="HMU42" s="47"/>
      <c r="HMV42" s="47"/>
      <c r="HMW42" s="47"/>
      <c r="HMX42" s="47"/>
      <c r="HMY42" s="47"/>
      <c r="HMZ42" s="47"/>
      <c r="HNA42" s="47"/>
      <c r="HNB42" s="47"/>
      <c r="HNC42" s="47"/>
      <c r="HND42" s="47"/>
      <c r="HNE42" s="47"/>
      <c r="HNF42" s="47"/>
      <c r="HNG42" s="47"/>
      <c r="HNH42" s="47"/>
      <c r="HNI42" s="47"/>
      <c r="HNJ42" s="47"/>
      <c r="HNK42" s="47"/>
      <c r="HNL42" s="47"/>
      <c r="HNM42" s="47"/>
      <c r="HNN42" s="47"/>
      <c r="HNO42" s="47"/>
      <c r="HNP42" s="47"/>
      <c r="HNQ42" s="47"/>
      <c r="HNR42" s="47"/>
      <c r="HNS42" s="47"/>
      <c r="HNT42" s="47"/>
      <c r="HNU42" s="47"/>
      <c r="HNV42" s="47"/>
      <c r="HNW42" s="47"/>
      <c r="HNX42" s="47"/>
      <c r="HNY42" s="47"/>
      <c r="HNZ42" s="47"/>
      <c r="HOA42" s="47"/>
      <c r="HOB42" s="47"/>
      <c r="HOC42" s="47"/>
      <c r="HOD42" s="47"/>
      <c r="HOE42" s="47"/>
      <c r="HOF42" s="47"/>
      <c r="HOG42" s="47"/>
      <c r="HOH42" s="47"/>
      <c r="HOI42" s="47"/>
      <c r="HOJ42" s="47"/>
      <c r="HOK42" s="47"/>
      <c r="HOL42" s="47"/>
      <c r="HOM42" s="47"/>
      <c r="HON42" s="47"/>
      <c r="HOO42" s="47"/>
      <c r="HOP42" s="47"/>
      <c r="HOQ42" s="47"/>
      <c r="HOR42" s="47"/>
      <c r="HOS42" s="47"/>
      <c r="HOT42" s="47"/>
      <c r="HOU42" s="47"/>
      <c r="HOV42" s="47"/>
      <c r="HOW42" s="47"/>
      <c r="HOX42" s="47"/>
      <c r="HOY42" s="47"/>
      <c r="HOZ42" s="47"/>
      <c r="HPA42" s="47"/>
      <c r="HPB42" s="47"/>
      <c r="HPC42" s="47"/>
      <c r="HPD42" s="47"/>
      <c r="HPE42" s="47"/>
      <c r="HPF42" s="47"/>
      <c r="HPG42" s="47"/>
      <c r="HPH42" s="47"/>
      <c r="HPI42" s="47"/>
      <c r="HPJ42" s="47"/>
      <c r="HPK42" s="47"/>
      <c r="HPL42" s="47"/>
      <c r="HPM42" s="47"/>
      <c r="HPN42" s="47"/>
      <c r="HPO42" s="47"/>
      <c r="HPP42" s="47"/>
      <c r="HPQ42" s="47"/>
      <c r="HPR42" s="47"/>
      <c r="HPS42" s="47"/>
      <c r="HPT42" s="47"/>
      <c r="HPU42" s="47"/>
      <c r="HPV42" s="47"/>
      <c r="HPW42" s="47"/>
      <c r="HPX42" s="47"/>
      <c r="HPY42" s="47"/>
      <c r="HPZ42" s="47"/>
      <c r="HQA42" s="47"/>
      <c r="HQB42" s="47"/>
      <c r="HQC42" s="47"/>
      <c r="HQD42" s="47"/>
      <c r="HQE42" s="47"/>
      <c r="HQF42" s="47"/>
      <c r="HQG42" s="47"/>
      <c r="HQH42" s="47"/>
      <c r="HQI42" s="47"/>
      <c r="HQJ42" s="47"/>
      <c r="HQK42" s="47"/>
      <c r="HQL42" s="47"/>
      <c r="HQM42" s="47"/>
      <c r="HQN42" s="47"/>
      <c r="HQO42" s="47"/>
      <c r="HQP42" s="47"/>
      <c r="HQQ42" s="47"/>
      <c r="HQR42" s="47"/>
      <c r="HQS42" s="47"/>
      <c r="HQT42" s="47"/>
      <c r="HQU42" s="47"/>
      <c r="HQV42" s="47"/>
      <c r="HQW42" s="47"/>
      <c r="HQX42" s="47"/>
      <c r="HQY42" s="47"/>
      <c r="HQZ42" s="47"/>
      <c r="HRA42" s="47"/>
      <c r="HRB42" s="47"/>
      <c r="HRC42" s="47"/>
      <c r="HRD42" s="47"/>
      <c r="HRE42" s="47"/>
      <c r="HRF42" s="47"/>
      <c r="HRG42" s="47"/>
      <c r="HRH42" s="47"/>
      <c r="HRI42" s="47"/>
      <c r="HRJ42" s="47"/>
      <c r="HRK42" s="47"/>
      <c r="HRL42" s="47"/>
      <c r="HRM42" s="47"/>
      <c r="HRN42" s="47"/>
      <c r="HRO42" s="47"/>
      <c r="HRP42" s="47"/>
      <c r="HRQ42" s="47"/>
      <c r="HRR42" s="47"/>
      <c r="HRS42" s="47"/>
      <c r="HRT42" s="47"/>
      <c r="HRU42" s="47"/>
      <c r="HRV42" s="47"/>
      <c r="HRW42" s="47"/>
      <c r="HRX42" s="47"/>
      <c r="HRY42" s="47"/>
      <c r="HRZ42" s="47"/>
      <c r="HSA42" s="47"/>
      <c r="HSB42" s="47"/>
      <c r="HSC42" s="47"/>
      <c r="HSD42" s="47"/>
      <c r="HSE42" s="47"/>
      <c r="HSF42" s="47"/>
      <c r="HSG42" s="47"/>
      <c r="HSH42" s="47"/>
      <c r="HSI42" s="47"/>
      <c r="HSJ42" s="47"/>
      <c r="HSK42" s="47"/>
      <c r="HSL42" s="47"/>
      <c r="HSM42" s="47"/>
      <c r="HSN42" s="47"/>
      <c r="HSO42" s="47"/>
      <c r="HSP42" s="47"/>
      <c r="HSQ42" s="47"/>
      <c r="HSR42" s="47"/>
      <c r="HSS42" s="47"/>
      <c r="HST42" s="47"/>
      <c r="HSU42" s="47"/>
      <c r="HSV42" s="47"/>
      <c r="HSW42" s="47"/>
      <c r="HSX42" s="47"/>
      <c r="HSY42" s="47"/>
      <c r="HSZ42" s="47"/>
      <c r="HTA42" s="47"/>
      <c r="HTB42" s="47"/>
      <c r="HTC42" s="47"/>
      <c r="HTD42" s="47"/>
      <c r="HTE42" s="47"/>
      <c r="HTF42" s="47"/>
      <c r="HTG42" s="47"/>
      <c r="HTH42" s="47"/>
      <c r="HTI42" s="47"/>
      <c r="HTJ42" s="47"/>
      <c r="HTK42" s="47"/>
      <c r="HTL42" s="47"/>
      <c r="HTM42" s="47"/>
      <c r="HTN42" s="47"/>
      <c r="HTO42" s="47"/>
      <c r="HTP42" s="47"/>
      <c r="HTQ42" s="47"/>
      <c r="HTR42" s="47"/>
      <c r="HTS42" s="47"/>
      <c r="HTT42" s="47"/>
      <c r="HTU42" s="47"/>
      <c r="HTV42" s="47"/>
      <c r="HTW42" s="47"/>
      <c r="HTX42" s="47"/>
      <c r="HTY42" s="47"/>
      <c r="HTZ42" s="47"/>
      <c r="HUA42" s="47"/>
      <c r="HUB42" s="47"/>
      <c r="HUC42" s="47"/>
      <c r="HUD42" s="47"/>
      <c r="HUE42" s="47"/>
      <c r="HUF42" s="47"/>
      <c r="HUG42" s="47"/>
      <c r="HUH42" s="47"/>
      <c r="HUI42" s="47"/>
      <c r="HUJ42" s="47"/>
      <c r="HUK42" s="47"/>
      <c r="HUL42" s="47"/>
      <c r="HUM42" s="47"/>
      <c r="HUN42" s="47"/>
      <c r="HUO42" s="47"/>
      <c r="HUP42" s="47"/>
      <c r="HUQ42" s="47"/>
      <c r="HUR42" s="47"/>
      <c r="HUS42" s="47"/>
      <c r="HUT42" s="47"/>
      <c r="HUU42" s="47"/>
      <c r="HUV42" s="47"/>
      <c r="HUW42" s="47"/>
      <c r="HUX42" s="47"/>
      <c r="HUY42" s="47"/>
      <c r="HUZ42" s="47"/>
      <c r="HVA42" s="47"/>
      <c r="HVB42" s="47"/>
      <c r="HVC42" s="47"/>
      <c r="HVD42" s="47"/>
      <c r="HVE42" s="47"/>
      <c r="HVF42" s="47"/>
      <c r="HVG42" s="47"/>
      <c r="HVH42" s="47"/>
      <c r="HVI42" s="47"/>
      <c r="HVJ42" s="47"/>
      <c r="HVK42" s="47"/>
      <c r="HVL42" s="47"/>
      <c r="HVM42" s="47"/>
      <c r="HVN42" s="47"/>
      <c r="HVO42" s="47"/>
      <c r="HVP42" s="47"/>
      <c r="HVQ42" s="47"/>
      <c r="HVR42" s="47"/>
      <c r="HVS42" s="47"/>
      <c r="HVT42" s="47"/>
      <c r="HVU42" s="47"/>
      <c r="HVV42" s="47"/>
      <c r="HVW42" s="47"/>
      <c r="HVX42" s="47"/>
      <c r="HVY42" s="47"/>
      <c r="HVZ42" s="47"/>
      <c r="HWA42" s="47"/>
      <c r="HWB42" s="47"/>
      <c r="HWC42" s="47"/>
      <c r="HWD42" s="47"/>
      <c r="HWE42" s="47"/>
      <c r="HWF42" s="47"/>
      <c r="HWG42" s="47"/>
      <c r="HWH42" s="47"/>
      <c r="HWI42" s="47"/>
      <c r="HWJ42" s="47"/>
      <c r="HWK42" s="47"/>
      <c r="HWL42" s="47"/>
      <c r="HWM42" s="47"/>
      <c r="HWN42" s="47"/>
      <c r="HWO42" s="47"/>
      <c r="HWP42" s="47"/>
      <c r="HWQ42" s="47"/>
      <c r="HWR42" s="47"/>
      <c r="HWS42" s="47"/>
      <c r="HWT42" s="47"/>
      <c r="HWU42" s="47"/>
      <c r="HWV42" s="47"/>
      <c r="HWW42" s="47"/>
      <c r="HWX42" s="47"/>
      <c r="HWY42" s="47"/>
      <c r="HWZ42" s="47"/>
      <c r="HXA42" s="47"/>
      <c r="HXB42" s="47"/>
      <c r="HXC42" s="47"/>
      <c r="HXD42" s="47"/>
      <c r="HXE42" s="47"/>
      <c r="HXF42" s="47"/>
      <c r="HXG42" s="47"/>
      <c r="HXH42" s="47"/>
      <c r="HXI42" s="47"/>
      <c r="HXJ42" s="47"/>
      <c r="HXK42" s="47"/>
      <c r="HXL42" s="47"/>
      <c r="HXM42" s="47"/>
      <c r="HXN42" s="47"/>
      <c r="HXO42" s="47"/>
      <c r="HXP42" s="47"/>
      <c r="HXQ42" s="47"/>
      <c r="HXR42" s="47"/>
      <c r="HXS42" s="47"/>
      <c r="HXT42" s="47"/>
      <c r="HXU42" s="47"/>
      <c r="HXV42" s="47"/>
      <c r="HXW42" s="47"/>
      <c r="HXX42" s="47"/>
      <c r="HXY42" s="47"/>
      <c r="HXZ42" s="47"/>
      <c r="HYA42" s="47"/>
      <c r="HYB42" s="47"/>
      <c r="HYC42" s="47"/>
      <c r="HYD42" s="47"/>
      <c r="HYE42" s="47"/>
      <c r="HYF42" s="47"/>
      <c r="HYG42" s="47"/>
      <c r="HYH42" s="47"/>
      <c r="HYI42" s="47"/>
      <c r="HYJ42" s="47"/>
      <c r="HYK42" s="47"/>
      <c r="HYL42" s="47"/>
      <c r="HYM42" s="47"/>
      <c r="HYN42" s="47"/>
      <c r="HYO42" s="47"/>
      <c r="HYP42" s="47"/>
      <c r="HYQ42" s="47"/>
      <c r="HYR42" s="47"/>
      <c r="HYS42" s="47"/>
      <c r="HYT42" s="47"/>
      <c r="HYU42" s="47"/>
      <c r="HYV42" s="47"/>
      <c r="HYW42" s="47"/>
      <c r="HYX42" s="47"/>
      <c r="HYY42" s="47"/>
      <c r="HYZ42" s="47"/>
      <c r="HZA42" s="47"/>
      <c r="HZB42" s="47"/>
      <c r="HZC42" s="47"/>
      <c r="HZD42" s="47"/>
      <c r="HZE42" s="47"/>
      <c r="HZF42" s="47"/>
      <c r="HZG42" s="47"/>
      <c r="HZH42" s="47"/>
      <c r="HZI42" s="47"/>
      <c r="HZJ42" s="47"/>
      <c r="HZK42" s="47"/>
      <c r="HZL42" s="47"/>
      <c r="HZM42" s="47"/>
      <c r="HZN42" s="47"/>
      <c r="HZO42" s="47"/>
      <c r="HZP42" s="47"/>
      <c r="HZQ42" s="47"/>
      <c r="HZR42" s="47"/>
      <c r="HZS42" s="47"/>
      <c r="HZT42" s="47"/>
      <c r="HZU42" s="47"/>
      <c r="HZV42" s="47"/>
      <c r="HZW42" s="47"/>
      <c r="HZX42" s="47"/>
      <c r="HZY42" s="47"/>
      <c r="HZZ42" s="47"/>
      <c r="IAA42" s="47"/>
      <c r="IAB42" s="47"/>
      <c r="IAC42" s="47"/>
      <c r="IAD42" s="47"/>
      <c r="IAE42" s="47"/>
      <c r="IAF42" s="47"/>
      <c r="IAG42" s="47"/>
      <c r="IAH42" s="47"/>
      <c r="IAI42" s="47"/>
      <c r="IAJ42" s="47"/>
      <c r="IAK42" s="47"/>
      <c r="IAL42" s="47"/>
      <c r="IAM42" s="47"/>
      <c r="IAN42" s="47"/>
      <c r="IAO42" s="47"/>
      <c r="IAP42" s="47"/>
      <c r="IAQ42" s="47"/>
      <c r="IAR42" s="47"/>
      <c r="IAS42" s="47"/>
      <c r="IAT42" s="47"/>
      <c r="IAU42" s="47"/>
      <c r="IAV42" s="47"/>
      <c r="IAW42" s="47"/>
      <c r="IAX42" s="47"/>
      <c r="IAY42" s="47"/>
      <c r="IAZ42" s="47"/>
      <c r="IBA42" s="47"/>
      <c r="IBB42" s="47"/>
      <c r="IBC42" s="47"/>
      <c r="IBD42" s="47"/>
      <c r="IBE42" s="47"/>
      <c r="IBF42" s="47"/>
      <c r="IBG42" s="47"/>
      <c r="IBH42" s="47"/>
      <c r="IBI42" s="47"/>
      <c r="IBJ42" s="47"/>
      <c r="IBK42" s="47"/>
      <c r="IBL42" s="47"/>
      <c r="IBM42" s="47"/>
      <c r="IBN42" s="47"/>
      <c r="IBO42" s="47"/>
      <c r="IBP42" s="47"/>
      <c r="IBQ42" s="47"/>
      <c r="IBR42" s="47"/>
      <c r="IBS42" s="47"/>
      <c r="IBT42" s="47"/>
      <c r="IBU42" s="47"/>
      <c r="IBV42" s="47"/>
      <c r="IBW42" s="47"/>
      <c r="IBX42" s="47"/>
      <c r="IBY42" s="47"/>
      <c r="IBZ42" s="47"/>
      <c r="ICA42" s="47"/>
      <c r="ICB42" s="47"/>
      <c r="ICC42" s="47"/>
      <c r="ICD42" s="47"/>
      <c r="ICE42" s="47"/>
      <c r="ICF42" s="47"/>
      <c r="ICG42" s="47"/>
      <c r="ICH42" s="47"/>
      <c r="ICI42" s="47"/>
      <c r="ICJ42" s="47"/>
      <c r="ICK42" s="47"/>
      <c r="ICL42" s="47"/>
      <c r="ICM42" s="47"/>
      <c r="ICN42" s="47"/>
      <c r="ICO42" s="47"/>
      <c r="ICP42" s="47"/>
      <c r="ICQ42" s="47"/>
      <c r="ICR42" s="47"/>
      <c r="ICS42" s="47"/>
      <c r="ICT42" s="47"/>
      <c r="ICU42" s="47"/>
      <c r="ICV42" s="47"/>
      <c r="ICW42" s="47"/>
      <c r="ICX42" s="47"/>
      <c r="ICY42" s="47"/>
      <c r="ICZ42" s="47"/>
      <c r="IDA42" s="47"/>
      <c r="IDB42" s="47"/>
      <c r="IDC42" s="47"/>
      <c r="IDD42" s="47"/>
      <c r="IDE42" s="47"/>
      <c r="IDF42" s="47"/>
      <c r="IDG42" s="47"/>
      <c r="IDH42" s="47"/>
      <c r="IDI42" s="47"/>
      <c r="IDJ42" s="47"/>
      <c r="IDK42" s="47"/>
      <c r="IDL42" s="47"/>
      <c r="IDM42" s="47"/>
      <c r="IDN42" s="47"/>
      <c r="IDO42" s="47"/>
      <c r="IDP42" s="47"/>
      <c r="IDQ42" s="47"/>
      <c r="IDR42" s="47"/>
      <c r="IDS42" s="47"/>
      <c r="IDT42" s="47"/>
      <c r="IDU42" s="47"/>
      <c r="IDV42" s="47"/>
      <c r="IDW42" s="47"/>
      <c r="IDX42" s="47"/>
      <c r="IDY42" s="47"/>
      <c r="IDZ42" s="47"/>
      <c r="IEA42" s="47"/>
      <c r="IEB42" s="47"/>
      <c r="IEC42" s="47"/>
      <c r="IED42" s="47"/>
      <c r="IEE42" s="47"/>
      <c r="IEF42" s="47"/>
      <c r="IEG42" s="47"/>
      <c r="IEH42" s="47"/>
      <c r="IEI42" s="47"/>
      <c r="IEJ42" s="47"/>
      <c r="IEK42" s="47"/>
      <c r="IEL42" s="47"/>
      <c r="IEM42" s="47"/>
      <c r="IEN42" s="47"/>
      <c r="IEO42" s="47"/>
      <c r="IEP42" s="47"/>
      <c r="IEQ42" s="47"/>
      <c r="IER42" s="47"/>
      <c r="IES42" s="47"/>
      <c r="IET42" s="47"/>
      <c r="IEU42" s="47"/>
      <c r="IEV42" s="47"/>
      <c r="IEW42" s="47"/>
      <c r="IEX42" s="47"/>
      <c r="IEY42" s="47"/>
      <c r="IEZ42" s="47"/>
      <c r="IFA42" s="47"/>
      <c r="IFB42" s="47"/>
      <c r="IFC42" s="47"/>
      <c r="IFD42" s="47"/>
      <c r="IFE42" s="47"/>
      <c r="IFF42" s="47"/>
      <c r="IFG42" s="47"/>
      <c r="IFH42" s="47"/>
      <c r="IFI42" s="47"/>
      <c r="IFJ42" s="47"/>
      <c r="IFK42" s="47"/>
      <c r="IFL42" s="47"/>
      <c r="IFM42" s="47"/>
      <c r="IFN42" s="47"/>
      <c r="IFO42" s="47"/>
      <c r="IFP42" s="47"/>
      <c r="IFQ42" s="47"/>
      <c r="IFR42" s="47"/>
      <c r="IFS42" s="47"/>
      <c r="IFT42" s="47"/>
      <c r="IFU42" s="47"/>
      <c r="IFV42" s="47"/>
      <c r="IFW42" s="47"/>
      <c r="IFX42" s="47"/>
      <c r="IFY42" s="47"/>
      <c r="IFZ42" s="47"/>
      <c r="IGA42" s="47"/>
      <c r="IGB42" s="47"/>
      <c r="IGC42" s="47"/>
      <c r="IGD42" s="47"/>
      <c r="IGE42" s="47"/>
      <c r="IGF42" s="47"/>
      <c r="IGG42" s="47"/>
      <c r="IGH42" s="47"/>
      <c r="IGI42" s="47"/>
      <c r="IGJ42" s="47"/>
      <c r="IGK42" s="47"/>
      <c r="IGL42" s="47"/>
      <c r="IGM42" s="47"/>
      <c r="IGN42" s="47"/>
      <c r="IGO42" s="47"/>
      <c r="IGP42" s="47"/>
      <c r="IGQ42" s="47"/>
      <c r="IGR42" s="47"/>
      <c r="IGS42" s="47"/>
      <c r="IGT42" s="47"/>
      <c r="IGU42" s="47"/>
      <c r="IGV42" s="47"/>
      <c r="IGW42" s="47"/>
      <c r="IGX42" s="47"/>
      <c r="IGY42" s="47"/>
      <c r="IGZ42" s="47"/>
      <c r="IHA42" s="47"/>
      <c r="IHB42" s="47"/>
      <c r="IHC42" s="47"/>
      <c r="IHD42" s="47"/>
      <c r="IHE42" s="47"/>
      <c r="IHF42" s="47"/>
      <c r="IHG42" s="47"/>
      <c r="IHH42" s="47"/>
      <c r="IHI42" s="47"/>
      <c r="IHJ42" s="47"/>
      <c r="IHK42" s="47"/>
      <c r="IHL42" s="47"/>
      <c r="IHM42" s="47"/>
      <c r="IHN42" s="47"/>
      <c r="IHO42" s="47"/>
      <c r="IHP42" s="47"/>
      <c r="IHQ42" s="47"/>
      <c r="IHR42" s="47"/>
      <c r="IHS42" s="47"/>
      <c r="IHT42" s="47"/>
      <c r="IHU42" s="47"/>
      <c r="IHV42" s="47"/>
      <c r="IHW42" s="47"/>
      <c r="IHX42" s="47"/>
      <c r="IHY42" s="47"/>
      <c r="IHZ42" s="47"/>
      <c r="IIA42" s="47"/>
      <c r="IIB42" s="47"/>
      <c r="IIC42" s="47"/>
      <c r="IID42" s="47"/>
      <c r="IIE42" s="47"/>
      <c r="IIF42" s="47"/>
      <c r="IIG42" s="47"/>
      <c r="IIH42" s="47"/>
      <c r="III42" s="47"/>
      <c r="IIJ42" s="47"/>
      <c r="IIK42" s="47"/>
      <c r="IIL42" s="47"/>
      <c r="IIM42" s="47"/>
      <c r="IIN42" s="47"/>
      <c r="IIO42" s="47"/>
      <c r="IIP42" s="47"/>
      <c r="IIQ42" s="47"/>
      <c r="IIR42" s="47"/>
      <c r="IIS42" s="47"/>
      <c r="IIT42" s="47"/>
      <c r="IIU42" s="47"/>
      <c r="IIV42" s="47"/>
      <c r="IIW42" s="47"/>
      <c r="IIX42" s="47"/>
      <c r="IIY42" s="47"/>
      <c r="IIZ42" s="47"/>
      <c r="IJA42" s="47"/>
      <c r="IJB42" s="47"/>
      <c r="IJC42" s="47"/>
      <c r="IJD42" s="47"/>
      <c r="IJE42" s="47"/>
      <c r="IJF42" s="47"/>
      <c r="IJG42" s="47"/>
      <c r="IJH42" s="47"/>
      <c r="IJI42" s="47"/>
      <c r="IJJ42" s="47"/>
      <c r="IJK42" s="47"/>
      <c r="IJL42" s="47"/>
      <c r="IJM42" s="47"/>
      <c r="IJN42" s="47"/>
      <c r="IJO42" s="47"/>
      <c r="IJP42" s="47"/>
      <c r="IJQ42" s="47"/>
      <c r="IJR42" s="47"/>
      <c r="IJS42" s="47"/>
      <c r="IJT42" s="47"/>
      <c r="IJU42" s="47"/>
      <c r="IJV42" s="47"/>
      <c r="IJW42" s="47"/>
      <c r="IJX42" s="47"/>
      <c r="IJY42" s="47"/>
      <c r="IJZ42" s="47"/>
      <c r="IKA42" s="47"/>
      <c r="IKB42" s="47"/>
      <c r="IKC42" s="47"/>
      <c r="IKD42" s="47"/>
      <c r="IKE42" s="47"/>
      <c r="IKF42" s="47"/>
      <c r="IKG42" s="47"/>
      <c r="IKH42" s="47"/>
      <c r="IKI42" s="47"/>
      <c r="IKJ42" s="47"/>
      <c r="IKK42" s="47"/>
      <c r="IKL42" s="47"/>
      <c r="IKM42" s="47"/>
      <c r="IKN42" s="47"/>
      <c r="IKO42" s="47"/>
      <c r="IKP42" s="47"/>
      <c r="IKQ42" s="47"/>
      <c r="IKR42" s="47"/>
      <c r="IKS42" s="47"/>
      <c r="IKT42" s="47"/>
      <c r="IKU42" s="47"/>
      <c r="IKV42" s="47"/>
      <c r="IKW42" s="47"/>
      <c r="IKX42" s="47"/>
      <c r="IKY42" s="47"/>
      <c r="IKZ42" s="47"/>
      <c r="ILA42" s="47"/>
      <c r="ILB42" s="47"/>
      <c r="ILC42" s="47"/>
      <c r="ILD42" s="47"/>
      <c r="ILE42" s="47"/>
      <c r="ILF42" s="47"/>
      <c r="ILG42" s="47"/>
      <c r="ILH42" s="47"/>
      <c r="ILI42" s="47"/>
      <c r="ILJ42" s="47"/>
      <c r="ILK42" s="47"/>
      <c r="ILL42" s="47"/>
      <c r="ILM42" s="47"/>
      <c r="ILN42" s="47"/>
      <c r="ILO42" s="47"/>
      <c r="ILP42" s="47"/>
      <c r="ILQ42" s="47"/>
      <c r="ILR42" s="47"/>
      <c r="ILS42" s="47"/>
      <c r="ILT42" s="47"/>
      <c r="ILU42" s="47"/>
      <c r="ILV42" s="47"/>
      <c r="ILW42" s="47"/>
      <c r="ILX42" s="47"/>
      <c r="ILY42" s="47"/>
      <c r="ILZ42" s="47"/>
      <c r="IMA42" s="47"/>
      <c r="IMB42" s="47"/>
      <c r="IMC42" s="47"/>
      <c r="IMD42" s="47"/>
      <c r="IME42" s="47"/>
      <c r="IMF42" s="47"/>
      <c r="IMG42" s="47"/>
      <c r="IMH42" s="47"/>
      <c r="IMI42" s="47"/>
      <c r="IMJ42" s="47"/>
      <c r="IMK42" s="47"/>
      <c r="IML42" s="47"/>
      <c r="IMM42" s="47"/>
      <c r="IMN42" s="47"/>
      <c r="IMO42" s="47"/>
      <c r="IMP42" s="47"/>
      <c r="IMQ42" s="47"/>
      <c r="IMR42" s="47"/>
      <c r="IMS42" s="47"/>
      <c r="IMT42" s="47"/>
      <c r="IMU42" s="47"/>
      <c r="IMV42" s="47"/>
      <c r="IMW42" s="47"/>
      <c r="IMX42" s="47"/>
      <c r="IMY42" s="47"/>
      <c r="IMZ42" s="47"/>
      <c r="INA42" s="47"/>
      <c r="INB42" s="47"/>
      <c r="INC42" s="47"/>
      <c r="IND42" s="47"/>
      <c r="INE42" s="47"/>
      <c r="INF42" s="47"/>
      <c r="ING42" s="47"/>
      <c r="INH42" s="47"/>
      <c r="INI42" s="47"/>
      <c r="INJ42" s="47"/>
      <c r="INK42" s="47"/>
      <c r="INL42" s="47"/>
      <c r="INM42" s="47"/>
      <c r="INN42" s="47"/>
      <c r="INO42" s="47"/>
      <c r="INP42" s="47"/>
      <c r="INQ42" s="47"/>
      <c r="INR42" s="47"/>
      <c r="INS42" s="47"/>
      <c r="INT42" s="47"/>
      <c r="INU42" s="47"/>
      <c r="INV42" s="47"/>
      <c r="INW42" s="47"/>
      <c r="INX42" s="47"/>
      <c r="INY42" s="47"/>
      <c r="INZ42" s="47"/>
      <c r="IOA42" s="47"/>
      <c r="IOB42" s="47"/>
      <c r="IOC42" s="47"/>
      <c r="IOD42" s="47"/>
      <c r="IOE42" s="47"/>
      <c r="IOF42" s="47"/>
      <c r="IOG42" s="47"/>
      <c r="IOH42" s="47"/>
      <c r="IOI42" s="47"/>
      <c r="IOJ42" s="47"/>
      <c r="IOK42" s="47"/>
      <c r="IOL42" s="47"/>
      <c r="IOM42" s="47"/>
      <c r="ION42" s="47"/>
      <c r="IOO42" s="47"/>
      <c r="IOP42" s="47"/>
      <c r="IOQ42" s="47"/>
      <c r="IOR42" s="47"/>
      <c r="IOS42" s="47"/>
      <c r="IOT42" s="47"/>
      <c r="IOU42" s="47"/>
      <c r="IOV42" s="47"/>
      <c r="IOW42" s="47"/>
      <c r="IOX42" s="47"/>
      <c r="IOY42" s="47"/>
      <c r="IOZ42" s="47"/>
      <c r="IPA42" s="47"/>
      <c r="IPB42" s="47"/>
      <c r="IPC42" s="47"/>
      <c r="IPD42" s="47"/>
      <c r="IPE42" s="47"/>
      <c r="IPF42" s="47"/>
      <c r="IPG42" s="47"/>
      <c r="IPH42" s="47"/>
      <c r="IPI42" s="47"/>
      <c r="IPJ42" s="47"/>
      <c r="IPK42" s="47"/>
      <c r="IPL42" s="47"/>
      <c r="IPM42" s="47"/>
      <c r="IPN42" s="47"/>
      <c r="IPO42" s="47"/>
      <c r="IPP42" s="47"/>
      <c r="IPQ42" s="47"/>
      <c r="IPR42" s="47"/>
      <c r="IPS42" s="47"/>
      <c r="IPT42" s="47"/>
      <c r="IPU42" s="47"/>
      <c r="IPV42" s="47"/>
      <c r="IPW42" s="47"/>
      <c r="IPX42" s="47"/>
      <c r="IPY42" s="47"/>
      <c r="IPZ42" s="47"/>
      <c r="IQA42" s="47"/>
      <c r="IQB42" s="47"/>
      <c r="IQC42" s="47"/>
      <c r="IQD42" s="47"/>
      <c r="IQE42" s="47"/>
      <c r="IQF42" s="47"/>
      <c r="IQG42" s="47"/>
      <c r="IQH42" s="47"/>
      <c r="IQI42" s="47"/>
      <c r="IQJ42" s="47"/>
      <c r="IQK42" s="47"/>
      <c r="IQL42" s="47"/>
      <c r="IQM42" s="47"/>
      <c r="IQN42" s="47"/>
      <c r="IQO42" s="47"/>
      <c r="IQP42" s="47"/>
      <c r="IQQ42" s="47"/>
      <c r="IQR42" s="47"/>
      <c r="IQS42" s="47"/>
      <c r="IQT42" s="47"/>
      <c r="IQU42" s="47"/>
      <c r="IQV42" s="47"/>
      <c r="IQW42" s="47"/>
      <c r="IQX42" s="47"/>
      <c r="IQY42" s="47"/>
      <c r="IQZ42" s="47"/>
      <c r="IRA42" s="47"/>
      <c r="IRB42" s="47"/>
      <c r="IRC42" s="47"/>
      <c r="IRD42" s="47"/>
      <c r="IRE42" s="47"/>
      <c r="IRF42" s="47"/>
      <c r="IRG42" s="47"/>
      <c r="IRH42" s="47"/>
      <c r="IRI42" s="47"/>
      <c r="IRJ42" s="47"/>
      <c r="IRK42" s="47"/>
      <c r="IRL42" s="47"/>
      <c r="IRM42" s="47"/>
      <c r="IRN42" s="47"/>
      <c r="IRO42" s="47"/>
      <c r="IRP42" s="47"/>
      <c r="IRQ42" s="47"/>
      <c r="IRR42" s="47"/>
      <c r="IRS42" s="47"/>
      <c r="IRT42" s="47"/>
      <c r="IRU42" s="47"/>
      <c r="IRV42" s="47"/>
      <c r="IRW42" s="47"/>
      <c r="IRX42" s="47"/>
      <c r="IRY42" s="47"/>
      <c r="IRZ42" s="47"/>
      <c r="ISA42" s="47"/>
      <c r="ISB42" s="47"/>
      <c r="ISC42" s="47"/>
      <c r="ISD42" s="47"/>
      <c r="ISE42" s="47"/>
      <c r="ISF42" s="47"/>
      <c r="ISG42" s="47"/>
      <c r="ISH42" s="47"/>
      <c r="ISI42" s="47"/>
      <c r="ISJ42" s="47"/>
      <c r="ISK42" s="47"/>
      <c r="ISL42" s="47"/>
      <c r="ISM42" s="47"/>
      <c r="ISN42" s="47"/>
      <c r="ISO42" s="47"/>
      <c r="ISP42" s="47"/>
      <c r="ISQ42" s="47"/>
      <c r="ISR42" s="47"/>
      <c r="ISS42" s="47"/>
      <c r="IST42" s="47"/>
      <c r="ISU42" s="47"/>
      <c r="ISV42" s="47"/>
      <c r="ISW42" s="47"/>
      <c r="ISX42" s="47"/>
      <c r="ISY42" s="47"/>
      <c r="ISZ42" s="47"/>
      <c r="ITA42" s="47"/>
      <c r="ITB42" s="47"/>
      <c r="ITC42" s="47"/>
      <c r="ITD42" s="47"/>
      <c r="ITE42" s="47"/>
      <c r="ITF42" s="47"/>
      <c r="ITG42" s="47"/>
      <c r="ITH42" s="47"/>
      <c r="ITI42" s="47"/>
      <c r="ITJ42" s="47"/>
      <c r="ITK42" s="47"/>
      <c r="ITL42" s="47"/>
      <c r="ITM42" s="47"/>
      <c r="ITN42" s="47"/>
      <c r="ITO42" s="47"/>
      <c r="ITP42" s="47"/>
      <c r="ITQ42" s="47"/>
      <c r="ITR42" s="47"/>
      <c r="ITS42" s="47"/>
      <c r="ITT42" s="47"/>
      <c r="ITU42" s="47"/>
      <c r="ITV42" s="47"/>
      <c r="ITW42" s="47"/>
      <c r="ITX42" s="47"/>
      <c r="ITY42" s="47"/>
      <c r="ITZ42" s="47"/>
      <c r="IUA42" s="47"/>
      <c r="IUB42" s="47"/>
      <c r="IUC42" s="47"/>
      <c r="IUD42" s="47"/>
      <c r="IUE42" s="47"/>
      <c r="IUF42" s="47"/>
      <c r="IUG42" s="47"/>
      <c r="IUH42" s="47"/>
      <c r="IUI42" s="47"/>
      <c r="IUJ42" s="47"/>
      <c r="IUK42" s="47"/>
      <c r="IUL42" s="47"/>
      <c r="IUM42" s="47"/>
      <c r="IUN42" s="47"/>
      <c r="IUO42" s="47"/>
      <c r="IUP42" s="47"/>
      <c r="IUQ42" s="47"/>
      <c r="IUR42" s="47"/>
      <c r="IUS42" s="47"/>
      <c r="IUT42" s="47"/>
      <c r="IUU42" s="47"/>
      <c r="IUV42" s="47"/>
      <c r="IUW42" s="47"/>
      <c r="IUX42" s="47"/>
      <c r="IUY42" s="47"/>
      <c r="IUZ42" s="47"/>
      <c r="IVA42" s="47"/>
      <c r="IVB42" s="47"/>
      <c r="IVC42" s="47"/>
      <c r="IVD42" s="47"/>
      <c r="IVE42" s="47"/>
      <c r="IVF42" s="47"/>
      <c r="IVG42" s="47"/>
      <c r="IVH42" s="47"/>
      <c r="IVI42" s="47"/>
      <c r="IVJ42" s="47"/>
      <c r="IVK42" s="47"/>
      <c r="IVL42" s="47"/>
      <c r="IVM42" s="47"/>
      <c r="IVN42" s="47"/>
      <c r="IVO42" s="47"/>
      <c r="IVP42" s="47"/>
      <c r="IVQ42" s="47"/>
      <c r="IVR42" s="47"/>
      <c r="IVS42" s="47"/>
      <c r="IVT42" s="47"/>
      <c r="IVU42" s="47"/>
      <c r="IVV42" s="47"/>
      <c r="IVW42" s="47"/>
      <c r="IVX42" s="47"/>
      <c r="IVY42" s="47"/>
      <c r="IVZ42" s="47"/>
      <c r="IWA42" s="47"/>
      <c r="IWB42" s="47"/>
      <c r="IWC42" s="47"/>
      <c r="IWD42" s="47"/>
      <c r="IWE42" s="47"/>
      <c r="IWF42" s="47"/>
      <c r="IWG42" s="47"/>
      <c r="IWH42" s="47"/>
      <c r="IWI42" s="47"/>
      <c r="IWJ42" s="47"/>
      <c r="IWK42" s="47"/>
      <c r="IWL42" s="47"/>
      <c r="IWM42" s="47"/>
      <c r="IWN42" s="47"/>
      <c r="IWO42" s="47"/>
      <c r="IWP42" s="47"/>
      <c r="IWQ42" s="47"/>
      <c r="IWR42" s="47"/>
      <c r="IWS42" s="47"/>
      <c r="IWT42" s="47"/>
      <c r="IWU42" s="47"/>
      <c r="IWV42" s="47"/>
      <c r="IWW42" s="47"/>
      <c r="IWX42" s="47"/>
      <c r="IWY42" s="47"/>
      <c r="IWZ42" s="47"/>
      <c r="IXA42" s="47"/>
      <c r="IXB42" s="47"/>
      <c r="IXC42" s="47"/>
      <c r="IXD42" s="47"/>
      <c r="IXE42" s="47"/>
      <c r="IXF42" s="47"/>
      <c r="IXG42" s="47"/>
      <c r="IXH42" s="47"/>
      <c r="IXI42" s="47"/>
      <c r="IXJ42" s="47"/>
      <c r="IXK42" s="47"/>
      <c r="IXL42" s="47"/>
      <c r="IXM42" s="47"/>
      <c r="IXN42" s="47"/>
      <c r="IXO42" s="47"/>
      <c r="IXP42" s="47"/>
      <c r="IXQ42" s="47"/>
      <c r="IXR42" s="47"/>
      <c r="IXS42" s="47"/>
      <c r="IXT42" s="47"/>
      <c r="IXU42" s="47"/>
      <c r="IXV42" s="47"/>
      <c r="IXW42" s="47"/>
      <c r="IXX42" s="47"/>
      <c r="IXY42" s="47"/>
      <c r="IXZ42" s="47"/>
      <c r="IYA42" s="47"/>
      <c r="IYB42" s="47"/>
      <c r="IYC42" s="47"/>
      <c r="IYD42" s="47"/>
      <c r="IYE42" s="47"/>
      <c r="IYF42" s="47"/>
      <c r="IYG42" s="47"/>
      <c r="IYH42" s="47"/>
      <c r="IYI42" s="47"/>
      <c r="IYJ42" s="47"/>
      <c r="IYK42" s="47"/>
      <c r="IYL42" s="47"/>
      <c r="IYM42" s="47"/>
      <c r="IYN42" s="47"/>
      <c r="IYO42" s="47"/>
      <c r="IYP42" s="47"/>
      <c r="IYQ42" s="47"/>
      <c r="IYR42" s="47"/>
      <c r="IYS42" s="47"/>
      <c r="IYT42" s="47"/>
      <c r="IYU42" s="47"/>
      <c r="IYV42" s="47"/>
      <c r="IYW42" s="47"/>
      <c r="IYX42" s="47"/>
      <c r="IYY42" s="47"/>
      <c r="IYZ42" s="47"/>
      <c r="IZA42" s="47"/>
      <c r="IZB42" s="47"/>
      <c r="IZC42" s="47"/>
      <c r="IZD42" s="47"/>
      <c r="IZE42" s="47"/>
      <c r="IZF42" s="47"/>
      <c r="IZG42" s="47"/>
      <c r="IZH42" s="47"/>
      <c r="IZI42" s="47"/>
      <c r="IZJ42" s="47"/>
      <c r="IZK42" s="47"/>
      <c r="IZL42" s="47"/>
      <c r="IZM42" s="47"/>
      <c r="IZN42" s="47"/>
      <c r="IZO42" s="47"/>
      <c r="IZP42" s="47"/>
      <c r="IZQ42" s="47"/>
      <c r="IZR42" s="47"/>
      <c r="IZS42" s="47"/>
      <c r="IZT42" s="47"/>
      <c r="IZU42" s="47"/>
      <c r="IZV42" s="47"/>
      <c r="IZW42" s="47"/>
      <c r="IZX42" s="47"/>
      <c r="IZY42" s="47"/>
      <c r="IZZ42" s="47"/>
      <c r="JAA42" s="47"/>
      <c r="JAB42" s="47"/>
      <c r="JAC42" s="47"/>
      <c r="JAD42" s="47"/>
      <c r="JAE42" s="47"/>
      <c r="JAF42" s="47"/>
      <c r="JAG42" s="47"/>
      <c r="JAH42" s="47"/>
      <c r="JAI42" s="47"/>
      <c r="JAJ42" s="47"/>
      <c r="JAK42" s="47"/>
      <c r="JAL42" s="47"/>
      <c r="JAM42" s="47"/>
      <c r="JAN42" s="47"/>
      <c r="JAO42" s="47"/>
      <c r="JAP42" s="47"/>
      <c r="JAQ42" s="47"/>
      <c r="JAR42" s="47"/>
      <c r="JAS42" s="47"/>
      <c r="JAT42" s="47"/>
      <c r="JAU42" s="47"/>
      <c r="JAV42" s="47"/>
      <c r="JAW42" s="47"/>
      <c r="JAX42" s="47"/>
      <c r="JAY42" s="47"/>
      <c r="JAZ42" s="47"/>
      <c r="JBA42" s="47"/>
      <c r="JBB42" s="47"/>
      <c r="JBC42" s="47"/>
      <c r="JBD42" s="47"/>
      <c r="JBE42" s="47"/>
      <c r="JBF42" s="47"/>
      <c r="JBG42" s="47"/>
      <c r="JBH42" s="47"/>
      <c r="JBI42" s="47"/>
      <c r="JBJ42" s="47"/>
      <c r="JBK42" s="47"/>
      <c r="JBL42" s="47"/>
      <c r="JBM42" s="47"/>
      <c r="JBN42" s="47"/>
      <c r="JBO42" s="47"/>
      <c r="JBP42" s="47"/>
      <c r="JBQ42" s="47"/>
      <c r="JBR42" s="47"/>
      <c r="JBS42" s="47"/>
      <c r="JBT42" s="47"/>
      <c r="JBU42" s="47"/>
      <c r="JBV42" s="47"/>
      <c r="JBW42" s="47"/>
      <c r="JBX42" s="47"/>
      <c r="JBY42" s="47"/>
      <c r="JBZ42" s="47"/>
      <c r="JCA42" s="47"/>
      <c r="JCB42" s="47"/>
      <c r="JCC42" s="47"/>
      <c r="JCD42" s="47"/>
      <c r="JCE42" s="47"/>
      <c r="JCF42" s="47"/>
      <c r="JCG42" s="47"/>
      <c r="JCH42" s="47"/>
      <c r="JCI42" s="47"/>
      <c r="JCJ42" s="47"/>
      <c r="JCK42" s="47"/>
      <c r="JCL42" s="47"/>
      <c r="JCM42" s="47"/>
      <c r="JCN42" s="47"/>
      <c r="JCO42" s="47"/>
      <c r="JCP42" s="47"/>
      <c r="JCQ42" s="47"/>
      <c r="JCR42" s="47"/>
      <c r="JCS42" s="47"/>
      <c r="JCT42" s="47"/>
      <c r="JCU42" s="47"/>
      <c r="JCV42" s="47"/>
      <c r="JCW42" s="47"/>
      <c r="JCX42" s="47"/>
      <c r="JCY42" s="47"/>
      <c r="JCZ42" s="47"/>
      <c r="JDA42" s="47"/>
      <c r="JDB42" s="47"/>
      <c r="JDC42" s="47"/>
      <c r="JDD42" s="47"/>
      <c r="JDE42" s="47"/>
      <c r="JDF42" s="47"/>
      <c r="JDG42" s="47"/>
      <c r="JDH42" s="47"/>
      <c r="JDI42" s="47"/>
      <c r="JDJ42" s="47"/>
      <c r="JDK42" s="47"/>
      <c r="JDL42" s="47"/>
      <c r="JDM42" s="47"/>
      <c r="JDN42" s="47"/>
      <c r="JDO42" s="47"/>
      <c r="JDP42" s="47"/>
      <c r="JDQ42" s="47"/>
      <c r="JDR42" s="47"/>
      <c r="JDS42" s="47"/>
      <c r="JDT42" s="47"/>
      <c r="JDU42" s="47"/>
      <c r="JDV42" s="47"/>
      <c r="JDW42" s="47"/>
      <c r="JDX42" s="47"/>
      <c r="JDY42" s="47"/>
      <c r="JDZ42" s="47"/>
      <c r="JEA42" s="47"/>
      <c r="JEB42" s="47"/>
      <c r="JEC42" s="47"/>
      <c r="JED42" s="47"/>
      <c r="JEE42" s="47"/>
      <c r="JEF42" s="47"/>
      <c r="JEG42" s="47"/>
      <c r="JEH42" s="47"/>
      <c r="JEI42" s="47"/>
      <c r="JEJ42" s="47"/>
      <c r="JEK42" s="47"/>
      <c r="JEL42" s="47"/>
      <c r="JEM42" s="47"/>
      <c r="JEN42" s="47"/>
      <c r="JEO42" s="47"/>
      <c r="JEP42" s="47"/>
      <c r="JEQ42" s="47"/>
      <c r="JER42" s="47"/>
      <c r="JES42" s="47"/>
      <c r="JET42" s="47"/>
      <c r="JEU42" s="47"/>
      <c r="JEV42" s="47"/>
      <c r="JEW42" s="47"/>
      <c r="JEX42" s="47"/>
      <c r="JEY42" s="47"/>
      <c r="JEZ42" s="47"/>
      <c r="JFA42" s="47"/>
      <c r="JFB42" s="47"/>
      <c r="JFC42" s="47"/>
      <c r="JFD42" s="47"/>
      <c r="JFE42" s="47"/>
      <c r="JFF42" s="47"/>
      <c r="JFG42" s="47"/>
      <c r="JFH42" s="47"/>
      <c r="JFI42" s="47"/>
      <c r="JFJ42" s="47"/>
      <c r="JFK42" s="47"/>
      <c r="JFL42" s="47"/>
      <c r="JFM42" s="47"/>
      <c r="JFN42" s="47"/>
      <c r="JFO42" s="47"/>
      <c r="JFP42" s="47"/>
      <c r="JFQ42" s="47"/>
      <c r="JFR42" s="47"/>
      <c r="JFS42" s="47"/>
      <c r="JFT42" s="47"/>
      <c r="JFU42" s="47"/>
      <c r="JFV42" s="47"/>
      <c r="JFW42" s="47"/>
      <c r="JFX42" s="47"/>
      <c r="JFY42" s="47"/>
      <c r="JFZ42" s="47"/>
      <c r="JGA42" s="47"/>
      <c r="JGB42" s="47"/>
      <c r="JGC42" s="47"/>
      <c r="JGD42" s="47"/>
      <c r="JGE42" s="47"/>
      <c r="JGF42" s="47"/>
      <c r="JGG42" s="47"/>
      <c r="JGH42" s="47"/>
      <c r="JGI42" s="47"/>
      <c r="JGJ42" s="47"/>
      <c r="JGK42" s="47"/>
      <c r="JGL42" s="47"/>
      <c r="JGM42" s="47"/>
      <c r="JGN42" s="47"/>
      <c r="JGO42" s="47"/>
      <c r="JGP42" s="47"/>
      <c r="JGQ42" s="47"/>
      <c r="JGR42" s="47"/>
      <c r="JGS42" s="47"/>
      <c r="JGT42" s="47"/>
      <c r="JGU42" s="47"/>
      <c r="JGV42" s="47"/>
      <c r="JGW42" s="47"/>
      <c r="JGX42" s="47"/>
      <c r="JGY42" s="47"/>
      <c r="JGZ42" s="47"/>
      <c r="JHA42" s="47"/>
      <c r="JHB42" s="47"/>
      <c r="JHC42" s="47"/>
      <c r="JHD42" s="47"/>
      <c r="JHE42" s="47"/>
      <c r="JHF42" s="47"/>
      <c r="JHG42" s="47"/>
      <c r="JHH42" s="47"/>
      <c r="JHI42" s="47"/>
      <c r="JHJ42" s="47"/>
      <c r="JHK42" s="47"/>
      <c r="JHL42" s="47"/>
      <c r="JHM42" s="47"/>
      <c r="JHN42" s="47"/>
      <c r="JHO42" s="47"/>
      <c r="JHP42" s="47"/>
      <c r="JHQ42" s="47"/>
      <c r="JHR42" s="47"/>
      <c r="JHS42" s="47"/>
      <c r="JHT42" s="47"/>
      <c r="JHU42" s="47"/>
      <c r="JHV42" s="47"/>
      <c r="JHW42" s="47"/>
      <c r="JHX42" s="47"/>
      <c r="JHY42" s="47"/>
      <c r="JHZ42" s="47"/>
      <c r="JIA42" s="47"/>
      <c r="JIB42" s="47"/>
      <c r="JIC42" s="47"/>
      <c r="JID42" s="47"/>
      <c r="JIE42" s="47"/>
      <c r="JIF42" s="47"/>
      <c r="JIG42" s="47"/>
      <c r="JIH42" s="47"/>
      <c r="JII42" s="47"/>
      <c r="JIJ42" s="47"/>
      <c r="JIK42" s="47"/>
      <c r="JIL42" s="47"/>
      <c r="JIM42" s="47"/>
      <c r="JIN42" s="47"/>
      <c r="JIO42" s="47"/>
      <c r="JIP42" s="47"/>
      <c r="JIQ42" s="47"/>
      <c r="JIR42" s="47"/>
      <c r="JIS42" s="47"/>
      <c r="JIT42" s="47"/>
      <c r="JIU42" s="47"/>
      <c r="JIV42" s="47"/>
      <c r="JIW42" s="47"/>
      <c r="JIX42" s="47"/>
      <c r="JIY42" s="47"/>
      <c r="JIZ42" s="47"/>
      <c r="JJA42" s="47"/>
      <c r="JJB42" s="47"/>
      <c r="JJC42" s="47"/>
      <c r="JJD42" s="47"/>
      <c r="JJE42" s="47"/>
      <c r="JJF42" s="47"/>
      <c r="JJG42" s="47"/>
      <c r="JJH42" s="47"/>
      <c r="JJI42" s="47"/>
      <c r="JJJ42" s="47"/>
      <c r="JJK42" s="47"/>
      <c r="JJL42" s="47"/>
      <c r="JJM42" s="47"/>
      <c r="JJN42" s="47"/>
      <c r="JJO42" s="47"/>
      <c r="JJP42" s="47"/>
      <c r="JJQ42" s="47"/>
      <c r="JJR42" s="47"/>
      <c r="JJS42" s="47"/>
      <c r="JJT42" s="47"/>
      <c r="JJU42" s="47"/>
      <c r="JJV42" s="47"/>
      <c r="JJW42" s="47"/>
      <c r="JJX42" s="47"/>
      <c r="JJY42" s="47"/>
      <c r="JJZ42" s="47"/>
      <c r="JKA42" s="47"/>
      <c r="JKB42" s="47"/>
      <c r="JKC42" s="47"/>
      <c r="JKD42" s="47"/>
      <c r="JKE42" s="47"/>
      <c r="JKF42" s="47"/>
      <c r="JKG42" s="47"/>
      <c r="JKH42" s="47"/>
      <c r="JKI42" s="47"/>
      <c r="JKJ42" s="47"/>
      <c r="JKK42" s="47"/>
      <c r="JKL42" s="47"/>
      <c r="JKM42" s="47"/>
      <c r="JKN42" s="47"/>
      <c r="JKO42" s="47"/>
      <c r="JKP42" s="47"/>
      <c r="JKQ42" s="47"/>
      <c r="JKR42" s="47"/>
      <c r="JKS42" s="47"/>
      <c r="JKT42" s="47"/>
      <c r="JKU42" s="47"/>
      <c r="JKV42" s="47"/>
      <c r="JKW42" s="47"/>
      <c r="JKX42" s="47"/>
      <c r="JKY42" s="47"/>
      <c r="JKZ42" s="47"/>
      <c r="JLA42" s="47"/>
      <c r="JLB42" s="47"/>
      <c r="JLC42" s="47"/>
      <c r="JLD42" s="47"/>
      <c r="JLE42" s="47"/>
      <c r="JLF42" s="47"/>
      <c r="JLG42" s="47"/>
      <c r="JLH42" s="47"/>
      <c r="JLI42" s="47"/>
      <c r="JLJ42" s="47"/>
      <c r="JLK42" s="47"/>
      <c r="JLL42" s="47"/>
      <c r="JLM42" s="47"/>
      <c r="JLN42" s="47"/>
      <c r="JLO42" s="47"/>
      <c r="JLP42" s="47"/>
      <c r="JLQ42" s="47"/>
      <c r="JLR42" s="47"/>
      <c r="JLS42" s="47"/>
      <c r="JLT42" s="47"/>
      <c r="JLU42" s="47"/>
      <c r="JLV42" s="47"/>
      <c r="JLW42" s="47"/>
      <c r="JLX42" s="47"/>
      <c r="JLY42" s="47"/>
      <c r="JLZ42" s="47"/>
      <c r="JMA42" s="47"/>
      <c r="JMB42" s="47"/>
      <c r="JMC42" s="47"/>
      <c r="JMD42" s="47"/>
      <c r="JME42" s="47"/>
      <c r="JMF42" s="47"/>
      <c r="JMG42" s="47"/>
      <c r="JMH42" s="47"/>
      <c r="JMI42" s="47"/>
      <c r="JMJ42" s="47"/>
      <c r="JMK42" s="47"/>
      <c r="JML42" s="47"/>
      <c r="JMM42" s="47"/>
      <c r="JMN42" s="47"/>
      <c r="JMO42" s="47"/>
      <c r="JMP42" s="47"/>
      <c r="JMQ42" s="47"/>
      <c r="JMR42" s="47"/>
      <c r="JMS42" s="47"/>
      <c r="JMT42" s="47"/>
      <c r="JMU42" s="47"/>
      <c r="JMV42" s="47"/>
      <c r="JMW42" s="47"/>
      <c r="JMX42" s="47"/>
      <c r="JMY42" s="47"/>
      <c r="JMZ42" s="47"/>
      <c r="JNA42" s="47"/>
      <c r="JNB42" s="47"/>
      <c r="JNC42" s="47"/>
      <c r="JND42" s="47"/>
      <c r="JNE42" s="47"/>
      <c r="JNF42" s="47"/>
      <c r="JNG42" s="47"/>
      <c r="JNH42" s="47"/>
      <c r="JNI42" s="47"/>
      <c r="JNJ42" s="47"/>
      <c r="JNK42" s="47"/>
      <c r="JNL42" s="47"/>
      <c r="JNM42" s="47"/>
      <c r="JNN42" s="47"/>
      <c r="JNO42" s="47"/>
      <c r="JNP42" s="47"/>
      <c r="JNQ42" s="47"/>
      <c r="JNR42" s="47"/>
      <c r="JNS42" s="47"/>
      <c r="JNT42" s="47"/>
      <c r="JNU42" s="47"/>
      <c r="JNV42" s="47"/>
      <c r="JNW42" s="47"/>
      <c r="JNX42" s="47"/>
      <c r="JNY42" s="47"/>
      <c r="JNZ42" s="47"/>
      <c r="JOA42" s="47"/>
      <c r="JOB42" s="47"/>
      <c r="JOC42" s="47"/>
      <c r="JOD42" s="47"/>
      <c r="JOE42" s="47"/>
      <c r="JOF42" s="47"/>
      <c r="JOG42" s="47"/>
      <c r="JOH42" s="47"/>
      <c r="JOI42" s="47"/>
      <c r="JOJ42" s="47"/>
      <c r="JOK42" s="47"/>
      <c r="JOL42" s="47"/>
      <c r="JOM42" s="47"/>
      <c r="JON42" s="47"/>
      <c r="JOO42" s="47"/>
      <c r="JOP42" s="47"/>
      <c r="JOQ42" s="47"/>
      <c r="JOR42" s="47"/>
      <c r="JOS42" s="47"/>
      <c r="JOT42" s="47"/>
      <c r="JOU42" s="47"/>
      <c r="JOV42" s="47"/>
      <c r="JOW42" s="47"/>
      <c r="JOX42" s="47"/>
      <c r="JOY42" s="47"/>
      <c r="JOZ42" s="47"/>
      <c r="JPA42" s="47"/>
      <c r="JPB42" s="47"/>
      <c r="JPC42" s="47"/>
      <c r="JPD42" s="47"/>
      <c r="JPE42" s="47"/>
      <c r="JPF42" s="47"/>
      <c r="JPG42" s="47"/>
      <c r="JPH42" s="47"/>
      <c r="JPI42" s="47"/>
      <c r="JPJ42" s="47"/>
      <c r="JPK42" s="47"/>
      <c r="JPL42" s="47"/>
      <c r="JPM42" s="47"/>
      <c r="JPN42" s="47"/>
      <c r="JPO42" s="47"/>
      <c r="JPP42" s="47"/>
      <c r="JPQ42" s="47"/>
      <c r="JPR42" s="47"/>
      <c r="JPS42" s="47"/>
      <c r="JPT42" s="47"/>
      <c r="JPU42" s="47"/>
      <c r="JPV42" s="47"/>
      <c r="JPW42" s="47"/>
      <c r="JPX42" s="47"/>
      <c r="JPY42" s="47"/>
      <c r="JPZ42" s="47"/>
      <c r="JQA42" s="47"/>
      <c r="JQB42" s="47"/>
      <c r="JQC42" s="47"/>
      <c r="JQD42" s="47"/>
      <c r="JQE42" s="47"/>
      <c r="JQF42" s="47"/>
      <c r="JQG42" s="47"/>
      <c r="JQH42" s="47"/>
      <c r="JQI42" s="47"/>
      <c r="JQJ42" s="47"/>
      <c r="JQK42" s="47"/>
      <c r="JQL42" s="47"/>
      <c r="JQM42" s="47"/>
      <c r="JQN42" s="47"/>
      <c r="JQO42" s="47"/>
      <c r="JQP42" s="47"/>
      <c r="JQQ42" s="47"/>
      <c r="JQR42" s="47"/>
      <c r="JQS42" s="47"/>
      <c r="JQT42" s="47"/>
      <c r="JQU42" s="47"/>
      <c r="JQV42" s="47"/>
      <c r="JQW42" s="47"/>
      <c r="JQX42" s="47"/>
      <c r="JQY42" s="47"/>
      <c r="JQZ42" s="47"/>
      <c r="JRA42" s="47"/>
      <c r="JRB42" s="47"/>
      <c r="JRC42" s="47"/>
      <c r="JRD42" s="47"/>
      <c r="JRE42" s="47"/>
      <c r="JRF42" s="47"/>
      <c r="JRG42" s="47"/>
      <c r="JRH42" s="47"/>
      <c r="JRI42" s="47"/>
      <c r="JRJ42" s="47"/>
      <c r="JRK42" s="47"/>
      <c r="JRL42" s="47"/>
      <c r="JRM42" s="47"/>
      <c r="JRN42" s="47"/>
      <c r="JRO42" s="47"/>
      <c r="JRP42" s="47"/>
      <c r="JRQ42" s="47"/>
      <c r="JRR42" s="47"/>
      <c r="JRS42" s="47"/>
      <c r="JRT42" s="47"/>
      <c r="JRU42" s="47"/>
      <c r="JRV42" s="47"/>
      <c r="JRW42" s="47"/>
      <c r="JRX42" s="47"/>
      <c r="JRY42" s="47"/>
      <c r="JRZ42" s="47"/>
      <c r="JSA42" s="47"/>
      <c r="JSB42" s="47"/>
      <c r="JSC42" s="47"/>
      <c r="JSD42" s="47"/>
      <c r="JSE42" s="47"/>
      <c r="JSF42" s="47"/>
      <c r="JSG42" s="47"/>
      <c r="JSH42" s="47"/>
      <c r="JSI42" s="47"/>
      <c r="JSJ42" s="47"/>
      <c r="JSK42" s="47"/>
      <c r="JSL42" s="47"/>
      <c r="JSM42" s="47"/>
      <c r="JSN42" s="47"/>
      <c r="JSO42" s="47"/>
      <c r="JSP42" s="47"/>
      <c r="JSQ42" s="47"/>
      <c r="JSR42" s="47"/>
      <c r="JSS42" s="47"/>
      <c r="JST42" s="47"/>
      <c r="JSU42" s="47"/>
      <c r="JSV42" s="47"/>
      <c r="JSW42" s="47"/>
      <c r="JSX42" s="47"/>
      <c r="JSY42" s="47"/>
      <c r="JSZ42" s="47"/>
      <c r="JTA42" s="47"/>
      <c r="JTB42" s="47"/>
      <c r="JTC42" s="47"/>
      <c r="JTD42" s="47"/>
      <c r="JTE42" s="47"/>
      <c r="JTF42" s="47"/>
      <c r="JTG42" s="47"/>
      <c r="JTH42" s="47"/>
      <c r="JTI42" s="47"/>
      <c r="JTJ42" s="47"/>
      <c r="JTK42" s="47"/>
      <c r="JTL42" s="47"/>
      <c r="JTM42" s="47"/>
      <c r="JTN42" s="47"/>
      <c r="JTO42" s="47"/>
      <c r="JTP42" s="47"/>
      <c r="JTQ42" s="47"/>
      <c r="JTR42" s="47"/>
      <c r="JTS42" s="47"/>
      <c r="JTT42" s="47"/>
      <c r="JTU42" s="47"/>
      <c r="JTV42" s="47"/>
      <c r="JTW42" s="47"/>
      <c r="JTX42" s="47"/>
      <c r="JTY42" s="47"/>
      <c r="JTZ42" s="47"/>
      <c r="JUA42" s="47"/>
      <c r="JUB42" s="47"/>
      <c r="JUC42" s="47"/>
      <c r="JUD42" s="47"/>
      <c r="JUE42" s="47"/>
      <c r="JUF42" s="47"/>
      <c r="JUG42" s="47"/>
      <c r="JUH42" s="47"/>
      <c r="JUI42" s="47"/>
      <c r="JUJ42" s="47"/>
      <c r="JUK42" s="47"/>
      <c r="JUL42" s="47"/>
      <c r="JUM42" s="47"/>
      <c r="JUN42" s="47"/>
      <c r="JUO42" s="47"/>
      <c r="JUP42" s="47"/>
      <c r="JUQ42" s="47"/>
      <c r="JUR42" s="47"/>
      <c r="JUS42" s="47"/>
      <c r="JUT42" s="47"/>
      <c r="JUU42" s="47"/>
      <c r="JUV42" s="47"/>
      <c r="JUW42" s="47"/>
      <c r="JUX42" s="47"/>
      <c r="JUY42" s="47"/>
      <c r="JUZ42" s="47"/>
      <c r="JVA42" s="47"/>
      <c r="JVB42" s="47"/>
      <c r="JVC42" s="47"/>
      <c r="JVD42" s="47"/>
      <c r="JVE42" s="47"/>
      <c r="JVF42" s="47"/>
      <c r="JVG42" s="47"/>
      <c r="JVH42" s="47"/>
      <c r="JVI42" s="47"/>
      <c r="JVJ42" s="47"/>
      <c r="JVK42" s="47"/>
      <c r="JVL42" s="47"/>
      <c r="JVM42" s="47"/>
      <c r="JVN42" s="47"/>
      <c r="JVO42" s="47"/>
      <c r="JVP42" s="47"/>
      <c r="JVQ42" s="47"/>
      <c r="JVR42" s="47"/>
      <c r="JVS42" s="47"/>
      <c r="JVT42" s="47"/>
      <c r="JVU42" s="47"/>
      <c r="JVV42" s="47"/>
      <c r="JVW42" s="47"/>
      <c r="JVX42" s="47"/>
      <c r="JVY42" s="47"/>
      <c r="JVZ42" s="47"/>
      <c r="JWA42" s="47"/>
      <c r="JWB42" s="47"/>
      <c r="JWC42" s="47"/>
      <c r="JWD42" s="47"/>
      <c r="JWE42" s="47"/>
      <c r="JWF42" s="47"/>
      <c r="JWG42" s="47"/>
      <c r="JWH42" s="47"/>
      <c r="JWI42" s="47"/>
      <c r="JWJ42" s="47"/>
      <c r="JWK42" s="47"/>
      <c r="JWL42" s="47"/>
      <c r="JWM42" s="47"/>
      <c r="JWN42" s="47"/>
      <c r="JWO42" s="47"/>
      <c r="JWP42" s="47"/>
      <c r="JWQ42" s="47"/>
      <c r="JWR42" s="47"/>
      <c r="JWS42" s="47"/>
      <c r="JWT42" s="47"/>
      <c r="JWU42" s="47"/>
      <c r="JWV42" s="47"/>
      <c r="JWW42" s="47"/>
      <c r="JWX42" s="47"/>
      <c r="JWY42" s="47"/>
      <c r="JWZ42" s="47"/>
      <c r="JXA42" s="47"/>
      <c r="JXB42" s="47"/>
      <c r="JXC42" s="47"/>
      <c r="JXD42" s="47"/>
      <c r="JXE42" s="47"/>
      <c r="JXF42" s="47"/>
      <c r="JXG42" s="47"/>
      <c r="JXH42" s="47"/>
      <c r="JXI42" s="47"/>
      <c r="JXJ42" s="47"/>
      <c r="JXK42" s="47"/>
      <c r="JXL42" s="47"/>
      <c r="JXM42" s="47"/>
      <c r="JXN42" s="47"/>
      <c r="JXO42" s="47"/>
      <c r="JXP42" s="47"/>
      <c r="JXQ42" s="47"/>
      <c r="JXR42" s="47"/>
      <c r="JXS42" s="47"/>
      <c r="JXT42" s="47"/>
      <c r="JXU42" s="47"/>
      <c r="JXV42" s="47"/>
      <c r="JXW42" s="47"/>
      <c r="JXX42" s="47"/>
      <c r="JXY42" s="47"/>
      <c r="JXZ42" s="47"/>
      <c r="JYA42" s="47"/>
      <c r="JYB42" s="47"/>
      <c r="JYC42" s="47"/>
      <c r="JYD42" s="47"/>
      <c r="JYE42" s="47"/>
      <c r="JYF42" s="47"/>
      <c r="JYG42" s="47"/>
      <c r="JYH42" s="47"/>
      <c r="JYI42" s="47"/>
      <c r="JYJ42" s="47"/>
      <c r="JYK42" s="47"/>
      <c r="JYL42" s="47"/>
      <c r="JYM42" s="47"/>
      <c r="JYN42" s="47"/>
      <c r="JYO42" s="47"/>
      <c r="JYP42" s="47"/>
      <c r="JYQ42" s="47"/>
      <c r="JYR42" s="47"/>
      <c r="JYS42" s="47"/>
      <c r="JYT42" s="47"/>
      <c r="JYU42" s="47"/>
      <c r="JYV42" s="47"/>
      <c r="JYW42" s="47"/>
      <c r="JYX42" s="47"/>
      <c r="JYY42" s="47"/>
      <c r="JYZ42" s="47"/>
      <c r="JZA42" s="47"/>
      <c r="JZB42" s="47"/>
      <c r="JZC42" s="47"/>
      <c r="JZD42" s="47"/>
      <c r="JZE42" s="47"/>
      <c r="JZF42" s="47"/>
      <c r="JZG42" s="47"/>
      <c r="JZH42" s="47"/>
      <c r="JZI42" s="47"/>
      <c r="JZJ42" s="47"/>
      <c r="JZK42" s="47"/>
      <c r="JZL42" s="47"/>
      <c r="JZM42" s="47"/>
      <c r="JZN42" s="47"/>
      <c r="JZO42" s="47"/>
      <c r="JZP42" s="47"/>
      <c r="JZQ42" s="47"/>
      <c r="JZR42" s="47"/>
      <c r="JZS42" s="47"/>
      <c r="JZT42" s="47"/>
      <c r="JZU42" s="47"/>
      <c r="JZV42" s="47"/>
      <c r="JZW42" s="47"/>
      <c r="JZX42" s="47"/>
      <c r="JZY42" s="47"/>
      <c r="JZZ42" s="47"/>
      <c r="KAA42" s="47"/>
      <c r="KAB42" s="47"/>
      <c r="KAC42" s="47"/>
      <c r="KAD42" s="47"/>
      <c r="KAE42" s="47"/>
      <c r="KAF42" s="47"/>
      <c r="KAG42" s="47"/>
      <c r="KAH42" s="47"/>
      <c r="KAI42" s="47"/>
      <c r="KAJ42" s="47"/>
      <c r="KAK42" s="47"/>
      <c r="KAL42" s="47"/>
      <c r="KAM42" s="47"/>
      <c r="KAN42" s="47"/>
      <c r="KAO42" s="47"/>
      <c r="KAP42" s="47"/>
      <c r="KAQ42" s="47"/>
      <c r="KAR42" s="47"/>
      <c r="KAS42" s="47"/>
      <c r="KAT42" s="47"/>
      <c r="KAU42" s="47"/>
      <c r="KAV42" s="47"/>
      <c r="KAW42" s="47"/>
      <c r="KAX42" s="47"/>
      <c r="KAY42" s="47"/>
      <c r="KAZ42" s="47"/>
      <c r="KBA42" s="47"/>
      <c r="KBB42" s="47"/>
      <c r="KBC42" s="47"/>
      <c r="KBD42" s="47"/>
      <c r="KBE42" s="47"/>
      <c r="KBF42" s="47"/>
      <c r="KBG42" s="47"/>
      <c r="KBH42" s="47"/>
      <c r="KBI42" s="47"/>
      <c r="KBJ42" s="47"/>
      <c r="KBK42" s="47"/>
      <c r="KBL42" s="47"/>
      <c r="KBM42" s="47"/>
      <c r="KBN42" s="47"/>
      <c r="KBO42" s="47"/>
      <c r="KBP42" s="47"/>
      <c r="KBQ42" s="47"/>
      <c r="KBR42" s="47"/>
      <c r="KBS42" s="47"/>
      <c r="KBT42" s="47"/>
      <c r="KBU42" s="47"/>
      <c r="KBV42" s="47"/>
      <c r="KBW42" s="47"/>
      <c r="KBX42" s="47"/>
      <c r="KBY42" s="47"/>
      <c r="KBZ42" s="47"/>
      <c r="KCA42" s="47"/>
      <c r="KCB42" s="47"/>
      <c r="KCC42" s="47"/>
      <c r="KCD42" s="47"/>
      <c r="KCE42" s="47"/>
      <c r="KCF42" s="47"/>
      <c r="KCG42" s="47"/>
      <c r="KCH42" s="47"/>
      <c r="KCI42" s="47"/>
      <c r="KCJ42" s="47"/>
      <c r="KCK42" s="47"/>
      <c r="KCL42" s="47"/>
      <c r="KCM42" s="47"/>
      <c r="KCN42" s="47"/>
      <c r="KCO42" s="47"/>
      <c r="KCP42" s="47"/>
      <c r="KCQ42" s="47"/>
      <c r="KCR42" s="47"/>
      <c r="KCS42" s="47"/>
      <c r="KCT42" s="47"/>
      <c r="KCU42" s="47"/>
      <c r="KCV42" s="47"/>
      <c r="KCW42" s="47"/>
      <c r="KCX42" s="47"/>
      <c r="KCY42" s="47"/>
      <c r="KCZ42" s="47"/>
      <c r="KDA42" s="47"/>
      <c r="KDB42" s="47"/>
      <c r="KDC42" s="47"/>
      <c r="KDD42" s="47"/>
      <c r="KDE42" s="47"/>
      <c r="KDF42" s="47"/>
      <c r="KDG42" s="47"/>
      <c r="KDH42" s="47"/>
      <c r="KDI42" s="47"/>
      <c r="KDJ42" s="47"/>
      <c r="KDK42" s="47"/>
      <c r="KDL42" s="47"/>
      <c r="KDM42" s="47"/>
      <c r="KDN42" s="47"/>
      <c r="KDO42" s="47"/>
      <c r="KDP42" s="47"/>
      <c r="KDQ42" s="47"/>
      <c r="KDR42" s="47"/>
      <c r="KDS42" s="47"/>
      <c r="KDT42" s="47"/>
      <c r="KDU42" s="47"/>
      <c r="KDV42" s="47"/>
      <c r="KDW42" s="47"/>
      <c r="KDX42" s="47"/>
      <c r="KDY42" s="47"/>
      <c r="KDZ42" s="47"/>
      <c r="KEA42" s="47"/>
      <c r="KEB42" s="47"/>
      <c r="KEC42" s="47"/>
      <c r="KED42" s="47"/>
      <c r="KEE42" s="47"/>
      <c r="KEF42" s="47"/>
      <c r="KEG42" s="47"/>
      <c r="KEH42" s="47"/>
      <c r="KEI42" s="47"/>
      <c r="KEJ42" s="47"/>
      <c r="KEK42" s="47"/>
      <c r="KEL42" s="47"/>
      <c r="KEM42" s="47"/>
      <c r="KEN42" s="47"/>
      <c r="KEO42" s="47"/>
      <c r="KEP42" s="47"/>
      <c r="KEQ42" s="47"/>
      <c r="KER42" s="47"/>
      <c r="KES42" s="47"/>
      <c r="KET42" s="47"/>
      <c r="KEU42" s="47"/>
      <c r="KEV42" s="47"/>
      <c r="KEW42" s="47"/>
      <c r="KEX42" s="47"/>
      <c r="KEY42" s="47"/>
      <c r="KEZ42" s="47"/>
      <c r="KFA42" s="47"/>
      <c r="KFB42" s="47"/>
      <c r="KFC42" s="47"/>
      <c r="KFD42" s="47"/>
      <c r="KFE42" s="47"/>
      <c r="KFF42" s="47"/>
      <c r="KFG42" s="47"/>
      <c r="KFH42" s="47"/>
      <c r="KFI42" s="47"/>
      <c r="KFJ42" s="47"/>
      <c r="KFK42" s="47"/>
      <c r="KFL42" s="47"/>
      <c r="KFM42" s="47"/>
      <c r="KFN42" s="47"/>
      <c r="KFO42" s="47"/>
      <c r="KFP42" s="47"/>
      <c r="KFQ42" s="47"/>
      <c r="KFR42" s="47"/>
      <c r="KFS42" s="47"/>
      <c r="KFT42" s="47"/>
      <c r="KFU42" s="47"/>
      <c r="KFV42" s="47"/>
      <c r="KFW42" s="47"/>
      <c r="KFX42" s="47"/>
      <c r="KFY42" s="47"/>
      <c r="KFZ42" s="47"/>
      <c r="KGA42" s="47"/>
      <c r="KGB42" s="47"/>
      <c r="KGC42" s="47"/>
      <c r="KGD42" s="47"/>
      <c r="KGE42" s="47"/>
      <c r="KGF42" s="47"/>
      <c r="KGG42" s="47"/>
      <c r="KGH42" s="47"/>
      <c r="KGI42" s="47"/>
      <c r="KGJ42" s="47"/>
      <c r="KGK42" s="47"/>
      <c r="KGL42" s="47"/>
      <c r="KGM42" s="47"/>
      <c r="KGN42" s="47"/>
      <c r="KGO42" s="47"/>
      <c r="KGP42" s="47"/>
      <c r="KGQ42" s="47"/>
      <c r="KGR42" s="47"/>
      <c r="KGS42" s="47"/>
      <c r="KGT42" s="47"/>
      <c r="KGU42" s="47"/>
      <c r="KGV42" s="47"/>
      <c r="KGW42" s="47"/>
      <c r="KGX42" s="47"/>
      <c r="KGY42" s="47"/>
      <c r="KGZ42" s="47"/>
      <c r="KHA42" s="47"/>
      <c r="KHB42" s="47"/>
      <c r="KHC42" s="47"/>
      <c r="KHD42" s="47"/>
      <c r="KHE42" s="47"/>
      <c r="KHF42" s="47"/>
      <c r="KHG42" s="47"/>
      <c r="KHH42" s="47"/>
      <c r="KHI42" s="47"/>
      <c r="KHJ42" s="47"/>
      <c r="KHK42" s="47"/>
      <c r="KHL42" s="47"/>
      <c r="KHM42" s="47"/>
      <c r="KHN42" s="47"/>
      <c r="KHO42" s="47"/>
      <c r="KHP42" s="47"/>
      <c r="KHQ42" s="47"/>
      <c r="KHR42" s="47"/>
      <c r="KHS42" s="47"/>
      <c r="KHT42" s="47"/>
      <c r="KHU42" s="47"/>
      <c r="KHV42" s="47"/>
      <c r="KHW42" s="47"/>
      <c r="KHX42" s="47"/>
      <c r="KHY42" s="47"/>
      <c r="KHZ42" s="47"/>
      <c r="KIA42" s="47"/>
      <c r="KIB42" s="47"/>
      <c r="KIC42" s="47"/>
      <c r="KID42" s="47"/>
      <c r="KIE42" s="47"/>
      <c r="KIF42" s="47"/>
      <c r="KIG42" s="47"/>
      <c r="KIH42" s="47"/>
      <c r="KII42" s="47"/>
      <c r="KIJ42" s="47"/>
      <c r="KIK42" s="47"/>
      <c r="KIL42" s="47"/>
      <c r="KIM42" s="47"/>
      <c r="KIN42" s="47"/>
      <c r="KIO42" s="47"/>
      <c r="KIP42" s="47"/>
      <c r="KIQ42" s="47"/>
      <c r="KIR42" s="47"/>
      <c r="KIS42" s="47"/>
      <c r="KIT42" s="47"/>
      <c r="KIU42" s="47"/>
      <c r="KIV42" s="47"/>
      <c r="KIW42" s="47"/>
      <c r="KIX42" s="47"/>
      <c r="KIY42" s="47"/>
      <c r="KIZ42" s="47"/>
      <c r="KJA42" s="47"/>
      <c r="KJB42" s="47"/>
      <c r="KJC42" s="47"/>
      <c r="KJD42" s="47"/>
      <c r="KJE42" s="47"/>
      <c r="KJF42" s="47"/>
      <c r="KJG42" s="47"/>
      <c r="KJH42" s="47"/>
      <c r="KJI42" s="47"/>
      <c r="KJJ42" s="47"/>
      <c r="KJK42" s="47"/>
      <c r="KJL42" s="47"/>
      <c r="KJM42" s="47"/>
      <c r="KJN42" s="47"/>
      <c r="KJO42" s="47"/>
      <c r="KJP42" s="47"/>
      <c r="KJQ42" s="47"/>
      <c r="KJR42" s="47"/>
      <c r="KJS42" s="47"/>
      <c r="KJT42" s="47"/>
      <c r="KJU42" s="47"/>
      <c r="KJV42" s="47"/>
      <c r="KJW42" s="47"/>
      <c r="KJX42" s="47"/>
      <c r="KJY42" s="47"/>
      <c r="KJZ42" s="47"/>
      <c r="KKA42" s="47"/>
      <c r="KKB42" s="47"/>
      <c r="KKC42" s="47"/>
      <c r="KKD42" s="47"/>
      <c r="KKE42" s="47"/>
      <c r="KKF42" s="47"/>
      <c r="KKG42" s="47"/>
      <c r="KKH42" s="47"/>
      <c r="KKI42" s="47"/>
      <c r="KKJ42" s="47"/>
      <c r="KKK42" s="47"/>
      <c r="KKL42" s="47"/>
      <c r="KKM42" s="47"/>
      <c r="KKN42" s="47"/>
      <c r="KKO42" s="47"/>
      <c r="KKP42" s="47"/>
      <c r="KKQ42" s="47"/>
      <c r="KKR42" s="47"/>
      <c r="KKS42" s="47"/>
      <c r="KKT42" s="47"/>
      <c r="KKU42" s="47"/>
      <c r="KKV42" s="47"/>
      <c r="KKW42" s="47"/>
      <c r="KKX42" s="47"/>
      <c r="KKY42" s="47"/>
      <c r="KKZ42" s="47"/>
      <c r="KLA42" s="47"/>
      <c r="KLB42" s="47"/>
      <c r="KLC42" s="47"/>
      <c r="KLD42" s="47"/>
      <c r="KLE42" s="47"/>
      <c r="KLF42" s="47"/>
      <c r="KLG42" s="47"/>
      <c r="KLH42" s="47"/>
      <c r="KLI42" s="47"/>
      <c r="KLJ42" s="47"/>
      <c r="KLK42" s="47"/>
      <c r="KLL42" s="47"/>
      <c r="KLM42" s="47"/>
      <c r="KLN42" s="47"/>
      <c r="KLO42" s="47"/>
      <c r="KLP42" s="47"/>
      <c r="KLQ42" s="47"/>
      <c r="KLR42" s="47"/>
      <c r="KLS42" s="47"/>
      <c r="KLT42" s="47"/>
      <c r="KLU42" s="47"/>
      <c r="KLV42" s="47"/>
      <c r="KLW42" s="47"/>
      <c r="KLX42" s="47"/>
      <c r="KLY42" s="47"/>
      <c r="KLZ42" s="47"/>
      <c r="KMA42" s="47"/>
      <c r="KMB42" s="47"/>
      <c r="KMC42" s="47"/>
      <c r="KMD42" s="47"/>
      <c r="KME42" s="47"/>
      <c r="KMF42" s="47"/>
      <c r="KMG42" s="47"/>
      <c r="KMH42" s="47"/>
      <c r="KMI42" s="47"/>
      <c r="KMJ42" s="47"/>
      <c r="KMK42" s="47"/>
      <c r="KML42" s="47"/>
      <c r="KMM42" s="47"/>
      <c r="KMN42" s="47"/>
      <c r="KMO42" s="47"/>
      <c r="KMP42" s="47"/>
      <c r="KMQ42" s="47"/>
      <c r="KMR42" s="47"/>
      <c r="KMS42" s="47"/>
      <c r="KMT42" s="47"/>
      <c r="KMU42" s="47"/>
      <c r="KMV42" s="47"/>
      <c r="KMW42" s="47"/>
      <c r="KMX42" s="47"/>
      <c r="KMY42" s="47"/>
      <c r="KMZ42" s="47"/>
      <c r="KNA42" s="47"/>
      <c r="KNB42" s="47"/>
      <c r="KNC42" s="47"/>
      <c r="KND42" s="47"/>
      <c r="KNE42" s="47"/>
      <c r="KNF42" s="47"/>
      <c r="KNG42" s="47"/>
      <c r="KNH42" s="47"/>
      <c r="KNI42" s="47"/>
      <c r="KNJ42" s="47"/>
      <c r="KNK42" s="47"/>
      <c r="KNL42" s="47"/>
      <c r="KNM42" s="47"/>
      <c r="KNN42" s="47"/>
      <c r="KNO42" s="47"/>
      <c r="KNP42" s="47"/>
      <c r="KNQ42" s="47"/>
      <c r="KNR42" s="47"/>
      <c r="KNS42" s="47"/>
      <c r="KNT42" s="47"/>
      <c r="KNU42" s="47"/>
      <c r="KNV42" s="47"/>
      <c r="KNW42" s="47"/>
      <c r="KNX42" s="47"/>
      <c r="KNY42" s="47"/>
      <c r="KNZ42" s="47"/>
      <c r="KOA42" s="47"/>
      <c r="KOB42" s="47"/>
      <c r="KOC42" s="47"/>
      <c r="KOD42" s="47"/>
      <c r="KOE42" s="47"/>
      <c r="KOF42" s="47"/>
      <c r="KOG42" s="47"/>
      <c r="KOH42" s="47"/>
      <c r="KOI42" s="47"/>
      <c r="KOJ42" s="47"/>
      <c r="KOK42" s="47"/>
      <c r="KOL42" s="47"/>
      <c r="KOM42" s="47"/>
      <c r="KON42" s="47"/>
      <c r="KOO42" s="47"/>
      <c r="KOP42" s="47"/>
      <c r="KOQ42" s="47"/>
      <c r="KOR42" s="47"/>
      <c r="KOS42" s="47"/>
      <c r="KOT42" s="47"/>
      <c r="KOU42" s="47"/>
      <c r="KOV42" s="47"/>
      <c r="KOW42" s="47"/>
      <c r="KOX42" s="47"/>
      <c r="KOY42" s="47"/>
      <c r="KOZ42" s="47"/>
      <c r="KPA42" s="47"/>
      <c r="KPB42" s="47"/>
      <c r="KPC42" s="47"/>
      <c r="KPD42" s="47"/>
      <c r="KPE42" s="47"/>
      <c r="KPF42" s="47"/>
      <c r="KPG42" s="47"/>
      <c r="KPH42" s="47"/>
      <c r="KPI42" s="47"/>
      <c r="KPJ42" s="47"/>
      <c r="KPK42" s="47"/>
      <c r="KPL42" s="47"/>
      <c r="KPM42" s="47"/>
      <c r="KPN42" s="47"/>
      <c r="KPO42" s="47"/>
      <c r="KPP42" s="47"/>
      <c r="KPQ42" s="47"/>
      <c r="KPR42" s="47"/>
      <c r="KPS42" s="47"/>
      <c r="KPT42" s="47"/>
      <c r="KPU42" s="47"/>
      <c r="KPV42" s="47"/>
      <c r="KPW42" s="47"/>
      <c r="KPX42" s="47"/>
      <c r="KPY42" s="47"/>
      <c r="KPZ42" s="47"/>
      <c r="KQA42" s="47"/>
      <c r="KQB42" s="47"/>
      <c r="KQC42" s="47"/>
      <c r="KQD42" s="47"/>
      <c r="KQE42" s="47"/>
      <c r="KQF42" s="47"/>
      <c r="KQG42" s="47"/>
      <c r="KQH42" s="47"/>
      <c r="KQI42" s="47"/>
      <c r="KQJ42" s="47"/>
      <c r="KQK42" s="47"/>
      <c r="KQL42" s="47"/>
      <c r="KQM42" s="47"/>
      <c r="KQN42" s="47"/>
      <c r="KQO42" s="47"/>
      <c r="KQP42" s="47"/>
      <c r="KQQ42" s="47"/>
      <c r="KQR42" s="47"/>
      <c r="KQS42" s="47"/>
      <c r="KQT42" s="47"/>
      <c r="KQU42" s="47"/>
      <c r="KQV42" s="47"/>
      <c r="KQW42" s="47"/>
      <c r="KQX42" s="47"/>
      <c r="KQY42" s="47"/>
      <c r="KQZ42" s="47"/>
      <c r="KRA42" s="47"/>
      <c r="KRB42" s="47"/>
      <c r="KRC42" s="47"/>
      <c r="KRD42" s="47"/>
      <c r="KRE42" s="47"/>
      <c r="KRF42" s="47"/>
      <c r="KRG42" s="47"/>
      <c r="KRH42" s="47"/>
      <c r="KRI42" s="47"/>
      <c r="KRJ42" s="47"/>
      <c r="KRK42" s="47"/>
      <c r="KRL42" s="47"/>
      <c r="KRM42" s="47"/>
      <c r="KRN42" s="47"/>
      <c r="KRO42" s="47"/>
      <c r="KRP42" s="47"/>
      <c r="KRQ42" s="47"/>
      <c r="KRR42" s="47"/>
      <c r="KRS42" s="47"/>
      <c r="KRT42" s="47"/>
      <c r="KRU42" s="47"/>
      <c r="KRV42" s="47"/>
      <c r="KRW42" s="47"/>
      <c r="KRX42" s="47"/>
      <c r="KRY42" s="47"/>
      <c r="KRZ42" s="47"/>
      <c r="KSA42" s="47"/>
      <c r="KSB42" s="47"/>
      <c r="KSC42" s="47"/>
      <c r="KSD42" s="47"/>
      <c r="KSE42" s="47"/>
      <c r="KSF42" s="47"/>
      <c r="KSG42" s="47"/>
      <c r="KSH42" s="47"/>
      <c r="KSI42" s="47"/>
      <c r="KSJ42" s="47"/>
      <c r="KSK42" s="47"/>
      <c r="KSL42" s="47"/>
      <c r="KSM42" s="47"/>
      <c r="KSN42" s="47"/>
      <c r="KSO42" s="47"/>
      <c r="KSP42" s="47"/>
      <c r="KSQ42" s="47"/>
      <c r="KSR42" s="47"/>
      <c r="KSS42" s="47"/>
      <c r="KST42" s="47"/>
      <c r="KSU42" s="47"/>
      <c r="KSV42" s="47"/>
      <c r="KSW42" s="47"/>
      <c r="KSX42" s="47"/>
      <c r="KSY42" s="47"/>
      <c r="KSZ42" s="47"/>
      <c r="KTA42" s="47"/>
      <c r="KTB42" s="47"/>
      <c r="KTC42" s="47"/>
      <c r="KTD42" s="47"/>
      <c r="KTE42" s="47"/>
      <c r="KTF42" s="47"/>
      <c r="KTG42" s="47"/>
      <c r="KTH42" s="47"/>
      <c r="KTI42" s="47"/>
      <c r="KTJ42" s="47"/>
      <c r="KTK42" s="47"/>
      <c r="KTL42" s="47"/>
      <c r="KTM42" s="47"/>
      <c r="KTN42" s="47"/>
      <c r="KTO42" s="47"/>
      <c r="KTP42" s="47"/>
      <c r="KTQ42" s="47"/>
      <c r="KTR42" s="47"/>
      <c r="KTS42" s="47"/>
      <c r="KTT42" s="47"/>
      <c r="KTU42" s="47"/>
      <c r="KTV42" s="47"/>
      <c r="KTW42" s="47"/>
      <c r="KTX42" s="47"/>
      <c r="KTY42" s="47"/>
      <c r="KTZ42" s="47"/>
      <c r="KUA42" s="47"/>
      <c r="KUB42" s="47"/>
      <c r="KUC42" s="47"/>
      <c r="KUD42" s="47"/>
      <c r="KUE42" s="47"/>
      <c r="KUF42" s="47"/>
      <c r="KUG42" s="47"/>
      <c r="KUH42" s="47"/>
      <c r="KUI42" s="47"/>
      <c r="KUJ42" s="47"/>
      <c r="KUK42" s="47"/>
      <c r="KUL42" s="47"/>
      <c r="KUM42" s="47"/>
      <c r="KUN42" s="47"/>
      <c r="KUO42" s="47"/>
      <c r="KUP42" s="47"/>
      <c r="KUQ42" s="47"/>
      <c r="KUR42" s="47"/>
      <c r="KUS42" s="47"/>
      <c r="KUT42" s="47"/>
      <c r="KUU42" s="47"/>
      <c r="KUV42" s="47"/>
      <c r="KUW42" s="47"/>
      <c r="KUX42" s="47"/>
      <c r="KUY42" s="47"/>
      <c r="KUZ42" s="47"/>
      <c r="KVA42" s="47"/>
      <c r="KVB42" s="47"/>
      <c r="KVC42" s="47"/>
      <c r="KVD42" s="47"/>
      <c r="KVE42" s="47"/>
      <c r="KVF42" s="47"/>
      <c r="KVG42" s="47"/>
      <c r="KVH42" s="47"/>
      <c r="KVI42" s="47"/>
      <c r="KVJ42" s="47"/>
      <c r="KVK42" s="47"/>
      <c r="KVL42" s="47"/>
      <c r="KVM42" s="47"/>
      <c r="KVN42" s="47"/>
      <c r="KVO42" s="47"/>
      <c r="KVP42" s="47"/>
      <c r="KVQ42" s="47"/>
      <c r="KVR42" s="47"/>
      <c r="KVS42" s="47"/>
      <c r="KVT42" s="47"/>
      <c r="KVU42" s="47"/>
      <c r="KVV42" s="47"/>
      <c r="KVW42" s="47"/>
      <c r="KVX42" s="47"/>
      <c r="KVY42" s="47"/>
      <c r="KVZ42" s="47"/>
      <c r="KWA42" s="47"/>
      <c r="KWB42" s="47"/>
      <c r="KWC42" s="47"/>
      <c r="KWD42" s="47"/>
      <c r="KWE42" s="47"/>
      <c r="KWF42" s="47"/>
      <c r="KWG42" s="47"/>
      <c r="KWH42" s="47"/>
      <c r="KWI42" s="47"/>
      <c r="KWJ42" s="47"/>
      <c r="KWK42" s="47"/>
      <c r="KWL42" s="47"/>
      <c r="KWM42" s="47"/>
      <c r="KWN42" s="47"/>
      <c r="KWO42" s="47"/>
      <c r="KWP42" s="47"/>
      <c r="KWQ42" s="47"/>
      <c r="KWR42" s="47"/>
      <c r="KWS42" s="47"/>
      <c r="KWT42" s="47"/>
      <c r="KWU42" s="47"/>
      <c r="KWV42" s="47"/>
      <c r="KWW42" s="47"/>
      <c r="KWX42" s="47"/>
      <c r="KWY42" s="47"/>
      <c r="KWZ42" s="47"/>
      <c r="KXA42" s="47"/>
      <c r="KXB42" s="47"/>
      <c r="KXC42" s="47"/>
      <c r="KXD42" s="47"/>
      <c r="KXE42" s="47"/>
      <c r="KXF42" s="47"/>
      <c r="KXG42" s="47"/>
      <c r="KXH42" s="47"/>
      <c r="KXI42" s="47"/>
      <c r="KXJ42" s="47"/>
      <c r="KXK42" s="47"/>
      <c r="KXL42" s="47"/>
      <c r="KXM42" s="47"/>
      <c r="KXN42" s="47"/>
      <c r="KXO42" s="47"/>
      <c r="KXP42" s="47"/>
      <c r="KXQ42" s="47"/>
      <c r="KXR42" s="47"/>
      <c r="KXS42" s="47"/>
      <c r="KXT42" s="47"/>
      <c r="KXU42" s="47"/>
      <c r="KXV42" s="47"/>
      <c r="KXW42" s="47"/>
      <c r="KXX42" s="47"/>
      <c r="KXY42" s="47"/>
      <c r="KXZ42" s="47"/>
      <c r="KYA42" s="47"/>
      <c r="KYB42" s="47"/>
      <c r="KYC42" s="47"/>
      <c r="KYD42" s="47"/>
      <c r="KYE42" s="47"/>
      <c r="KYF42" s="47"/>
      <c r="KYG42" s="47"/>
      <c r="KYH42" s="47"/>
      <c r="KYI42" s="47"/>
      <c r="KYJ42" s="47"/>
      <c r="KYK42" s="47"/>
      <c r="KYL42" s="47"/>
      <c r="KYM42" s="47"/>
      <c r="KYN42" s="47"/>
      <c r="KYO42" s="47"/>
      <c r="KYP42" s="47"/>
      <c r="KYQ42" s="47"/>
      <c r="KYR42" s="47"/>
      <c r="KYS42" s="47"/>
      <c r="KYT42" s="47"/>
      <c r="KYU42" s="47"/>
      <c r="KYV42" s="47"/>
      <c r="KYW42" s="47"/>
      <c r="KYX42" s="47"/>
      <c r="KYY42" s="47"/>
      <c r="KYZ42" s="47"/>
      <c r="KZA42" s="47"/>
      <c r="KZB42" s="47"/>
      <c r="KZC42" s="47"/>
      <c r="KZD42" s="47"/>
      <c r="KZE42" s="47"/>
      <c r="KZF42" s="47"/>
      <c r="KZG42" s="47"/>
      <c r="KZH42" s="47"/>
      <c r="KZI42" s="47"/>
      <c r="KZJ42" s="47"/>
      <c r="KZK42" s="47"/>
      <c r="KZL42" s="47"/>
      <c r="KZM42" s="47"/>
      <c r="KZN42" s="47"/>
      <c r="KZO42" s="47"/>
      <c r="KZP42" s="47"/>
      <c r="KZQ42" s="47"/>
      <c r="KZR42" s="47"/>
      <c r="KZS42" s="47"/>
      <c r="KZT42" s="47"/>
      <c r="KZU42" s="47"/>
      <c r="KZV42" s="47"/>
      <c r="KZW42" s="47"/>
      <c r="KZX42" s="47"/>
      <c r="KZY42" s="47"/>
      <c r="KZZ42" s="47"/>
      <c r="LAA42" s="47"/>
      <c r="LAB42" s="47"/>
      <c r="LAC42" s="47"/>
      <c r="LAD42" s="47"/>
      <c r="LAE42" s="47"/>
      <c r="LAF42" s="47"/>
      <c r="LAG42" s="47"/>
      <c r="LAH42" s="47"/>
      <c r="LAI42" s="47"/>
      <c r="LAJ42" s="47"/>
      <c r="LAK42" s="47"/>
      <c r="LAL42" s="47"/>
      <c r="LAM42" s="47"/>
      <c r="LAN42" s="47"/>
      <c r="LAO42" s="47"/>
      <c r="LAP42" s="47"/>
      <c r="LAQ42" s="47"/>
      <c r="LAR42" s="47"/>
      <c r="LAS42" s="47"/>
      <c r="LAT42" s="47"/>
      <c r="LAU42" s="47"/>
      <c r="LAV42" s="47"/>
      <c r="LAW42" s="47"/>
      <c r="LAX42" s="47"/>
      <c r="LAY42" s="47"/>
      <c r="LAZ42" s="47"/>
      <c r="LBA42" s="47"/>
      <c r="LBB42" s="47"/>
      <c r="LBC42" s="47"/>
      <c r="LBD42" s="47"/>
      <c r="LBE42" s="47"/>
      <c r="LBF42" s="47"/>
      <c r="LBG42" s="47"/>
      <c r="LBH42" s="47"/>
      <c r="LBI42" s="47"/>
      <c r="LBJ42" s="47"/>
      <c r="LBK42" s="47"/>
      <c r="LBL42" s="47"/>
      <c r="LBM42" s="47"/>
      <c r="LBN42" s="47"/>
      <c r="LBO42" s="47"/>
      <c r="LBP42" s="47"/>
      <c r="LBQ42" s="47"/>
      <c r="LBR42" s="47"/>
      <c r="LBS42" s="47"/>
      <c r="LBT42" s="47"/>
      <c r="LBU42" s="47"/>
      <c r="LBV42" s="47"/>
      <c r="LBW42" s="47"/>
      <c r="LBX42" s="47"/>
      <c r="LBY42" s="47"/>
      <c r="LBZ42" s="47"/>
      <c r="LCA42" s="47"/>
      <c r="LCB42" s="47"/>
      <c r="LCC42" s="47"/>
      <c r="LCD42" s="47"/>
      <c r="LCE42" s="47"/>
      <c r="LCF42" s="47"/>
      <c r="LCG42" s="47"/>
      <c r="LCH42" s="47"/>
      <c r="LCI42" s="47"/>
      <c r="LCJ42" s="47"/>
      <c r="LCK42" s="47"/>
      <c r="LCL42" s="47"/>
      <c r="LCM42" s="47"/>
      <c r="LCN42" s="47"/>
      <c r="LCO42" s="47"/>
      <c r="LCP42" s="47"/>
      <c r="LCQ42" s="47"/>
      <c r="LCR42" s="47"/>
      <c r="LCS42" s="47"/>
      <c r="LCT42" s="47"/>
      <c r="LCU42" s="47"/>
      <c r="LCV42" s="47"/>
      <c r="LCW42" s="47"/>
      <c r="LCX42" s="47"/>
      <c r="LCY42" s="47"/>
      <c r="LCZ42" s="47"/>
      <c r="LDA42" s="47"/>
      <c r="LDB42" s="47"/>
      <c r="LDC42" s="47"/>
      <c r="LDD42" s="47"/>
      <c r="LDE42" s="47"/>
      <c r="LDF42" s="47"/>
      <c r="LDG42" s="47"/>
      <c r="LDH42" s="47"/>
      <c r="LDI42" s="47"/>
      <c r="LDJ42" s="47"/>
      <c r="LDK42" s="47"/>
      <c r="LDL42" s="47"/>
      <c r="LDM42" s="47"/>
      <c r="LDN42" s="47"/>
      <c r="LDO42" s="47"/>
      <c r="LDP42" s="47"/>
      <c r="LDQ42" s="47"/>
      <c r="LDR42" s="47"/>
      <c r="LDS42" s="47"/>
      <c r="LDT42" s="47"/>
      <c r="LDU42" s="47"/>
      <c r="LDV42" s="47"/>
      <c r="LDW42" s="47"/>
      <c r="LDX42" s="47"/>
      <c r="LDY42" s="47"/>
      <c r="LDZ42" s="47"/>
      <c r="LEA42" s="47"/>
      <c r="LEB42" s="47"/>
      <c r="LEC42" s="47"/>
      <c r="LED42" s="47"/>
      <c r="LEE42" s="47"/>
      <c r="LEF42" s="47"/>
      <c r="LEG42" s="47"/>
      <c r="LEH42" s="47"/>
      <c r="LEI42" s="47"/>
      <c r="LEJ42" s="47"/>
      <c r="LEK42" s="47"/>
      <c r="LEL42" s="47"/>
      <c r="LEM42" s="47"/>
      <c r="LEN42" s="47"/>
      <c r="LEO42" s="47"/>
      <c r="LEP42" s="47"/>
      <c r="LEQ42" s="47"/>
      <c r="LER42" s="47"/>
      <c r="LES42" s="47"/>
      <c r="LET42" s="47"/>
      <c r="LEU42" s="47"/>
      <c r="LEV42" s="47"/>
      <c r="LEW42" s="47"/>
      <c r="LEX42" s="47"/>
      <c r="LEY42" s="47"/>
      <c r="LEZ42" s="47"/>
      <c r="LFA42" s="47"/>
      <c r="LFB42" s="47"/>
      <c r="LFC42" s="47"/>
      <c r="LFD42" s="47"/>
      <c r="LFE42" s="47"/>
      <c r="LFF42" s="47"/>
      <c r="LFG42" s="47"/>
      <c r="LFH42" s="47"/>
      <c r="LFI42" s="47"/>
      <c r="LFJ42" s="47"/>
      <c r="LFK42" s="47"/>
      <c r="LFL42" s="47"/>
      <c r="LFM42" s="47"/>
      <c r="LFN42" s="47"/>
      <c r="LFO42" s="47"/>
      <c r="LFP42" s="47"/>
      <c r="LFQ42" s="47"/>
      <c r="LFR42" s="47"/>
      <c r="LFS42" s="47"/>
      <c r="LFT42" s="47"/>
      <c r="LFU42" s="47"/>
      <c r="LFV42" s="47"/>
      <c r="LFW42" s="47"/>
      <c r="LFX42" s="47"/>
      <c r="LFY42" s="47"/>
      <c r="LFZ42" s="47"/>
      <c r="LGA42" s="47"/>
      <c r="LGB42" s="47"/>
      <c r="LGC42" s="47"/>
      <c r="LGD42" s="47"/>
      <c r="LGE42" s="47"/>
      <c r="LGF42" s="47"/>
      <c r="LGG42" s="47"/>
      <c r="LGH42" s="47"/>
      <c r="LGI42" s="47"/>
      <c r="LGJ42" s="47"/>
      <c r="LGK42" s="47"/>
      <c r="LGL42" s="47"/>
      <c r="LGM42" s="47"/>
      <c r="LGN42" s="47"/>
      <c r="LGO42" s="47"/>
      <c r="LGP42" s="47"/>
      <c r="LGQ42" s="47"/>
      <c r="LGR42" s="47"/>
      <c r="LGS42" s="47"/>
      <c r="LGT42" s="47"/>
      <c r="LGU42" s="47"/>
      <c r="LGV42" s="47"/>
      <c r="LGW42" s="47"/>
      <c r="LGX42" s="47"/>
      <c r="LGY42" s="47"/>
      <c r="LGZ42" s="47"/>
      <c r="LHA42" s="47"/>
      <c r="LHB42" s="47"/>
      <c r="LHC42" s="47"/>
      <c r="LHD42" s="47"/>
      <c r="LHE42" s="47"/>
      <c r="LHF42" s="47"/>
      <c r="LHG42" s="47"/>
      <c r="LHH42" s="47"/>
      <c r="LHI42" s="47"/>
      <c r="LHJ42" s="47"/>
      <c r="LHK42" s="47"/>
      <c r="LHL42" s="47"/>
      <c r="LHM42" s="47"/>
      <c r="LHN42" s="47"/>
      <c r="LHO42" s="47"/>
      <c r="LHP42" s="47"/>
      <c r="LHQ42" s="47"/>
      <c r="LHR42" s="47"/>
      <c r="LHS42" s="47"/>
      <c r="LHT42" s="47"/>
      <c r="LHU42" s="47"/>
      <c r="LHV42" s="47"/>
      <c r="LHW42" s="47"/>
      <c r="LHX42" s="47"/>
      <c r="LHY42" s="47"/>
      <c r="LHZ42" s="47"/>
      <c r="LIA42" s="47"/>
      <c r="LIB42" s="47"/>
      <c r="LIC42" s="47"/>
      <c r="LID42" s="47"/>
      <c r="LIE42" s="47"/>
      <c r="LIF42" s="47"/>
      <c r="LIG42" s="47"/>
      <c r="LIH42" s="47"/>
      <c r="LII42" s="47"/>
      <c r="LIJ42" s="47"/>
      <c r="LIK42" s="47"/>
      <c r="LIL42" s="47"/>
      <c r="LIM42" s="47"/>
      <c r="LIN42" s="47"/>
      <c r="LIO42" s="47"/>
      <c r="LIP42" s="47"/>
      <c r="LIQ42" s="47"/>
      <c r="LIR42" s="47"/>
      <c r="LIS42" s="47"/>
      <c r="LIT42" s="47"/>
      <c r="LIU42" s="47"/>
      <c r="LIV42" s="47"/>
      <c r="LIW42" s="47"/>
      <c r="LIX42" s="47"/>
      <c r="LIY42" s="47"/>
      <c r="LIZ42" s="47"/>
      <c r="LJA42" s="47"/>
      <c r="LJB42" s="47"/>
      <c r="LJC42" s="47"/>
      <c r="LJD42" s="47"/>
      <c r="LJE42" s="47"/>
      <c r="LJF42" s="47"/>
      <c r="LJG42" s="47"/>
      <c r="LJH42" s="47"/>
      <c r="LJI42" s="47"/>
      <c r="LJJ42" s="47"/>
      <c r="LJK42" s="47"/>
      <c r="LJL42" s="47"/>
      <c r="LJM42" s="47"/>
      <c r="LJN42" s="47"/>
      <c r="LJO42" s="47"/>
      <c r="LJP42" s="47"/>
      <c r="LJQ42" s="47"/>
      <c r="LJR42" s="47"/>
      <c r="LJS42" s="47"/>
      <c r="LJT42" s="47"/>
      <c r="LJU42" s="47"/>
      <c r="LJV42" s="47"/>
      <c r="LJW42" s="47"/>
      <c r="LJX42" s="47"/>
      <c r="LJY42" s="47"/>
      <c r="LJZ42" s="47"/>
      <c r="LKA42" s="47"/>
      <c r="LKB42" s="47"/>
      <c r="LKC42" s="47"/>
      <c r="LKD42" s="47"/>
      <c r="LKE42" s="47"/>
      <c r="LKF42" s="47"/>
      <c r="LKG42" s="47"/>
      <c r="LKH42" s="47"/>
      <c r="LKI42" s="47"/>
      <c r="LKJ42" s="47"/>
      <c r="LKK42" s="47"/>
      <c r="LKL42" s="47"/>
      <c r="LKM42" s="47"/>
      <c r="LKN42" s="47"/>
      <c r="LKO42" s="47"/>
      <c r="LKP42" s="47"/>
      <c r="LKQ42" s="47"/>
      <c r="LKR42" s="47"/>
      <c r="LKS42" s="47"/>
      <c r="LKT42" s="47"/>
      <c r="LKU42" s="47"/>
      <c r="LKV42" s="47"/>
      <c r="LKW42" s="47"/>
      <c r="LKX42" s="47"/>
      <c r="LKY42" s="47"/>
      <c r="LKZ42" s="47"/>
      <c r="LLA42" s="47"/>
      <c r="LLB42" s="47"/>
      <c r="LLC42" s="47"/>
      <c r="LLD42" s="47"/>
      <c r="LLE42" s="47"/>
      <c r="LLF42" s="47"/>
      <c r="LLG42" s="47"/>
      <c r="LLH42" s="47"/>
      <c r="LLI42" s="47"/>
      <c r="LLJ42" s="47"/>
      <c r="LLK42" s="47"/>
      <c r="LLL42" s="47"/>
      <c r="LLM42" s="47"/>
      <c r="LLN42" s="47"/>
      <c r="LLO42" s="47"/>
      <c r="LLP42" s="47"/>
      <c r="LLQ42" s="47"/>
      <c r="LLR42" s="47"/>
      <c r="LLS42" s="47"/>
      <c r="LLT42" s="47"/>
      <c r="LLU42" s="47"/>
      <c r="LLV42" s="47"/>
      <c r="LLW42" s="47"/>
      <c r="LLX42" s="47"/>
      <c r="LLY42" s="47"/>
      <c r="LLZ42" s="47"/>
      <c r="LMA42" s="47"/>
      <c r="LMB42" s="47"/>
      <c r="LMC42" s="47"/>
      <c r="LMD42" s="47"/>
      <c r="LME42" s="47"/>
      <c r="LMF42" s="47"/>
      <c r="LMG42" s="47"/>
      <c r="LMH42" s="47"/>
      <c r="LMI42" s="47"/>
      <c r="LMJ42" s="47"/>
      <c r="LMK42" s="47"/>
      <c r="LML42" s="47"/>
      <c r="LMM42" s="47"/>
      <c r="LMN42" s="47"/>
      <c r="LMO42" s="47"/>
      <c r="LMP42" s="47"/>
      <c r="LMQ42" s="47"/>
      <c r="LMR42" s="47"/>
      <c r="LMS42" s="47"/>
      <c r="LMT42" s="47"/>
      <c r="LMU42" s="47"/>
      <c r="LMV42" s="47"/>
      <c r="LMW42" s="47"/>
      <c r="LMX42" s="47"/>
      <c r="LMY42" s="47"/>
      <c r="LMZ42" s="47"/>
      <c r="LNA42" s="47"/>
      <c r="LNB42" s="47"/>
      <c r="LNC42" s="47"/>
      <c r="LND42" s="47"/>
      <c r="LNE42" s="47"/>
      <c r="LNF42" s="47"/>
      <c r="LNG42" s="47"/>
      <c r="LNH42" s="47"/>
      <c r="LNI42" s="47"/>
      <c r="LNJ42" s="47"/>
      <c r="LNK42" s="47"/>
      <c r="LNL42" s="47"/>
      <c r="LNM42" s="47"/>
      <c r="LNN42" s="47"/>
      <c r="LNO42" s="47"/>
      <c r="LNP42" s="47"/>
      <c r="LNQ42" s="47"/>
      <c r="LNR42" s="47"/>
      <c r="LNS42" s="47"/>
      <c r="LNT42" s="47"/>
      <c r="LNU42" s="47"/>
      <c r="LNV42" s="47"/>
      <c r="LNW42" s="47"/>
      <c r="LNX42" s="47"/>
      <c r="LNY42" s="47"/>
      <c r="LNZ42" s="47"/>
      <c r="LOA42" s="47"/>
      <c r="LOB42" s="47"/>
      <c r="LOC42" s="47"/>
      <c r="LOD42" s="47"/>
      <c r="LOE42" s="47"/>
      <c r="LOF42" s="47"/>
      <c r="LOG42" s="47"/>
      <c r="LOH42" s="47"/>
      <c r="LOI42" s="47"/>
      <c r="LOJ42" s="47"/>
      <c r="LOK42" s="47"/>
      <c r="LOL42" s="47"/>
      <c r="LOM42" s="47"/>
      <c r="LON42" s="47"/>
      <c r="LOO42" s="47"/>
      <c r="LOP42" s="47"/>
      <c r="LOQ42" s="47"/>
      <c r="LOR42" s="47"/>
      <c r="LOS42" s="47"/>
      <c r="LOT42" s="47"/>
      <c r="LOU42" s="47"/>
      <c r="LOV42" s="47"/>
      <c r="LOW42" s="47"/>
      <c r="LOX42" s="47"/>
      <c r="LOY42" s="47"/>
      <c r="LOZ42" s="47"/>
      <c r="LPA42" s="47"/>
      <c r="LPB42" s="47"/>
      <c r="LPC42" s="47"/>
      <c r="LPD42" s="47"/>
      <c r="LPE42" s="47"/>
      <c r="LPF42" s="47"/>
      <c r="LPG42" s="47"/>
      <c r="LPH42" s="47"/>
      <c r="LPI42" s="47"/>
      <c r="LPJ42" s="47"/>
      <c r="LPK42" s="47"/>
      <c r="LPL42" s="47"/>
      <c r="LPM42" s="47"/>
      <c r="LPN42" s="47"/>
      <c r="LPO42" s="47"/>
      <c r="LPP42" s="47"/>
      <c r="LPQ42" s="47"/>
      <c r="LPR42" s="47"/>
      <c r="LPS42" s="47"/>
      <c r="LPT42" s="47"/>
      <c r="LPU42" s="47"/>
      <c r="LPV42" s="47"/>
      <c r="LPW42" s="47"/>
      <c r="LPX42" s="47"/>
      <c r="LPY42" s="47"/>
      <c r="LPZ42" s="47"/>
      <c r="LQA42" s="47"/>
      <c r="LQB42" s="47"/>
      <c r="LQC42" s="47"/>
      <c r="LQD42" s="47"/>
      <c r="LQE42" s="47"/>
      <c r="LQF42" s="47"/>
      <c r="LQG42" s="47"/>
      <c r="LQH42" s="47"/>
      <c r="LQI42" s="47"/>
      <c r="LQJ42" s="47"/>
      <c r="LQK42" s="47"/>
      <c r="LQL42" s="47"/>
      <c r="LQM42" s="47"/>
      <c r="LQN42" s="47"/>
      <c r="LQO42" s="47"/>
      <c r="LQP42" s="47"/>
      <c r="LQQ42" s="47"/>
      <c r="LQR42" s="47"/>
      <c r="LQS42" s="47"/>
      <c r="LQT42" s="47"/>
      <c r="LQU42" s="47"/>
      <c r="LQV42" s="47"/>
      <c r="LQW42" s="47"/>
      <c r="LQX42" s="47"/>
      <c r="LQY42" s="47"/>
      <c r="LQZ42" s="47"/>
      <c r="LRA42" s="47"/>
      <c r="LRB42" s="47"/>
      <c r="LRC42" s="47"/>
      <c r="LRD42" s="47"/>
      <c r="LRE42" s="47"/>
      <c r="LRF42" s="47"/>
      <c r="LRG42" s="47"/>
      <c r="LRH42" s="47"/>
      <c r="LRI42" s="47"/>
      <c r="LRJ42" s="47"/>
      <c r="LRK42" s="47"/>
      <c r="LRL42" s="47"/>
      <c r="LRM42" s="47"/>
      <c r="LRN42" s="47"/>
      <c r="LRO42" s="47"/>
      <c r="LRP42" s="47"/>
      <c r="LRQ42" s="47"/>
      <c r="LRR42" s="47"/>
      <c r="LRS42" s="47"/>
      <c r="LRT42" s="47"/>
      <c r="LRU42" s="47"/>
      <c r="LRV42" s="47"/>
      <c r="LRW42" s="47"/>
      <c r="LRX42" s="47"/>
      <c r="LRY42" s="47"/>
      <c r="LRZ42" s="47"/>
      <c r="LSA42" s="47"/>
      <c r="LSB42" s="47"/>
      <c r="LSC42" s="47"/>
      <c r="LSD42" s="47"/>
      <c r="LSE42" s="47"/>
      <c r="LSF42" s="47"/>
      <c r="LSG42" s="47"/>
      <c r="LSH42" s="47"/>
      <c r="LSI42" s="47"/>
      <c r="LSJ42" s="47"/>
      <c r="LSK42" s="47"/>
      <c r="LSL42" s="47"/>
      <c r="LSM42" s="47"/>
      <c r="LSN42" s="47"/>
      <c r="LSO42" s="47"/>
      <c r="LSP42" s="47"/>
      <c r="LSQ42" s="47"/>
      <c r="LSR42" s="47"/>
      <c r="LSS42" s="47"/>
      <c r="LST42" s="47"/>
      <c r="LSU42" s="47"/>
      <c r="LSV42" s="47"/>
      <c r="LSW42" s="47"/>
      <c r="LSX42" s="47"/>
      <c r="LSY42" s="47"/>
      <c r="LSZ42" s="47"/>
      <c r="LTA42" s="47"/>
      <c r="LTB42" s="47"/>
      <c r="LTC42" s="47"/>
      <c r="LTD42" s="47"/>
      <c r="LTE42" s="47"/>
      <c r="LTF42" s="47"/>
      <c r="LTG42" s="47"/>
      <c r="LTH42" s="47"/>
      <c r="LTI42" s="47"/>
      <c r="LTJ42" s="47"/>
      <c r="LTK42" s="47"/>
      <c r="LTL42" s="47"/>
      <c r="LTM42" s="47"/>
      <c r="LTN42" s="47"/>
      <c r="LTO42" s="47"/>
      <c r="LTP42" s="47"/>
      <c r="LTQ42" s="47"/>
      <c r="LTR42" s="47"/>
      <c r="LTS42" s="47"/>
      <c r="LTT42" s="47"/>
      <c r="LTU42" s="47"/>
      <c r="LTV42" s="47"/>
      <c r="LTW42" s="47"/>
      <c r="LTX42" s="47"/>
      <c r="LTY42" s="47"/>
      <c r="LTZ42" s="47"/>
      <c r="LUA42" s="47"/>
      <c r="LUB42" s="47"/>
      <c r="LUC42" s="47"/>
      <c r="LUD42" s="47"/>
      <c r="LUE42" s="47"/>
      <c r="LUF42" s="47"/>
      <c r="LUG42" s="47"/>
      <c r="LUH42" s="47"/>
      <c r="LUI42" s="47"/>
      <c r="LUJ42" s="47"/>
      <c r="LUK42" s="47"/>
      <c r="LUL42" s="47"/>
      <c r="LUM42" s="47"/>
      <c r="LUN42" s="47"/>
      <c r="LUO42" s="47"/>
      <c r="LUP42" s="47"/>
      <c r="LUQ42" s="47"/>
      <c r="LUR42" s="47"/>
      <c r="LUS42" s="47"/>
      <c r="LUT42" s="47"/>
      <c r="LUU42" s="47"/>
      <c r="LUV42" s="47"/>
      <c r="LUW42" s="47"/>
      <c r="LUX42" s="47"/>
      <c r="LUY42" s="47"/>
      <c r="LUZ42" s="47"/>
      <c r="LVA42" s="47"/>
      <c r="LVB42" s="47"/>
      <c r="LVC42" s="47"/>
      <c r="LVD42" s="47"/>
      <c r="LVE42" s="47"/>
      <c r="LVF42" s="47"/>
      <c r="LVG42" s="47"/>
      <c r="LVH42" s="47"/>
      <c r="LVI42" s="47"/>
      <c r="LVJ42" s="47"/>
      <c r="LVK42" s="47"/>
      <c r="LVL42" s="47"/>
      <c r="LVM42" s="47"/>
      <c r="LVN42" s="47"/>
      <c r="LVO42" s="47"/>
      <c r="LVP42" s="47"/>
      <c r="LVQ42" s="47"/>
      <c r="LVR42" s="47"/>
      <c r="LVS42" s="47"/>
      <c r="LVT42" s="47"/>
      <c r="LVU42" s="47"/>
      <c r="LVV42" s="47"/>
      <c r="LVW42" s="47"/>
      <c r="LVX42" s="47"/>
      <c r="LVY42" s="47"/>
      <c r="LVZ42" s="47"/>
      <c r="LWA42" s="47"/>
      <c r="LWB42" s="47"/>
      <c r="LWC42" s="47"/>
      <c r="LWD42" s="47"/>
      <c r="LWE42" s="47"/>
      <c r="LWF42" s="47"/>
      <c r="LWG42" s="47"/>
      <c r="LWH42" s="47"/>
      <c r="LWI42" s="47"/>
      <c r="LWJ42" s="47"/>
      <c r="LWK42" s="47"/>
      <c r="LWL42" s="47"/>
      <c r="LWM42" s="47"/>
      <c r="LWN42" s="47"/>
      <c r="LWO42" s="47"/>
      <c r="LWP42" s="47"/>
      <c r="LWQ42" s="47"/>
      <c r="LWR42" s="47"/>
      <c r="LWS42" s="47"/>
      <c r="LWT42" s="47"/>
      <c r="LWU42" s="47"/>
      <c r="LWV42" s="47"/>
      <c r="LWW42" s="47"/>
      <c r="LWX42" s="47"/>
      <c r="LWY42" s="47"/>
      <c r="LWZ42" s="47"/>
      <c r="LXA42" s="47"/>
      <c r="LXB42" s="47"/>
      <c r="LXC42" s="47"/>
      <c r="LXD42" s="47"/>
      <c r="LXE42" s="47"/>
      <c r="LXF42" s="47"/>
      <c r="LXG42" s="47"/>
      <c r="LXH42" s="47"/>
      <c r="LXI42" s="47"/>
      <c r="LXJ42" s="47"/>
      <c r="LXK42" s="47"/>
      <c r="LXL42" s="47"/>
      <c r="LXM42" s="47"/>
      <c r="LXN42" s="47"/>
      <c r="LXO42" s="47"/>
      <c r="LXP42" s="47"/>
      <c r="LXQ42" s="47"/>
      <c r="LXR42" s="47"/>
      <c r="LXS42" s="47"/>
      <c r="LXT42" s="47"/>
      <c r="LXU42" s="47"/>
      <c r="LXV42" s="47"/>
      <c r="LXW42" s="47"/>
      <c r="LXX42" s="47"/>
      <c r="LXY42" s="47"/>
      <c r="LXZ42" s="47"/>
      <c r="LYA42" s="47"/>
      <c r="LYB42" s="47"/>
      <c r="LYC42" s="47"/>
      <c r="LYD42" s="47"/>
      <c r="LYE42" s="47"/>
      <c r="LYF42" s="47"/>
      <c r="LYG42" s="47"/>
      <c r="LYH42" s="47"/>
      <c r="LYI42" s="47"/>
      <c r="LYJ42" s="47"/>
      <c r="LYK42" s="47"/>
      <c r="LYL42" s="47"/>
      <c r="LYM42" s="47"/>
      <c r="LYN42" s="47"/>
      <c r="LYO42" s="47"/>
      <c r="LYP42" s="47"/>
      <c r="LYQ42" s="47"/>
      <c r="LYR42" s="47"/>
      <c r="LYS42" s="47"/>
      <c r="LYT42" s="47"/>
      <c r="LYU42" s="47"/>
      <c r="LYV42" s="47"/>
      <c r="LYW42" s="47"/>
      <c r="LYX42" s="47"/>
      <c r="LYY42" s="47"/>
      <c r="LYZ42" s="47"/>
      <c r="LZA42" s="47"/>
      <c r="LZB42" s="47"/>
      <c r="LZC42" s="47"/>
      <c r="LZD42" s="47"/>
      <c r="LZE42" s="47"/>
      <c r="LZF42" s="47"/>
      <c r="LZG42" s="47"/>
      <c r="LZH42" s="47"/>
      <c r="LZI42" s="47"/>
      <c r="LZJ42" s="47"/>
      <c r="LZK42" s="47"/>
      <c r="LZL42" s="47"/>
      <c r="LZM42" s="47"/>
      <c r="LZN42" s="47"/>
      <c r="LZO42" s="47"/>
      <c r="LZP42" s="47"/>
      <c r="LZQ42" s="47"/>
      <c r="LZR42" s="47"/>
      <c r="LZS42" s="47"/>
      <c r="LZT42" s="47"/>
      <c r="LZU42" s="47"/>
      <c r="LZV42" s="47"/>
      <c r="LZW42" s="47"/>
      <c r="LZX42" s="47"/>
      <c r="LZY42" s="47"/>
      <c r="LZZ42" s="47"/>
      <c r="MAA42" s="47"/>
      <c r="MAB42" s="47"/>
      <c r="MAC42" s="47"/>
      <c r="MAD42" s="47"/>
      <c r="MAE42" s="47"/>
      <c r="MAF42" s="47"/>
      <c r="MAG42" s="47"/>
      <c r="MAH42" s="47"/>
      <c r="MAI42" s="47"/>
      <c r="MAJ42" s="47"/>
      <c r="MAK42" s="47"/>
      <c r="MAL42" s="47"/>
      <c r="MAM42" s="47"/>
      <c r="MAN42" s="47"/>
      <c r="MAO42" s="47"/>
      <c r="MAP42" s="47"/>
      <c r="MAQ42" s="47"/>
      <c r="MAR42" s="47"/>
      <c r="MAS42" s="47"/>
      <c r="MAT42" s="47"/>
      <c r="MAU42" s="47"/>
      <c r="MAV42" s="47"/>
      <c r="MAW42" s="47"/>
      <c r="MAX42" s="47"/>
      <c r="MAY42" s="47"/>
      <c r="MAZ42" s="47"/>
      <c r="MBA42" s="47"/>
      <c r="MBB42" s="47"/>
      <c r="MBC42" s="47"/>
      <c r="MBD42" s="47"/>
      <c r="MBE42" s="47"/>
      <c r="MBF42" s="47"/>
      <c r="MBG42" s="47"/>
      <c r="MBH42" s="47"/>
      <c r="MBI42" s="47"/>
      <c r="MBJ42" s="47"/>
      <c r="MBK42" s="47"/>
      <c r="MBL42" s="47"/>
      <c r="MBM42" s="47"/>
      <c r="MBN42" s="47"/>
      <c r="MBO42" s="47"/>
      <c r="MBP42" s="47"/>
      <c r="MBQ42" s="47"/>
      <c r="MBR42" s="47"/>
      <c r="MBS42" s="47"/>
      <c r="MBT42" s="47"/>
      <c r="MBU42" s="47"/>
      <c r="MBV42" s="47"/>
      <c r="MBW42" s="47"/>
      <c r="MBX42" s="47"/>
      <c r="MBY42" s="47"/>
      <c r="MBZ42" s="47"/>
      <c r="MCA42" s="47"/>
      <c r="MCB42" s="47"/>
      <c r="MCC42" s="47"/>
      <c r="MCD42" s="47"/>
      <c r="MCE42" s="47"/>
      <c r="MCF42" s="47"/>
      <c r="MCG42" s="47"/>
      <c r="MCH42" s="47"/>
      <c r="MCI42" s="47"/>
      <c r="MCJ42" s="47"/>
      <c r="MCK42" s="47"/>
      <c r="MCL42" s="47"/>
      <c r="MCM42" s="47"/>
      <c r="MCN42" s="47"/>
      <c r="MCO42" s="47"/>
      <c r="MCP42" s="47"/>
      <c r="MCQ42" s="47"/>
      <c r="MCR42" s="47"/>
      <c r="MCS42" s="47"/>
      <c r="MCT42" s="47"/>
      <c r="MCU42" s="47"/>
      <c r="MCV42" s="47"/>
      <c r="MCW42" s="47"/>
      <c r="MCX42" s="47"/>
      <c r="MCY42" s="47"/>
      <c r="MCZ42" s="47"/>
      <c r="MDA42" s="47"/>
      <c r="MDB42" s="47"/>
      <c r="MDC42" s="47"/>
      <c r="MDD42" s="47"/>
      <c r="MDE42" s="47"/>
      <c r="MDF42" s="47"/>
      <c r="MDG42" s="47"/>
      <c r="MDH42" s="47"/>
      <c r="MDI42" s="47"/>
      <c r="MDJ42" s="47"/>
      <c r="MDK42" s="47"/>
      <c r="MDL42" s="47"/>
      <c r="MDM42" s="47"/>
      <c r="MDN42" s="47"/>
      <c r="MDO42" s="47"/>
      <c r="MDP42" s="47"/>
      <c r="MDQ42" s="47"/>
      <c r="MDR42" s="47"/>
      <c r="MDS42" s="47"/>
      <c r="MDT42" s="47"/>
      <c r="MDU42" s="47"/>
      <c r="MDV42" s="47"/>
      <c r="MDW42" s="47"/>
      <c r="MDX42" s="47"/>
      <c r="MDY42" s="47"/>
      <c r="MDZ42" s="47"/>
      <c r="MEA42" s="47"/>
      <c r="MEB42" s="47"/>
      <c r="MEC42" s="47"/>
      <c r="MED42" s="47"/>
      <c r="MEE42" s="47"/>
      <c r="MEF42" s="47"/>
      <c r="MEG42" s="47"/>
      <c r="MEH42" s="47"/>
      <c r="MEI42" s="47"/>
      <c r="MEJ42" s="47"/>
      <c r="MEK42" s="47"/>
      <c r="MEL42" s="47"/>
      <c r="MEM42" s="47"/>
      <c r="MEN42" s="47"/>
      <c r="MEO42" s="47"/>
      <c r="MEP42" s="47"/>
      <c r="MEQ42" s="47"/>
      <c r="MER42" s="47"/>
      <c r="MES42" s="47"/>
      <c r="MET42" s="47"/>
      <c r="MEU42" s="47"/>
      <c r="MEV42" s="47"/>
      <c r="MEW42" s="47"/>
      <c r="MEX42" s="47"/>
      <c r="MEY42" s="47"/>
      <c r="MEZ42" s="47"/>
      <c r="MFA42" s="47"/>
      <c r="MFB42" s="47"/>
      <c r="MFC42" s="47"/>
      <c r="MFD42" s="47"/>
      <c r="MFE42" s="47"/>
      <c r="MFF42" s="47"/>
      <c r="MFG42" s="47"/>
      <c r="MFH42" s="47"/>
      <c r="MFI42" s="47"/>
      <c r="MFJ42" s="47"/>
      <c r="MFK42" s="47"/>
      <c r="MFL42" s="47"/>
      <c r="MFM42" s="47"/>
      <c r="MFN42" s="47"/>
      <c r="MFO42" s="47"/>
      <c r="MFP42" s="47"/>
      <c r="MFQ42" s="47"/>
      <c r="MFR42" s="47"/>
      <c r="MFS42" s="47"/>
      <c r="MFT42" s="47"/>
      <c r="MFU42" s="47"/>
      <c r="MFV42" s="47"/>
      <c r="MFW42" s="47"/>
      <c r="MFX42" s="47"/>
      <c r="MFY42" s="47"/>
      <c r="MFZ42" s="47"/>
      <c r="MGA42" s="47"/>
      <c r="MGB42" s="47"/>
      <c r="MGC42" s="47"/>
      <c r="MGD42" s="47"/>
      <c r="MGE42" s="47"/>
      <c r="MGF42" s="47"/>
      <c r="MGG42" s="47"/>
      <c r="MGH42" s="47"/>
      <c r="MGI42" s="47"/>
      <c r="MGJ42" s="47"/>
      <c r="MGK42" s="47"/>
      <c r="MGL42" s="47"/>
      <c r="MGM42" s="47"/>
      <c r="MGN42" s="47"/>
      <c r="MGO42" s="47"/>
      <c r="MGP42" s="47"/>
      <c r="MGQ42" s="47"/>
      <c r="MGR42" s="47"/>
      <c r="MGS42" s="47"/>
      <c r="MGT42" s="47"/>
      <c r="MGU42" s="47"/>
      <c r="MGV42" s="47"/>
      <c r="MGW42" s="47"/>
      <c r="MGX42" s="47"/>
      <c r="MGY42" s="47"/>
      <c r="MGZ42" s="47"/>
      <c r="MHA42" s="47"/>
      <c r="MHB42" s="47"/>
      <c r="MHC42" s="47"/>
      <c r="MHD42" s="47"/>
      <c r="MHE42" s="47"/>
      <c r="MHF42" s="47"/>
      <c r="MHG42" s="47"/>
      <c r="MHH42" s="47"/>
      <c r="MHI42" s="47"/>
      <c r="MHJ42" s="47"/>
      <c r="MHK42" s="47"/>
      <c r="MHL42" s="47"/>
      <c r="MHM42" s="47"/>
      <c r="MHN42" s="47"/>
      <c r="MHO42" s="47"/>
      <c r="MHP42" s="47"/>
      <c r="MHQ42" s="47"/>
      <c r="MHR42" s="47"/>
      <c r="MHS42" s="47"/>
      <c r="MHT42" s="47"/>
      <c r="MHU42" s="47"/>
      <c r="MHV42" s="47"/>
      <c r="MHW42" s="47"/>
      <c r="MHX42" s="47"/>
      <c r="MHY42" s="47"/>
      <c r="MHZ42" s="47"/>
      <c r="MIA42" s="47"/>
      <c r="MIB42" s="47"/>
      <c r="MIC42" s="47"/>
      <c r="MID42" s="47"/>
      <c r="MIE42" s="47"/>
      <c r="MIF42" s="47"/>
      <c r="MIG42" s="47"/>
      <c r="MIH42" s="47"/>
      <c r="MII42" s="47"/>
      <c r="MIJ42" s="47"/>
      <c r="MIK42" s="47"/>
      <c r="MIL42" s="47"/>
      <c r="MIM42" s="47"/>
      <c r="MIN42" s="47"/>
      <c r="MIO42" s="47"/>
      <c r="MIP42" s="47"/>
      <c r="MIQ42" s="47"/>
      <c r="MIR42" s="47"/>
      <c r="MIS42" s="47"/>
      <c r="MIT42" s="47"/>
      <c r="MIU42" s="47"/>
      <c r="MIV42" s="47"/>
      <c r="MIW42" s="47"/>
      <c r="MIX42" s="47"/>
      <c r="MIY42" s="47"/>
      <c r="MIZ42" s="47"/>
      <c r="MJA42" s="47"/>
      <c r="MJB42" s="47"/>
      <c r="MJC42" s="47"/>
      <c r="MJD42" s="47"/>
      <c r="MJE42" s="47"/>
      <c r="MJF42" s="47"/>
      <c r="MJG42" s="47"/>
      <c r="MJH42" s="47"/>
      <c r="MJI42" s="47"/>
      <c r="MJJ42" s="47"/>
      <c r="MJK42" s="47"/>
      <c r="MJL42" s="47"/>
      <c r="MJM42" s="47"/>
      <c r="MJN42" s="47"/>
      <c r="MJO42" s="47"/>
      <c r="MJP42" s="47"/>
      <c r="MJQ42" s="47"/>
      <c r="MJR42" s="47"/>
      <c r="MJS42" s="47"/>
      <c r="MJT42" s="47"/>
      <c r="MJU42" s="47"/>
      <c r="MJV42" s="47"/>
      <c r="MJW42" s="47"/>
      <c r="MJX42" s="47"/>
      <c r="MJY42" s="47"/>
      <c r="MJZ42" s="47"/>
      <c r="MKA42" s="47"/>
      <c r="MKB42" s="47"/>
      <c r="MKC42" s="47"/>
      <c r="MKD42" s="47"/>
      <c r="MKE42" s="47"/>
      <c r="MKF42" s="47"/>
      <c r="MKG42" s="47"/>
      <c r="MKH42" s="47"/>
      <c r="MKI42" s="47"/>
      <c r="MKJ42" s="47"/>
      <c r="MKK42" s="47"/>
      <c r="MKL42" s="47"/>
      <c r="MKM42" s="47"/>
      <c r="MKN42" s="47"/>
      <c r="MKO42" s="47"/>
      <c r="MKP42" s="47"/>
      <c r="MKQ42" s="47"/>
      <c r="MKR42" s="47"/>
      <c r="MKS42" s="47"/>
      <c r="MKT42" s="47"/>
      <c r="MKU42" s="47"/>
      <c r="MKV42" s="47"/>
      <c r="MKW42" s="47"/>
      <c r="MKX42" s="47"/>
      <c r="MKY42" s="47"/>
      <c r="MKZ42" s="47"/>
      <c r="MLA42" s="47"/>
      <c r="MLB42" s="47"/>
      <c r="MLC42" s="47"/>
      <c r="MLD42" s="47"/>
      <c r="MLE42" s="47"/>
      <c r="MLF42" s="47"/>
      <c r="MLG42" s="47"/>
      <c r="MLH42" s="47"/>
      <c r="MLI42" s="47"/>
      <c r="MLJ42" s="47"/>
      <c r="MLK42" s="47"/>
      <c r="MLL42" s="47"/>
      <c r="MLM42" s="47"/>
      <c r="MLN42" s="47"/>
      <c r="MLO42" s="47"/>
      <c r="MLP42" s="47"/>
      <c r="MLQ42" s="47"/>
      <c r="MLR42" s="47"/>
      <c r="MLS42" s="47"/>
      <c r="MLT42" s="47"/>
      <c r="MLU42" s="47"/>
      <c r="MLV42" s="47"/>
      <c r="MLW42" s="47"/>
      <c r="MLX42" s="47"/>
      <c r="MLY42" s="47"/>
      <c r="MLZ42" s="47"/>
      <c r="MMA42" s="47"/>
      <c r="MMB42" s="47"/>
      <c r="MMC42" s="47"/>
      <c r="MMD42" s="47"/>
      <c r="MME42" s="47"/>
      <c r="MMF42" s="47"/>
      <c r="MMG42" s="47"/>
      <c r="MMH42" s="47"/>
      <c r="MMI42" s="47"/>
      <c r="MMJ42" s="47"/>
      <c r="MMK42" s="47"/>
      <c r="MML42" s="47"/>
      <c r="MMM42" s="47"/>
      <c r="MMN42" s="47"/>
      <c r="MMO42" s="47"/>
      <c r="MMP42" s="47"/>
      <c r="MMQ42" s="47"/>
      <c r="MMR42" s="47"/>
      <c r="MMS42" s="47"/>
      <c r="MMT42" s="47"/>
      <c r="MMU42" s="47"/>
      <c r="MMV42" s="47"/>
      <c r="MMW42" s="47"/>
      <c r="MMX42" s="47"/>
      <c r="MMY42" s="47"/>
      <c r="MMZ42" s="47"/>
      <c r="MNA42" s="47"/>
      <c r="MNB42" s="47"/>
      <c r="MNC42" s="47"/>
      <c r="MND42" s="47"/>
      <c r="MNE42" s="47"/>
      <c r="MNF42" s="47"/>
      <c r="MNG42" s="47"/>
      <c r="MNH42" s="47"/>
      <c r="MNI42" s="47"/>
      <c r="MNJ42" s="47"/>
      <c r="MNK42" s="47"/>
      <c r="MNL42" s="47"/>
      <c r="MNM42" s="47"/>
      <c r="MNN42" s="47"/>
      <c r="MNO42" s="47"/>
      <c r="MNP42" s="47"/>
      <c r="MNQ42" s="47"/>
      <c r="MNR42" s="47"/>
      <c r="MNS42" s="47"/>
      <c r="MNT42" s="47"/>
      <c r="MNU42" s="47"/>
      <c r="MNV42" s="47"/>
      <c r="MNW42" s="47"/>
      <c r="MNX42" s="47"/>
      <c r="MNY42" s="47"/>
      <c r="MNZ42" s="47"/>
      <c r="MOA42" s="47"/>
      <c r="MOB42" s="47"/>
      <c r="MOC42" s="47"/>
      <c r="MOD42" s="47"/>
      <c r="MOE42" s="47"/>
      <c r="MOF42" s="47"/>
      <c r="MOG42" s="47"/>
      <c r="MOH42" s="47"/>
      <c r="MOI42" s="47"/>
      <c r="MOJ42" s="47"/>
      <c r="MOK42" s="47"/>
      <c r="MOL42" s="47"/>
      <c r="MOM42" s="47"/>
      <c r="MON42" s="47"/>
      <c r="MOO42" s="47"/>
      <c r="MOP42" s="47"/>
      <c r="MOQ42" s="47"/>
      <c r="MOR42" s="47"/>
      <c r="MOS42" s="47"/>
      <c r="MOT42" s="47"/>
      <c r="MOU42" s="47"/>
      <c r="MOV42" s="47"/>
      <c r="MOW42" s="47"/>
      <c r="MOX42" s="47"/>
      <c r="MOY42" s="47"/>
      <c r="MOZ42" s="47"/>
      <c r="MPA42" s="47"/>
      <c r="MPB42" s="47"/>
      <c r="MPC42" s="47"/>
      <c r="MPD42" s="47"/>
      <c r="MPE42" s="47"/>
      <c r="MPF42" s="47"/>
      <c r="MPG42" s="47"/>
      <c r="MPH42" s="47"/>
      <c r="MPI42" s="47"/>
      <c r="MPJ42" s="47"/>
      <c r="MPK42" s="47"/>
      <c r="MPL42" s="47"/>
      <c r="MPM42" s="47"/>
      <c r="MPN42" s="47"/>
      <c r="MPO42" s="47"/>
      <c r="MPP42" s="47"/>
      <c r="MPQ42" s="47"/>
      <c r="MPR42" s="47"/>
      <c r="MPS42" s="47"/>
      <c r="MPT42" s="47"/>
      <c r="MPU42" s="47"/>
      <c r="MPV42" s="47"/>
      <c r="MPW42" s="47"/>
      <c r="MPX42" s="47"/>
      <c r="MPY42" s="47"/>
      <c r="MPZ42" s="47"/>
      <c r="MQA42" s="47"/>
      <c r="MQB42" s="47"/>
      <c r="MQC42" s="47"/>
      <c r="MQD42" s="47"/>
      <c r="MQE42" s="47"/>
      <c r="MQF42" s="47"/>
      <c r="MQG42" s="47"/>
      <c r="MQH42" s="47"/>
      <c r="MQI42" s="47"/>
      <c r="MQJ42" s="47"/>
      <c r="MQK42" s="47"/>
      <c r="MQL42" s="47"/>
      <c r="MQM42" s="47"/>
      <c r="MQN42" s="47"/>
      <c r="MQO42" s="47"/>
      <c r="MQP42" s="47"/>
      <c r="MQQ42" s="47"/>
      <c r="MQR42" s="47"/>
      <c r="MQS42" s="47"/>
      <c r="MQT42" s="47"/>
      <c r="MQU42" s="47"/>
      <c r="MQV42" s="47"/>
      <c r="MQW42" s="47"/>
      <c r="MQX42" s="47"/>
      <c r="MQY42" s="47"/>
      <c r="MQZ42" s="47"/>
      <c r="MRA42" s="47"/>
      <c r="MRB42" s="47"/>
      <c r="MRC42" s="47"/>
      <c r="MRD42" s="47"/>
      <c r="MRE42" s="47"/>
      <c r="MRF42" s="47"/>
      <c r="MRG42" s="47"/>
      <c r="MRH42" s="47"/>
      <c r="MRI42" s="47"/>
      <c r="MRJ42" s="47"/>
      <c r="MRK42" s="47"/>
      <c r="MRL42" s="47"/>
      <c r="MRM42" s="47"/>
      <c r="MRN42" s="47"/>
      <c r="MRO42" s="47"/>
      <c r="MRP42" s="47"/>
      <c r="MRQ42" s="47"/>
      <c r="MRR42" s="47"/>
      <c r="MRS42" s="47"/>
      <c r="MRT42" s="47"/>
      <c r="MRU42" s="47"/>
      <c r="MRV42" s="47"/>
      <c r="MRW42" s="47"/>
      <c r="MRX42" s="47"/>
      <c r="MRY42" s="47"/>
      <c r="MRZ42" s="47"/>
      <c r="MSA42" s="47"/>
      <c r="MSB42" s="47"/>
      <c r="MSC42" s="47"/>
      <c r="MSD42" s="47"/>
      <c r="MSE42" s="47"/>
      <c r="MSF42" s="47"/>
      <c r="MSG42" s="47"/>
      <c r="MSH42" s="47"/>
      <c r="MSI42" s="47"/>
      <c r="MSJ42" s="47"/>
      <c r="MSK42" s="47"/>
      <c r="MSL42" s="47"/>
      <c r="MSM42" s="47"/>
      <c r="MSN42" s="47"/>
      <c r="MSO42" s="47"/>
      <c r="MSP42" s="47"/>
      <c r="MSQ42" s="47"/>
      <c r="MSR42" s="47"/>
      <c r="MSS42" s="47"/>
      <c r="MST42" s="47"/>
      <c r="MSU42" s="47"/>
      <c r="MSV42" s="47"/>
      <c r="MSW42" s="47"/>
      <c r="MSX42" s="47"/>
      <c r="MSY42" s="47"/>
      <c r="MSZ42" s="47"/>
      <c r="MTA42" s="47"/>
      <c r="MTB42" s="47"/>
      <c r="MTC42" s="47"/>
      <c r="MTD42" s="47"/>
      <c r="MTE42" s="47"/>
      <c r="MTF42" s="47"/>
      <c r="MTG42" s="47"/>
      <c r="MTH42" s="47"/>
      <c r="MTI42" s="47"/>
      <c r="MTJ42" s="47"/>
      <c r="MTK42" s="47"/>
      <c r="MTL42" s="47"/>
      <c r="MTM42" s="47"/>
      <c r="MTN42" s="47"/>
      <c r="MTO42" s="47"/>
      <c r="MTP42" s="47"/>
      <c r="MTQ42" s="47"/>
      <c r="MTR42" s="47"/>
      <c r="MTS42" s="47"/>
      <c r="MTT42" s="47"/>
      <c r="MTU42" s="47"/>
      <c r="MTV42" s="47"/>
      <c r="MTW42" s="47"/>
      <c r="MTX42" s="47"/>
      <c r="MTY42" s="47"/>
      <c r="MTZ42" s="47"/>
      <c r="MUA42" s="47"/>
      <c r="MUB42" s="47"/>
      <c r="MUC42" s="47"/>
      <c r="MUD42" s="47"/>
      <c r="MUE42" s="47"/>
      <c r="MUF42" s="47"/>
      <c r="MUG42" s="47"/>
      <c r="MUH42" s="47"/>
      <c r="MUI42" s="47"/>
      <c r="MUJ42" s="47"/>
      <c r="MUK42" s="47"/>
      <c r="MUL42" s="47"/>
      <c r="MUM42" s="47"/>
      <c r="MUN42" s="47"/>
      <c r="MUO42" s="47"/>
      <c r="MUP42" s="47"/>
      <c r="MUQ42" s="47"/>
      <c r="MUR42" s="47"/>
      <c r="MUS42" s="47"/>
      <c r="MUT42" s="47"/>
      <c r="MUU42" s="47"/>
      <c r="MUV42" s="47"/>
      <c r="MUW42" s="47"/>
      <c r="MUX42" s="47"/>
      <c r="MUY42" s="47"/>
      <c r="MUZ42" s="47"/>
      <c r="MVA42" s="47"/>
      <c r="MVB42" s="47"/>
      <c r="MVC42" s="47"/>
      <c r="MVD42" s="47"/>
      <c r="MVE42" s="47"/>
      <c r="MVF42" s="47"/>
      <c r="MVG42" s="47"/>
      <c r="MVH42" s="47"/>
      <c r="MVI42" s="47"/>
      <c r="MVJ42" s="47"/>
      <c r="MVK42" s="47"/>
      <c r="MVL42" s="47"/>
      <c r="MVM42" s="47"/>
      <c r="MVN42" s="47"/>
      <c r="MVO42" s="47"/>
      <c r="MVP42" s="47"/>
      <c r="MVQ42" s="47"/>
      <c r="MVR42" s="47"/>
      <c r="MVS42" s="47"/>
      <c r="MVT42" s="47"/>
      <c r="MVU42" s="47"/>
      <c r="MVV42" s="47"/>
      <c r="MVW42" s="47"/>
      <c r="MVX42" s="47"/>
      <c r="MVY42" s="47"/>
      <c r="MVZ42" s="47"/>
      <c r="MWA42" s="47"/>
      <c r="MWB42" s="47"/>
      <c r="MWC42" s="47"/>
      <c r="MWD42" s="47"/>
      <c r="MWE42" s="47"/>
      <c r="MWF42" s="47"/>
      <c r="MWG42" s="47"/>
      <c r="MWH42" s="47"/>
      <c r="MWI42" s="47"/>
      <c r="MWJ42" s="47"/>
      <c r="MWK42" s="47"/>
      <c r="MWL42" s="47"/>
      <c r="MWM42" s="47"/>
      <c r="MWN42" s="47"/>
      <c r="MWO42" s="47"/>
      <c r="MWP42" s="47"/>
      <c r="MWQ42" s="47"/>
      <c r="MWR42" s="47"/>
      <c r="MWS42" s="47"/>
      <c r="MWT42" s="47"/>
      <c r="MWU42" s="47"/>
      <c r="MWV42" s="47"/>
      <c r="MWW42" s="47"/>
      <c r="MWX42" s="47"/>
      <c r="MWY42" s="47"/>
      <c r="MWZ42" s="47"/>
      <c r="MXA42" s="47"/>
      <c r="MXB42" s="47"/>
      <c r="MXC42" s="47"/>
      <c r="MXD42" s="47"/>
      <c r="MXE42" s="47"/>
      <c r="MXF42" s="47"/>
      <c r="MXG42" s="47"/>
      <c r="MXH42" s="47"/>
      <c r="MXI42" s="47"/>
      <c r="MXJ42" s="47"/>
      <c r="MXK42" s="47"/>
      <c r="MXL42" s="47"/>
      <c r="MXM42" s="47"/>
      <c r="MXN42" s="47"/>
      <c r="MXO42" s="47"/>
      <c r="MXP42" s="47"/>
      <c r="MXQ42" s="47"/>
      <c r="MXR42" s="47"/>
      <c r="MXS42" s="47"/>
      <c r="MXT42" s="47"/>
      <c r="MXU42" s="47"/>
      <c r="MXV42" s="47"/>
      <c r="MXW42" s="47"/>
      <c r="MXX42" s="47"/>
      <c r="MXY42" s="47"/>
      <c r="MXZ42" s="47"/>
      <c r="MYA42" s="47"/>
      <c r="MYB42" s="47"/>
      <c r="MYC42" s="47"/>
      <c r="MYD42" s="47"/>
      <c r="MYE42" s="47"/>
      <c r="MYF42" s="47"/>
      <c r="MYG42" s="47"/>
      <c r="MYH42" s="47"/>
      <c r="MYI42" s="47"/>
      <c r="MYJ42" s="47"/>
      <c r="MYK42" s="47"/>
      <c r="MYL42" s="47"/>
      <c r="MYM42" s="47"/>
      <c r="MYN42" s="47"/>
      <c r="MYO42" s="47"/>
      <c r="MYP42" s="47"/>
      <c r="MYQ42" s="47"/>
      <c r="MYR42" s="47"/>
      <c r="MYS42" s="47"/>
      <c r="MYT42" s="47"/>
      <c r="MYU42" s="47"/>
      <c r="MYV42" s="47"/>
      <c r="MYW42" s="47"/>
      <c r="MYX42" s="47"/>
      <c r="MYY42" s="47"/>
      <c r="MYZ42" s="47"/>
      <c r="MZA42" s="47"/>
      <c r="MZB42" s="47"/>
      <c r="MZC42" s="47"/>
      <c r="MZD42" s="47"/>
      <c r="MZE42" s="47"/>
      <c r="MZF42" s="47"/>
      <c r="MZG42" s="47"/>
      <c r="MZH42" s="47"/>
      <c r="MZI42" s="47"/>
      <c r="MZJ42" s="47"/>
      <c r="MZK42" s="47"/>
      <c r="MZL42" s="47"/>
      <c r="MZM42" s="47"/>
      <c r="MZN42" s="47"/>
      <c r="MZO42" s="47"/>
      <c r="MZP42" s="47"/>
      <c r="MZQ42" s="47"/>
      <c r="MZR42" s="47"/>
      <c r="MZS42" s="47"/>
      <c r="MZT42" s="47"/>
      <c r="MZU42" s="47"/>
      <c r="MZV42" s="47"/>
      <c r="MZW42" s="47"/>
      <c r="MZX42" s="47"/>
      <c r="MZY42" s="47"/>
      <c r="MZZ42" s="47"/>
      <c r="NAA42" s="47"/>
      <c r="NAB42" s="47"/>
      <c r="NAC42" s="47"/>
      <c r="NAD42" s="47"/>
      <c r="NAE42" s="47"/>
      <c r="NAF42" s="47"/>
      <c r="NAG42" s="47"/>
      <c r="NAH42" s="47"/>
      <c r="NAI42" s="47"/>
      <c r="NAJ42" s="47"/>
      <c r="NAK42" s="47"/>
      <c r="NAL42" s="47"/>
      <c r="NAM42" s="47"/>
      <c r="NAN42" s="47"/>
      <c r="NAO42" s="47"/>
      <c r="NAP42" s="47"/>
      <c r="NAQ42" s="47"/>
      <c r="NAR42" s="47"/>
      <c r="NAS42" s="47"/>
      <c r="NAT42" s="47"/>
      <c r="NAU42" s="47"/>
      <c r="NAV42" s="47"/>
      <c r="NAW42" s="47"/>
      <c r="NAX42" s="47"/>
      <c r="NAY42" s="47"/>
      <c r="NAZ42" s="47"/>
      <c r="NBA42" s="47"/>
      <c r="NBB42" s="47"/>
      <c r="NBC42" s="47"/>
      <c r="NBD42" s="47"/>
      <c r="NBE42" s="47"/>
      <c r="NBF42" s="47"/>
      <c r="NBG42" s="47"/>
      <c r="NBH42" s="47"/>
      <c r="NBI42" s="47"/>
      <c r="NBJ42" s="47"/>
      <c r="NBK42" s="47"/>
      <c r="NBL42" s="47"/>
      <c r="NBM42" s="47"/>
      <c r="NBN42" s="47"/>
      <c r="NBO42" s="47"/>
      <c r="NBP42" s="47"/>
      <c r="NBQ42" s="47"/>
      <c r="NBR42" s="47"/>
      <c r="NBS42" s="47"/>
      <c r="NBT42" s="47"/>
      <c r="NBU42" s="47"/>
      <c r="NBV42" s="47"/>
      <c r="NBW42" s="47"/>
      <c r="NBX42" s="47"/>
      <c r="NBY42" s="47"/>
      <c r="NBZ42" s="47"/>
      <c r="NCA42" s="47"/>
      <c r="NCB42" s="47"/>
      <c r="NCC42" s="47"/>
      <c r="NCD42" s="47"/>
      <c r="NCE42" s="47"/>
      <c r="NCF42" s="47"/>
      <c r="NCG42" s="47"/>
      <c r="NCH42" s="47"/>
      <c r="NCI42" s="47"/>
      <c r="NCJ42" s="47"/>
      <c r="NCK42" s="47"/>
      <c r="NCL42" s="47"/>
      <c r="NCM42" s="47"/>
      <c r="NCN42" s="47"/>
      <c r="NCO42" s="47"/>
      <c r="NCP42" s="47"/>
      <c r="NCQ42" s="47"/>
      <c r="NCR42" s="47"/>
      <c r="NCS42" s="47"/>
      <c r="NCT42" s="47"/>
      <c r="NCU42" s="47"/>
      <c r="NCV42" s="47"/>
      <c r="NCW42" s="47"/>
      <c r="NCX42" s="47"/>
      <c r="NCY42" s="47"/>
      <c r="NCZ42" s="47"/>
      <c r="NDA42" s="47"/>
      <c r="NDB42" s="47"/>
      <c r="NDC42" s="47"/>
      <c r="NDD42" s="47"/>
      <c r="NDE42" s="47"/>
      <c r="NDF42" s="47"/>
      <c r="NDG42" s="47"/>
      <c r="NDH42" s="47"/>
      <c r="NDI42" s="47"/>
      <c r="NDJ42" s="47"/>
      <c r="NDK42" s="47"/>
      <c r="NDL42" s="47"/>
      <c r="NDM42" s="47"/>
      <c r="NDN42" s="47"/>
      <c r="NDO42" s="47"/>
      <c r="NDP42" s="47"/>
      <c r="NDQ42" s="47"/>
      <c r="NDR42" s="47"/>
      <c r="NDS42" s="47"/>
      <c r="NDT42" s="47"/>
      <c r="NDU42" s="47"/>
      <c r="NDV42" s="47"/>
      <c r="NDW42" s="47"/>
      <c r="NDX42" s="47"/>
      <c r="NDY42" s="47"/>
      <c r="NDZ42" s="47"/>
      <c r="NEA42" s="47"/>
      <c r="NEB42" s="47"/>
      <c r="NEC42" s="47"/>
      <c r="NED42" s="47"/>
      <c r="NEE42" s="47"/>
      <c r="NEF42" s="47"/>
      <c r="NEG42" s="47"/>
      <c r="NEH42" s="47"/>
      <c r="NEI42" s="47"/>
      <c r="NEJ42" s="47"/>
      <c r="NEK42" s="47"/>
      <c r="NEL42" s="47"/>
      <c r="NEM42" s="47"/>
      <c r="NEN42" s="47"/>
      <c r="NEO42" s="47"/>
      <c r="NEP42" s="47"/>
      <c r="NEQ42" s="47"/>
      <c r="NER42" s="47"/>
      <c r="NES42" s="47"/>
      <c r="NET42" s="47"/>
      <c r="NEU42" s="47"/>
      <c r="NEV42" s="47"/>
      <c r="NEW42" s="47"/>
      <c r="NEX42" s="47"/>
      <c r="NEY42" s="47"/>
      <c r="NEZ42" s="47"/>
      <c r="NFA42" s="47"/>
      <c r="NFB42" s="47"/>
      <c r="NFC42" s="47"/>
      <c r="NFD42" s="47"/>
      <c r="NFE42" s="47"/>
      <c r="NFF42" s="47"/>
      <c r="NFG42" s="47"/>
      <c r="NFH42" s="47"/>
      <c r="NFI42" s="47"/>
      <c r="NFJ42" s="47"/>
      <c r="NFK42" s="47"/>
      <c r="NFL42" s="47"/>
      <c r="NFM42" s="47"/>
      <c r="NFN42" s="47"/>
      <c r="NFO42" s="47"/>
      <c r="NFP42" s="47"/>
      <c r="NFQ42" s="47"/>
      <c r="NFR42" s="47"/>
      <c r="NFS42" s="47"/>
      <c r="NFT42" s="47"/>
      <c r="NFU42" s="47"/>
      <c r="NFV42" s="47"/>
      <c r="NFW42" s="47"/>
      <c r="NFX42" s="47"/>
      <c r="NFY42" s="47"/>
      <c r="NFZ42" s="47"/>
      <c r="NGA42" s="47"/>
      <c r="NGB42" s="47"/>
      <c r="NGC42" s="47"/>
      <c r="NGD42" s="47"/>
      <c r="NGE42" s="47"/>
      <c r="NGF42" s="47"/>
      <c r="NGG42" s="47"/>
      <c r="NGH42" s="47"/>
      <c r="NGI42" s="47"/>
      <c r="NGJ42" s="47"/>
      <c r="NGK42" s="47"/>
      <c r="NGL42" s="47"/>
      <c r="NGM42" s="47"/>
      <c r="NGN42" s="47"/>
      <c r="NGO42" s="47"/>
      <c r="NGP42" s="47"/>
      <c r="NGQ42" s="47"/>
      <c r="NGR42" s="47"/>
      <c r="NGS42" s="47"/>
      <c r="NGT42" s="47"/>
      <c r="NGU42" s="47"/>
      <c r="NGV42" s="47"/>
      <c r="NGW42" s="47"/>
      <c r="NGX42" s="47"/>
      <c r="NGY42" s="47"/>
      <c r="NGZ42" s="47"/>
      <c r="NHA42" s="47"/>
      <c r="NHB42" s="47"/>
      <c r="NHC42" s="47"/>
      <c r="NHD42" s="47"/>
      <c r="NHE42" s="47"/>
      <c r="NHF42" s="47"/>
      <c r="NHG42" s="47"/>
      <c r="NHH42" s="47"/>
      <c r="NHI42" s="47"/>
      <c r="NHJ42" s="47"/>
      <c r="NHK42" s="47"/>
      <c r="NHL42" s="47"/>
      <c r="NHM42" s="47"/>
      <c r="NHN42" s="47"/>
      <c r="NHO42" s="47"/>
      <c r="NHP42" s="47"/>
      <c r="NHQ42" s="47"/>
      <c r="NHR42" s="47"/>
      <c r="NHS42" s="47"/>
      <c r="NHT42" s="47"/>
      <c r="NHU42" s="47"/>
      <c r="NHV42" s="47"/>
      <c r="NHW42" s="47"/>
      <c r="NHX42" s="47"/>
      <c r="NHY42" s="47"/>
      <c r="NHZ42" s="47"/>
      <c r="NIA42" s="47"/>
      <c r="NIB42" s="47"/>
      <c r="NIC42" s="47"/>
      <c r="NID42" s="47"/>
      <c r="NIE42" s="47"/>
      <c r="NIF42" s="47"/>
      <c r="NIG42" s="47"/>
      <c r="NIH42" s="47"/>
      <c r="NII42" s="47"/>
      <c r="NIJ42" s="47"/>
      <c r="NIK42" s="47"/>
      <c r="NIL42" s="47"/>
      <c r="NIM42" s="47"/>
      <c r="NIN42" s="47"/>
      <c r="NIO42" s="47"/>
      <c r="NIP42" s="47"/>
      <c r="NIQ42" s="47"/>
      <c r="NIR42" s="47"/>
      <c r="NIS42" s="47"/>
      <c r="NIT42" s="47"/>
      <c r="NIU42" s="47"/>
      <c r="NIV42" s="47"/>
      <c r="NIW42" s="47"/>
      <c r="NIX42" s="47"/>
      <c r="NIY42" s="47"/>
      <c r="NIZ42" s="47"/>
      <c r="NJA42" s="47"/>
      <c r="NJB42" s="47"/>
      <c r="NJC42" s="47"/>
      <c r="NJD42" s="47"/>
      <c r="NJE42" s="47"/>
      <c r="NJF42" s="47"/>
      <c r="NJG42" s="47"/>
      <c r="NJH42" s="47"/>
      <c r="NJI42" s="47"/>
      <c r="NJJ42" s="47"/>
      <c r="NJK42" s="47"/>
      <c r="NJL42" s="47"/>
      <c r="NJM42" s="47"/>
      <c r="NJN42" s="47"/>
      <c r="NJO42" s="47"/>
      <c r="NJP42" s="47"/>
      <c r="NJQ42" s="47"/>
      <c r="NJR42" s="47"/>
      <c r="NJS42" s="47"/>
      <c r="NJT42" s="47"/>
      <c r="NJU42" s="47"/>
      <c r="NJV42" s="47"/>
      <c r="NJW42" s="47"/>
      <c r="NJX42" s="47"/>
      <c r="NJY42" s="47"/>
      <c r="NJZ42" s="47"/>
      <c r="NKA42" s="47"/>
      <c r="NKB42" s="47"/>
      <c r="NKC42" s="47"/>
      <c r="NKD42" s="47"/>
      <c r="NKE42" s="47"/>
      <c r="NKF42" s="47"/>
      <c r="NKG42" s="47"/>
      <c r="NKH42" s="47"/>
      <c r="NKI42" s="47"/>
      <c r="NKJ42" s="47"/>
      <c r="NKK42" s="47"/>
      <c r="NKL42" s="47"/>
      <c r="NKM42" s="47"/>
      <c r="NKN42" s="47"/>
      <c r="NKO42" s="47"/>
      <c r="NKP42" s="47"/>
      <c r="NKQ42" s="47"/>
      <c r="NKR42" s="47"/>
      <c r="NKS42" s="47"/>
      <c r="NKT42" s="47"/>
      <c r="NKU42" s="47"/>
      <c r="NKV42" s="47"/>
      <c r="NKW42" s="47"/>
      <c r="NKX42" s="47"/>
      <c r="NKY42" s="47"/>
      <c r="NKZ42" s="47"/>
      <c r="NLA42" s="47"/>
      <c r="NLB42" s="47"/>
      <c r="NLC42" s="47"/>
      <c r="NLD42" s="47"/>
      <c r="NLE42" s="47"/>
      <c r="NLF42" s="47"/>
      <c r="NLG42" s="47"/>
      <c r="NLH42" s="47"/>
      <c r="NLI42" s="47"/>
      <c r="NLJ42" s="47"/>
      <c r="NLK42" s="47"/>
      <c r="NLL42" s="47"/>
      <c r="NLM42" s="47"/>
      <c r="NLN42" s="47"/>
      <c r="NLO42" s="47"/>
      <c r="NLP42" s="47"/>
      <c r="NLQ42" s="47"/>
      <c r="NLR42" s="47"/>
      <c r="NLS42" s="47"/>
      <c r="NLT42" s="47"/>
      <c r="NLU42" s="47"/>
      <c r="NLV42" s="47"/>
      <c r="NLW42" s="47"/>
      <c r="NLX42" s="47"/>
      <c r="NLY42" s="47"/>
      <c r="NLZ42" s="47"/>
      <c r="NMA42" s="47"/>
      <c r="NMB42" s="47"/>
      <c r="NMC42" s="47"/>
      <c r="NMD42" s="47"/>
      <c r="NME42" s="47"/>
      <c r="NMF42" s="47"/>
      <c r="NMG42" s="47"/>
      <c r="NMH42" s="47"/>
      <c r="NMI42" s="47"/>
      <c r="NMJ42" s="47"/>
      <c r="NMK42" s="47"/>
      <c r="NML42" s="47"/>
      <c r="NMM42" s="47"/>
      <c r="NMN42" s="47"/>
      <c r="NMO42" s="47"/>
      <c r="NMP42" s="47"/>
      <c r="NMQ42" s="47"/>
      <c r="NMR42" s="47"/>
      <c r="NMS42" s="47"/>
      <c r="NMT42" s="47"/>
      <c r="NMU42" s="47"/>
      <c r="NMV42" s="47"/>
      <c r="NMW42" s="47"/>
      <c r="NMX42" s="47"/>
      <c r="NMY42" s="47"/>
      <c r="NMZ42" s="47"/>
      <c r="NNA42" s="47"/>
      <c r="NNB42" s="47"/>
      <c r="NNC42" s="47"/>
      <c r="NND42" s="47"/>
      <c r="NNE42" s="47"/>
      <c r="NNF42" s="47"/>
      <c r="NNG42" s="47"/>
      <c r="NNH42" s="47"/>
      <c r="NNI42" s="47"/>
      <c r="NNJ42" s="47"/>
      <c r="NNK42" s="47"/>
      <c r="NNL42" s="47"/>
      <c r="NNM42" s="47"/>
      <c r="NNN42" s="47"/>
      <c r="NNO42" s="47"/>
      <c r="NNP42" s="47"/>
      <c r="NNQ42" s="47"/>
      <c r="NNR42" s="47"/>
      <c r="NNS42" s="47"/>
      <c r="NNT42" s="47"/>
      <c r="NNU42" s="47"/>
      <c r="NNV42" s="47"/>
      <c r="NNW42" s="47"/>
      <c r="NNX42" s="47"/>
      <c r="NNY42" s="47"/>
      <c r="NNZ42" s="47"/>
      <c r="NOA42" s="47"/>
      <c r="NOB42" s="47"/>
      <c r="NOC42" s="47"/>
      <c r="NOD42" s="47"/>
      <c r="NOE42" s="47"/>
      <c r="NOF42" s="47"/>
      <c r="NOG42" s="47"/>
      <c r="NOH42" s="47"/>
      <c r="NOI42" s="47"/>
      <c r="NOJ42" s="47"/>
      <c r="NOK42" s="47"/>
      <c r="NOL42" s="47"/>
      <c r="NOM42" s="47"/>
      <c r="NON42" s="47"/>
      <c r="NOO42" s="47"/>
      <c r="NOP42" s="47"/>
      <c r="NOQ42" s="47"/>
      <c r="NOR42" s="47"/>
      <c r="NOS42" s="47"/>
      <c r="NOT42" s="47"/>
      <c r="NOU42" s="47"/>
      <c r="NOV42" s="47"/>
      <c r="NOW42" s="47"/>
      <c r="NOX42" s="47"/>
      <c r="NOY42" s="47"/>
      <c r="NOZ42" s="47"/>
      <c r="NPA42" s="47"/>
      <c r="NPB42" s="47"/>
      <c r="NPC42" s="47"/>
      <c r="NPD42" s="47"/>
      <c r="NPE42" s="47"/>
      <c r="NPF42" s="47"/>
      <c r="NPG42" s="47"/>
      <c r="NPH42" s="47"/>
      <c r="NPI42" s="47"/>
      <c r="NPJ42" s="47"/>
      <c r="NPK42" s="47"/>
      <c r="NPL42" s="47"/>
      <c r="NPM42" s="47"/>
      <c r="NPN42" s="47"/>
      <c r="NPO42" s="47"/>
      <c r="NPP42" s="47"/>
      <c r="NPQ42" s="47"/>
      <c r="NPR42" s="47"/>
      <c r="NPS42" s="47"/>
      <c r="NPT42" s="47"/>
      <c r="NPU42" s="47"/>
      <c r="NPV42" s="47"/>
      <c r="NPW42" s="47"/>
      <c r="NPX42" s="47"/>
      <c r="NPY42" s="47"/>
      <c r="NPZ42" s="47"/>
      <c r="NQA42" s="47"/>
      <c r="NQB42" s="47"/>
      <c r="NQC42" s="47"/>
      <c r="NQD42" s="47"/>
      <c r="NQE42" s="47"/>
      <c r="NQF42" s="47"/>
      <c r="NQG42" s="47"/>
      <c r="NQH42" s="47"/>
      <c r="NQI42" s="47"/>
      <c r="NQJ42" s="47"/>
      <c r="NQK42" s="47"/>
      <c r="NQL42" s="47"/>
      <c r="NQM42" s="47"/>
      <c r="NQN42" s="47"/>
      <c r="NQO42" s="47"/>
      <c r="NQP42" s="47"/>
      <c r="NQQ42" s="47"/>
      <c r="NQR42" s="47"/>
      <c r="NQS42" s="47"/>
      <c r="NQT42" s="47"/>
      <c r="NQU42" s="47"/>
      <c r="NQV42" s="47"/>
      <c r="NQW42" s="47"/>
      <c r="NQX42" s="47"/>
      <c r="NQY42" s="47"/>
      <c r="NQZ42" s="47"/>
      <c r="NRA42" s="47"/>
      <c r="NRB42" s="47"/>
      <c r="NRC42" s="47"/>
      <c r="NRD42" s="47"/>
      <c r="NRE42" s="47"/>
      <c r="NRF42" s="47"/>
      <c r="NRG42" s="47"/>
      <c r="NRH42" s="47"/>
      <c r="NRI42" s="47"/>
      <c r="NRJ42" s="47"/>
      <c r="NRK42" s="47"/>
      <c r="NRL42" s="47"/>
      <c r="NRM42" s="47"/>
      <c r="NRN42" s="47"/>
      <c r="NRO42" s="47"/>
      <c r="NRP42" s="47"/>
      <c r="NRQ42" s="47"/>
      <c r="NRR42" s="47"/>
      <c r="NRS42" s="47"/>
      <c r="NRT42" s="47"/>
      <c r="NRU42" s="47"/>
      <c r="NRV42" s="47"/>
      <c r="NRW42" s="47"/>
      <c r="NRX42" s="47"/>
      <c r="NRY42" s="47"/>
      <c r="NRZ42" s="47"/>
      <c r="NSA42" s="47"/>
      <c r="NSB42" s="47"/>
      <c r="NSC42" s="47"/>
      <c r="NSD42" s="47"/>
      <c r="NSE42" s="47"/>
      <c r="NSF42" s="47"/>
      <c r="NSG42" s="47"/>
      <c r="NSH42" s="47"/>
      <c r="NSI42" s="47"/>
      <c r="NSJ42" s="47"/>
      <c r="NSK42" s="47"/>
      <c r="NSL42" s="47"/>
      <c r="NSM42" s="47"/>
      <c r="NSN42" s="47"/>
      <c r="NSO42" s="47"/>
      <c r="NSP42" s="47"/>
      <c r="NSQ42" s="47"/>
      <c r="NSR42" s="47"/>
      <c r="NSS42" s="47"/>
      <c r="NST42" s="47"/>
      <c r="NSU42" s="47"/>
      <c r="NSV42" s="47"/>
      <c r="NSW42" s="47"/>
      <c r="NSX42" s="47"/>
      <c r="NSY42" s="47"/>
      <c r="NSZ42" s="47"/>
      <c r="NTA42" s="47"/>
      <c r="NTB42" s="47"/>
      <c r="NTC42" s="47"/>
      <c r="NTD42" s="47"/>
      <c r="NTE42" s="47"/>
      <c r="NTF42" s="47"/>
      <c r="NTG42" s="47"/>
      <c r="NTH42" s="47"/>
      <c r="NTI42" s="47"/>
      <c r="NTJ42" s="47"/>
      <c r="NTK42" s="47"/>
      <c r="NTL42" s="47"/>
      <c r="NTM42" s="47"/>
      <c r="NTN42" s="47"/>
      <c r="NTO42" s="47"/>
      <c r="NTP42" s="47"/>
      <c r="NTQ42" s="47"/>
      <c r="NTR42" s="47"/>
      <c r="NTS42" s="47"/>
      <c r="NTT42" s="47"/>
      <c r="NTU42" s="47"/>
      <c r="NTV42" s="47"/>
      <c r="NTW42" s="47"/>
      <c r="NTX42" s="47"/>
      <c r="NTY42" s="47"/>
      <c r="NTZ42" s="47"/>
      <c r="NUA42" s="47"/>
      <c r="NUB42" s="47"/>
      <c r="NUC42" s="47"/>
      <c r="NUD42" s="47"/>
      <c r="NUE42" s="47"/>
      <c r="NUF42" s="47"/>
      <c r="NUG42" s="47"/>
      <c r="NUH42" s="47"/>
      <c r="NUI42" s="47"/>
      <c r="NUJ42" s="47"/>
      <c r="NUK42" s="47"/>
      <c r="NUL42" s="47"/>
      <c r="NUM42" s="47"/>
      <c r="NUN42" s="47"/>
      <c r="NUO42" s="47"/>
      <c r="NUP42" s="47"/>
      <c r="NUQ42" s="47"/>
      <c r="NUR42" s="47"/>
      <c r="NUS42" s="47"/>
      <c r="NUT42" s="47"/>
      <c r="NUU42" s="47"/>
      <c r="NUV42" s="47"/>
      <c r="NUW42" s="47"/>
      <c r="NUX42" s="47"/>
      <c r="NUY42" s="47"/>
      <c r="NUZ42" s="47"/>
      <c r="NVA42" s="47"/>
      <c r="NVB42" s="47"/>
      <c r="NVC42" s="47"/>
      <c r="NVD42" s="47"/>
      <c r="NVE42" s="47"/>
      <c r="NVF42" s="47"/>
      <c r="NVG42" s="47"/>
      <c r="NVH42" s="47"/>
      <c r="NVI42" s="47"/>
      <c r="NVJ42" s="47"/>
      <c r="NVK42" s="47"/>
      <c r="NVL42" s="47"/>
      <c r="NVM42" s="47"/>
      <c r="NVN42" s="47"/>
      <c r="NVO42" s="47"/>
      <c r="NVP42" s="47"/>
      <c r="NVQ42" s="47"/>
      <c r="NVR42" s="47"/>
      <c r="NVS42" s="47"/>
      <c r="NVT42" s="47"/>
      <c r="NVU42" s="47"/>
      <c r="NVV42" s="47"/>
      <c r="NVW42" s="47"/>
      <c r="NVX42" s="47"/>
      <c r="NVY42" s="47"/>
      <c r="NVZ42" s="47"/>
      <c r="NWA42" s="47"/>
      <c r="NWB42" s="47"/>
      <c r="NWC42" s="47"/>
      <c r="NWD42" s="47"/>
      <c r="NWE42" s="47"/>
      <c r="NWF42" s="47"/>
      <c r="NWG42" s="47"/>
      <c r="NWH42" s="47"/>
      <c r="NWI42" s="47"/>
      <c r="NWJ42" s="47"/>
      <c r="NWK42" s="47"/>
      <c r="NWL42" s="47"/>
      <c r="NWM42" s="47"/>
      <c r="NWN42" s="47"/>
      <c r="NWO42" s="47"/>
      <c r="NWP42" s="47"/>
      <c r="NWQ42" s="47"/>
      <c r="NWR42" s="47"/>
      <c r="NWS42" s="47"/>
      <c r="NWT42" s="47"/>
      <c r="NWU42" s="47"/>
      <c r="NWV42" s="47"/>
      <c r="NWW42" s="47"/>
      <c r="NWX42" s="47"/>
      <c r="NWY42" s="47"/>
      <c r="NWZ42" s="47"/>
      <c r="NXA42" s="47"/>
      <c r="NXB42" s="47"/>
      <c r="NXC42" s="47"/>
      <c r="NXD42" s="47"/>
      <c r="NXE42" s="47"/>
      <c r="NXF42" s="47"/>
      <c r="NXG42" s="47"/>
      <c r="NXH42" s="47"/>
      <c r="NXI42" s="47"/>
      <c r="NXJ42" s="47"/>
      <c r="NXK42" s="47"/>
      <c r="NXL42" s="47"/>
      <c r="NXM42" s="47"/>
      <c r="NXN42" s="47"/>
      <c r="NXO42" s="47"/>
      <c r="NXP42" s="47"/>
      <c r="NXQ42" s="47"/>
      <c r="NXR42" s="47"/>
      <c r="NXS42" s="47"/>
      <c r="NXT42" s="47"/>
      <c r="NXU42" s="47"/>
      <c r="NXV42" s="47"/>
      <c r="NXW42" s="47"/>
      <c r="NXX42" s="47"/>
      <c r="NXY42" s="47"/>
      <c r="NXZ42" s="47"/>
      <c r="NYA42" s="47"/>
      <c r="NYB42" s="47"/>
      <c r="NYC42" s="47"/>
      <c r="NYD42" s="47"/>
      <c r="NYE42" s="47"/>
      <c r="NYF42" s="47"/>
      <c r="NYG42" s="47"/>
      <c r="NYH42" s="47"/>
      <c r="NYI42" s="47"/>
      <c r="NYJ42" s="47"/>
      <c r="NYK42" s="47"/>
      <c r="NYL42" s="47"/>
      <c r="NYM42" s="47"/>
      <c r="NYN42" s="47"/>
      <c r="NYO42" s="47"/>
      <c r="NYP42" s="47"/>
      <c r="NYQ42" s="47"/>
      <c r="NYR42" s="47"/>
      <c r="NYS42" s="47"/>
      <c r="NYT42" s="47"/>
      <c r="NYU42" s="47"/>
      <c r="NYV42" s="47"/>
      <c r="NYW42" s="47"/>
      <c r="NYX42" s="47"/>
      <c r="NYY42" s="47"/>
      <c r="NYZ42" s="47"/>
      <c r="NZA42" s="47"/>
      <c r="NZB42" s="47"/>
      <c r="NZC42" s="47"/>
      <c r="NZD42" s="47"/>
      <c r="NZE42" s="47"/>
      <c r="NZF42" s="47"/>
      <c r="NZG42" s="47"/>
      <c r="NZH42" s="47"/>
      <c r="NZI42" s="47"/>
      <c r="NZJ42" s="47"/>
      <c r="NZK42" s="47"/>
      <c r="NZL42" s="47"/>
      <c r="NZM42" s="47"/>
      <c r="NZN42" s="47"/>
      <c r="NZO42" s="47"/>
      <c r="NZP42" s="47"/>
      <c r="NZQ42" s="47"/>
      <c r="NZR42" s="47"/>
      <c r="NZS42" s="47"/>
      <c r="NZT42" s="47"/>
      <c r="NZU42" s="47"/>
      <c r="NZV42" s="47"/>
      <c r="NZW42" s="47"/>
      <c r="NZX42" s="47"/>
      <c r="NZY42" s="47"/>
      <c r="NZZ42" s="47"/>
      <c r="OAA42" s="47"/>
      <c r="OAB42" s="47"/>
      <c r="OAC42" s="47"/>
      <c r="OAD42" s="47"/>
      <c r="OAE42" s="47"/>
      <c r="OAF42" s="47"/>
      <c r="OAG42" s="47"/>
      <c r="OAH42" s="47"/>
      <c r="OAI42" s="47"/>
      <c r="OAJ42" s="47"/>
      <c r="OAK42" s="47"/>
      <c r="OAL42" s="47"/>
      <c r="OAM42" s="47"/>
      <c r="OAN42" s="47"/>
      <c r="OAO42" s="47"/>
      <c r="OAP42" s="47"/>
      <c r="OAQ42" s="47"/>
      <c r="OAR42" s="47"/>
      <c r="OAS42" s="47"/>
      <c r="OAT42" s="47"/>
      <c r="OAU42" s="47"/>
      <c r="OAV42" s="47"/>
      <c r="OAW42" s="47"/>
      <c r="OAX42" s="47"/>
      <c r="OAY42" s="47"/>
      <c r="OAZ42" s="47"/>
      <c r="OBA42" s="47"/>
      <c r="OBB42" s="47"/>
      <c r="OBC42" s="47"/>
      <c r="OBD42" s="47"/>
      <c r="OBE42" s="47"/>
      <c r="OBF42" s="47"/>
      <c r="OBG42" s="47"/>
      <c r="OBH42" s="47"/>
      <c r="OBI42" s="47"/>
      <c r="OBJ42" s="47"/>
      <c r="OBK42" s="47"/>
      <c r="OBL42" s="47"/>
      <c r="OBM42" s="47"/>
      <c r="OBN42" s="47"/>
      <c r="OBO42" s="47"/>
      <c r="OBP42" s="47"/>
      <c r="OBQ42" s="47"/>
      <c r="OBR42" s="47"/>
      <c r="OBS42" s="47"/>
      <c r="OBT42" s="47"/>
      <c r="OBU42" s="47"/>
      <c r="OBV42" s="47"/>
      <c r="OBW42" s="47"/>
      <c r="OBX42" s="47"/>
      <c r="OBY42" s="47"/>
      <c r="OBZ42" s="47"/>
      <c r="OCA42" s="47"/>
      <c r="OCB42" s="47"/>
      <c r="OCC42" s="47"/>
      <c r="OCD42" s="47"/>
      <c r="OCE42" s="47"/>
      <c r="OCF42" s="47"/>
      <c r="OCG42" s="47"/>
      <c r="OCH42" s="47"/>
      <c r="OCI42" s="47"/>
      <c r="OCJ42" s="47"/>
      <c r="OCK42" s="47"/>
      <c r="OCL42" s="47"/>
      <c r="OCM42" s="47"/>
      <c r="OCN42" s="47"/>
      <c r="OCO42" s="47"/>
      <c r="OCP42" s="47"/>
      <c r="OCQ42" s="47"/>
      <c r="OCR42" s="47"/>
      <c r="OCS42" s="47"/>
      <c r="OCT42" s="47"/>
      <c r="OCU42" s="47"/>
      <c r="OCV42" s="47"/>
      <c r="OCW42" s="47"/>
      <c r="OCX42" s="47"/>
      <c r="OCY42" s="47"/>
      <c r="OCZ42" s="47"/>
      <c r="ODA42" s="47"/>
      <c r="ODB42" s="47"/>
      <c r="ODC42" s="47"/>
      <c r="ODD42" s="47"/>
      <c r="ODE42" s="47"/>
      <c r="ODF42" s="47"/>
      <c r="ODG42" s="47"/>
      <c r="ODH42" s="47"/>
      <c r="ODI42" s="47"/>
      <c r="ODJ42" s="47"/>
      <c r="ODK42" s="47"/>
      <c r="ODL42" s="47"/>
      <c r="ODM42" s="47"/>
      <c r="ODN42" s="47"/>
      <c r="ODO42" s="47"/>
      <c r="ODP42" s="47"/>
      <c r="ODQ42" s="47"/>
      <c r="ODR42" s="47"/>
      <c r="ODS42" s="47"/>
      <c r="ODT42" s="47"/>
      <c r="ODU42" s="47"/>
      <c r="ODV42" s="47"/>
      <c r="ODW42" s="47"/>
      <c r="ODX42" s="47"/>
      <c r="ODY42" s="47"/>
      <c r="ODZ42" s="47"/>
      <c r="OEA42" s="47"/>
      <c r="OEB42" s="47"/>
      <c r="OEC42" s="47"/>
      <c r="OED42" s="47"/>
      <c r="OEE42" s="47"/>
      <c r="OEF42" s="47"/>
      <c r="OEG42" s="47"/>
      <c r="OEH42" s="47"/>
      <c r="OEI42" s="47"/>
      <c r="OEJ42" s="47"/>
      <c r="OEK42" s="47"/>
      <c r="OEL42" s="47"/>
      <c r="OEM42" s="47"/>
      <c r="OEN42" s="47"/>
      <c r="OEO42" s="47"/>
      <c r="OEP42" s="47"/>
      <c r="OEQ42" s="47"/>
      <c r="OER42" s="47"/>
      <c r="OES42" s="47"/>
      <c r="OET42" s="47"/>
      <c r="OEU42" s="47"/>
      <c r="OEV42" s="47"/>
      <c r="OEW42" s="47"/>
      <c r="OEX42" s="47"/>
      <c r="OEY42" s="47"/>
      <c r="OEZ42" s="47"/>
      <c r="OFA42" s="47"/>
      <c r="OFB42" s="47"/>
      <c r="OFC42" s="47"/>
      <c r="OFD42" s="47"/>
      <c r="OFE42" s="47"/>
      <c r="OFF42" s="47"/>
      <c r="OFG42" s="47"/>
      <c r="OFH42" s="47"/>
      <c r="OFI42" s="47"/>
      <c r="OFJ42" s="47"/>
      <c r="OFK42" s="47"/>
      <c r="OFL42" s="47"/>
      <c r="OFM42" s="47"/>
      <c r="OFN42" s="47"/>
      <c r="OFO42" s="47"/>
      <c r="OFP42" s="47"/>
      <c r="OFQ42" s="47"/>
      <c r="OFR42" s="47"/>
      <c r="OFS42" s="47"/>
      <c r="OFT42" s="47"/>
      <c r="OFU42" s="47"/>
      <c r="OFV42" s="47"/>
      <c r="OFW42" s="47"/>
      <c r="OFX42" s="47"/>
      <c r="OFY42" s="47"/>
      <c r="OFZ42" s="47"/>
      <c r="OGA42" s="47"/>
      <c r="OGB42" s="47"/>
      <c r="OGC42" s="47"/>
      <c r="OGD42" s="47"/>
      <c r="OGE42" s="47"/>
      <c r="OGF42" s="47"/>
      <c r="OGG42" s="47"/>
      <c r="OGH42" s="47"/>
      <c r="OGI42" s="47"/>
      <c r="OGJ42" s="47"/>
      <c r="OGK42" s="47"/>
      <c r="OGL42" s="47"/>
      <c r="OGM42" s="47"/>
      <c r="OGN42" s="47"/>
      <c r="OGO42" s="47"/>
      <c r="OGP42" s="47"/>
      <c r="OGQ42" s="47"/>
      <c r="OGR42" s="47"/>
      <c r="OGS42" s="47"/>
      <c r="OGT42" s="47"/>
      <c r="OGU42" s="47"/>
      <c r="OGV42" s="47"/>
      <c r="OGW42" s="47"/>
      <c r="OGX42" s="47"/>
      <c r="OGY42" s="47"/>
      <c r="OGZ42" s="47"/>
      <c r="OHA42" s="47"/>
      <c r="OHB42" s="47"/>
      <c r="OHC42" s="47"/>
      <c r="OHD42" s="47"/>
      <c r="OHE42" s="47"/>
      <c r="OHF42" s="47"/>
      <c r="OHG42" s="47"/>
      <c r="OHH42" s="47"/>
      <c r="OHI42" s="47"/>
      <c r="OHJ42" s="47"/>
      <c r="OHK42" s="47"/>
      <c r="OHL42" s="47"/>
      <c r="OHM42" s="47"/>
      <c r="OHN42" s="47"/>
      <c r="OHO42" s="47"/>
      <c r="OHP42" s="47"/>
      <c r="OHQ42" s="47"/>
      <c r="OHR42" s="47"/>
      <c r="OHS42" s="47"/>
      <c r="OHT42" s="47"/>
      <c r="OHU42" s="47"/>
      <c r="OHV42" s="47"/>
      <c r="OHW42" s="47"/>
      <c r="OHX42" s="47"/>
      <c r="OHY42" s="47"/>
      <c r="OHZ42" s="47"/>
      <c r="OIA42" s="47"/>
      <c r="OIB42" s="47"/>
      <c r="OIC42" s="47"/>
      <c r="OID42" s="47"/>
      <c r="OIE42" s="47"/>
      <c r="OIF42" s="47"/>
      <c r="OIG42" s="47"/>
      <c r="OIH42" s="47"/>
      <c r="OII42" s="47"/>
      <c r="OIJ42" s="47"/>
      <c r="OIK42" s="47"/>
      <c r="OIL42" s="47"/>
      <c r="OIM42" s="47"/>
      <c r="OIN42" s="47"/>
      <c r="OIO42" s="47"/>
      <c r="OIP42" s="47"/>
      <c r="OIQ42" s="47"/>
      <c r="OIR42" s="47"/>
      <c r="OIS42" s="47"/>
      <c r="OIT42" s="47"/>
      <c r="OIU42" s="47"/>
      <c r="OIV42" s="47"/>
      <c r="OIW42" s="47"/>
      <c r="OIX42" s="47"/>
      <c r="OIY42" s="47"/>
      <c r="OIZ42" s="47"/>
      <c r="OJA42" s="47"/>
      <c r="OJB42" s="47"/>
      <c r="OJC42" s="47"/>
      <c r="OJD42" s="47"/>
      <c r="OJE42" s="47"/>
      <c r="OJF42" s="47"/>
      <c r="OJG42" s="47"/>
      <c r="OJH42" s="47"/>
      <c r="OJI42" s="47"/>
      <c r="OJJ42" s="47"/>
      <c r="OJK42" s="47"/>
      <c r="OJL42" s="47"/>
      <c r="OJM42" s="47"/>
      <c r="OJN42" s="47"/>
      <c r="OJO42" s="47"/>
      <c r="OJP42" s="47"/>
      <c r="OJQ42" s="47"/>
      <c r="OJR42" s="47"/>
      <c r="OJS42" s="47"/>
      <c r="OJT42" s="47"/>
      <c r="OJU42" s="47"/>
      <c r="OJV42" s="47"/>
      <c r="OJW42" s="47"/>
      <c r="OJX42" s="47"/>
      <c r="OJY42" s="47"/>
      <c r="OJZ42" s="47"/>
      <c r="OKA42" s="47"/>
      <c r="OKB42" s="47"/>
      <c r="OKC42" s="47"/>
      <c r="OKD42" s="47"/>
      <c r="OKE42" s="47"/>
      <c r="OKF42" s="47"/>
      <c r="OKG42" s="47"/>
      <c r="OKH42" s="47"/>
      <c r="OKI42" s="47"/>
      <c r="OKJ42" s="47"/>
      <c r="OKK42" s="47"/>
      <c r="OKL42" s="47"/>
      <c r="OKM42" s="47"/>
      <c r="OKN42" s="47"/>
      <c r="OKO42" s="47"/>
      <c r="OKP42" s="47"/>
      <c r="OKQ42" s="47"/>
      <c r="OKR42" s="47"/>
      <c r="OKS42" s="47"/>
      <c r="OKT42" s="47"/>
      <c r="OKU42" s="47"/>
      <c r="OKV42" s="47"/>
      <c r="OKW42" s="47"/>
      <c r="OKX42" s="47"/>
      <c r="OKY42" s="47"/>
      <c r="OKZ42" s="47"/>
      <c r="OLA42" s="47"/>
      <c r="OLB42" s="47"/>
      <c r="OLC42" s="47"/>
      <c r="OLD42" s="47"/>
      <c r="OLE42" s="47"/>
      <c r="OLF42" s="47"/>
      <c r="OLG42" s="47"/>
      <c r="OLH42" s="47"/>
      <c r="OLI42" s="47"/>
      <c r="OLJ42" s="47"/>
      <c r="OLK42" s="47"/>
      <c r="OLL42" s="47"/>
      <c r="OLM42" s="47"/>
      <c r="OLN42" s="47"/>
      <c r="OLO42" s="47"/>
      <c r="OLP42" s="47"/>
      <c r="OLQ42" s="47"/>
      <c r="OLR42" s="47"/>
      <c r="OLS42" s="47"/>
      <c r="OLT42" s="47"/>
      <c r="OLU42" s="47"/>
      <c r="OLV42" s="47"/>
      <c r="OLW42" s="47"/>
      <c r="OLX42" s="47"/>
      <c r="OLY42" s="47"/>
      <c r="OLZ42" s="47"/>
      <c r="OMA42" s="47"/>
      <c r="OMB42" s="47"/>
      <c r="OMC42" s="47"/>
      <c r="OMD42" s="47"/>
      <c r="OME42" s="47"/>
      <c r="OMF42" s="47"/>
      <c r="OMG42" s="47"/>
      <c r="OMH42" s="47"/>
      <c r="OMI42" s="47"/>
      <c r="OMJ42" s="47"/>
      <c r="OMK42" s="47"/>
      <c r="OML42" s="47"/>
      <c r="OMM42" s="47"/>
      <c r="OMN42" s="47"/>
      <c r="OMO42" s="47"/>
      <c r="OMP42" s="47"/>
      <c r="OMQ42" s="47"/>
      <c r="OMR42" s="47"/>
      <c r="OMS42" s="47"/>
      <c r="OMT42" s="47"/>
      <c r="OMU42" s="47"/>
      <c r="OMV42" s="47"/>
      <c r="OMW42" s="47"/>
      <c r="OMX42" s="47"/>
      <c r="OMY42" s="47"/>
      <c r="OMZ42" s="47"/>
      <c r="ONA42" s="47"/>
      <c r="ONB42" s="47"/>
      <c r="ONC42" s="47"/>
      <c r="OND42" s="47"/>
      <c r="ONE42" s="47"/>
      <c r="ONF42" s="47"/>
      <c r="ONG42" s="47"/>
      <c r="ONH42" s="47"/>
      <c r="ONI42" s="47"/>
      <c r="ONJ42" s="47"/>
      <c r="ONK42" s="47"/>
      <c r="ONL42" s="47"/>
      <c r="ONM42" s="47"/>
      <c r="ONN42" s="47"/>
      <c r="ONO42" s="47"/>
      <c r="ONP42" s="47"/>
      <c r="ONQ42" s="47"/>
      <c r="ONR42" s="47"/>
      <c r="ONS42" s="47"/>
      <c r="ONT42" s="47"/>
      <c r="ONU42" s="47"/>
      <c r="ONV42" s="47"/>
      <c r="ONW42" s="47"/>
      <c r="ONX42" s="47"/>
      <c r="ONY42" s="47"/>
      <c r="ONZ42" s="47"/>
      <c r="OOA42" s="47"/>
      <c r="OOB42" s="47"/>
      <c r="OOC42" s="47"/>
      <c r="OOD42" s="47"/>
      <c r="OOE42" s="47"/>
      <c r="OOF42" s="47"/>
      <c r="OOG42" s="47"/>
      <c r="OOH42" s="47"/>
      <c r="OOI42" s="47"/>
      <c r="OOJ42" s="47"/>
      <c r="OOK42" s="47"/>
      <c r="OOL42" s="47"/>
      <c r="OOM42" s="47"/>
      <c r="OON42" s="47"/>
      <c r="OOO42" s="47"/>
      <c r="OOP42" s="47"/>
      <c r="OOQ42" s="47"/>
      <c r="OOR42" s="47"/>
      <c r="OOS42" s="47"/>
      <c r="OOT42" s="47"/>
      <c r="OOU42" s="47"/>
      <c r="OOV42" s="47"/>
      <c r="OOW42" s="47"/>
      <c r="OOX42" s="47"/>
      <c r="OOY42" s="47"/>
      <c r="OOZ42" s="47"/>
      <c r="OPA42" s="47"/>
      <c r="OPB42" s="47"/>
      <c r="OPC42" s="47"/>
      <c r="OPD42" s="47"/>
      <c r="OPE42" s="47"/>
      <c r="OPF42" s="47"/>
      <c r="OPG42" s="47"/>
      <c r="OPH42" s="47"/>
      <c r="OPI42" s="47"/>
      <c r="OPJ42" s="47"/>
      <c r="OPK42" s="47"/>
      <c r="OPL42" s="47"/>
      <c r="OPM42" s="47"/>
      <c r="OPN42" s="47"/>
      <c r="OPO42" s="47"/>
      <c r="OPP42" s="47"/>
      <c r="OPQ42" s="47"/>
      <c r="OPR42" s="47"/>
      <c r="OPS42" s="47"/>
      <c r="OPT42" s="47"/>
      <c r="OPU42" s="47"/>
      <c r="OPV42" s="47"/>
      <c r="OPW42" s="47"/>
      <c r="OPX42" s="47"/>
      <c r="OPY42" s="47"/>
      <c r="OPZ42" s="47"/>
      <c r="OQA42" s="47"/>
      <c r="OQB42" s="47"/>
      <c r="OQC42" s="47"/>
      <c r="OQD42" s="47"/>
      <c r="OQE42" s="47"/>
      <c r="OQF42" s="47"/>
      <c r="OQG42" s="47"/>
      <c r="OQH42" s="47"/>
      <c r="OQI42" s="47"/>
      <c r="OQJ42" s="47"/>
      <c r="OQK42" s="47"/>
      <c r="OQL42" s="47"/>
      <c r="OQM42" s="47"/>
      <c r="OQN42" s="47"/>
      <c r="OQO42" s="47"/>
      <c r="OQP42" s="47"/>
      <c r="OQQ42" s="47"/>
      <c r="OQR42" s="47"/>
      <c r="OQS42" s="47"/>
      <c r="OQT42" s="47"/>
      <c r="OQU42" s="47"/>
      <c r="OQV42" s="47"/>
      <c r="OQW42" s="47"/>
      <c r="OQX42" s="47"/>
      <c r="OQY42" s="47"/>
      <c r="OQZ42" s="47"/>
      <c r="ORA42" s="47"/>
      <c r="ORB42" s="47"/>
      <c r="ORC42" s="47"/>
      <c r="ORD42" s="47"/>
      <c r="ORE42" s="47"/>
      <c r="ORF42" s="47"/>
      <c r="ORG42" s="47"/>
      <c r="ORH42" s="47"/>
      <c r="ORI42" s="47"/>
      <c r="ORJ42" s="47"/>
      <c r="ORK42" s="47"/>
      <c r="ORL42" s="47"/>
      <c r="ORM42" s="47"/>
      <c r="ORN42" s="47"/>
      <c r="ORO42" s="47"/>
      <c r="ORP42" s="47"/>
      <c r="ORQ42" s="47"/>
      <c r="ORR42" s="47"/>
      <c r="ORS42" s="47"/>
      <c r="ORT42" s="47"/>
      <c r="ORU42" s="47"/>
      <c r="ORV42" s="47"/>
      <c r="ORW42" s="47"/>
      <c r="ORX42" s="47"/>
      <c r="ORY42" s="47"/>
      <c r="ORZ42" s="47"/>
      <c r="OSA42" s="47"/>
      <c r="OSB42" s="47"/>
      <c r="OSC42" s="47"/>
      <c r="OSD42" s="47"/>
      <c r="OSE42" s="47"/>
      <c r="OSF42" s="47"/>
      <c r="OSG42" s="47"/>
      <c r="OSH42" s="47"/>
      <c r="OSI42" s="47"/>
      <c r="OSJ42" s="47"/>
      <c r="OSK42" s="47"/>
      <c r="OSL42" s="47"/>
      <c r="OSM42" s="47"/>
      <c r="OSN42" s="47"/>
      <c r="OSO42" s="47"/>
      <c r="OSP42" s="47"/>
      <c r="OSQ42" s="47"/>
      <c r="OSR42" s="47"/>
      <c r="OSS42" s="47"/>
      <c r="OST42" s="47"/>
      <c r="OSU42" s="47"/>
      <c r="OSV42" s="47"/>
      <c r="OSW42" s="47"/>
      <c r="OSX42" s="47"/>
      <c r="OSY42" s="47"/>
      <c r="OSZ42" s="47"/>
      <c r="OTA42" s="47"/>
      <c r="OTB42" s="47"/>
      <c r="OTC42" s="47"/>
      <c r="OTD42" s="47"/>
      <c r="OTE42" s="47"/>
      <c r="OTF42" s="47"/>
      <c r="OTG42" s="47"/>
      <c r="OTH42" s="47"/>
      <c r="OTI42" s="47"/>
      <c r="OTJ42" s="47"/>
      <c r="OTK42" s="47"/>
      <c r="OTL42" s="47"/>
      <c r="OTM42" s="47"/>
      <c r="OTN42" s="47"/>
      <c r="OTO42" s="47"/>
      <c r="OTP42" s="47"/>
      <c r="OTQ42" s="47"/>
      <c r="OTR42" s="47"/>
      <c r="OTS42" s="47"/>
      <c r="OTT42" s="47"/>
      <c r="OTU42" s="47"/>
      <c r="OTV42" s="47"/>
      <c r="OTW42" s="47"/>
      <c r="OTX42" s="47"/>
      <c r="OTY42" s="47"/>
      <c r="OTZ42" s="47"/>
      <c r="OUA42" s="47"/>
      <c r="OUB42" s="47"/>
      <c r="OUC42" s="47"/>
      <c r="OUD42" s="47"/>
      <c r="OUE42" s="47"/>
      <c r="OUF42" s="47"/>
      <c r="OUG42" s="47"/>
      <c r="OUH42" s="47"/>
      <c r="OUI42" s="47"/>
      <c r="OUJ42" s="47"/>
      <c r="OUK42" s="47"/>
      <c r="OUL42" s="47"/>
      <c r="OUM42" s="47"/>
      <c r="OUN42" s="47"/>
      <c r="OUO42" s="47"/>
      <c r="OUP42" s="47"/>
      <c r="OUQ42" s="47"/>
      <c r="OUR42" s="47"/>
      <c r="OUS42" s="47"/>
      <c r="OUT42" s="47"/>
      <c r="OUU42" s="47"/>
      <c r="OUV42" s="47"/>
      <c r="OUW42" s="47"/>
      <c r="OUX42" s="47"/>
      <c r="OUY42" s="47"/>
      <c r="OUZ42" s="47"/>
      <c r="OVA42" s="47"/>
      <c r="OVB42" s="47"/>
      <c r="OVC42" s="47"/>
      <c r="OVD42" s="47"/>
      <c r="OVE42" s="47"/>
      <c r="OVF42" s="47"/>
      <c r="OVG42" s="47"/>
      <c r="OVH42" s="47"/>
      <c r="OVI42" s="47"/>
      <c r="OVJ42" s="47"/>
      <c r="OVK42" s="47"/>
      <c r="OVL42" s="47"/>
      <c r="OVM42" s="47"/>
      <c r="OVN42" s="47"/>
      <c r="OVO42" s="47"/>
      <c r="OVP42" s="47"/>
      <c r="OVQ42" s="47"/>
      <c r="OVR42" s="47"/>
      <c r="OVS42" s="47"/>
      <c r="OVT42" s="47"/>
      <c r="OVU42" s="47"/>
      <c r="OVV42" s="47"/>
      <c r="OVW42" s="47"/>
      <c r="OVX42" s="47"/>
      <c r="OVY42" s="47"/>
      <c r="OVZ42" s="47"/>
      <c r="OWA42" s="47"/>
      <c r="OWB42" s="47"/>
      <c r="OWC42" s="47"/>
      <c r="OWD42" s="47"/>
      <c r="OWE42" s="47"/>
      <c r="OWF42" s="47"/>
      <c r="OWG42" s="47"/>
      <c r="OWH42" s="47"/>
      <c r="OWI42" s="47"/>
      <c r="OWJ42" s="47"/>
      <c r="OWK42" s="47"/>
      <c r="OWL42" s="47"/>
      <c r="OWM42" s="47"/>
      <c r="OWN42" s="47"/>
      <c r="OWO42" s="47"/>
      <c r="OWP42" s="47"/>
      <c r="OWQ42" s="47"/>
      <c r="OWR42" s="47"/>
      <c r="OWS42" s="47"/>
      <c r="OWT42" s="47"/>
      <c r="OWU42" s="47"/>
      <c r="OWV42" s="47"/>
      <c r="OWW42" s="47"/>
      <c r="OWX42" s="47"/>
      <c r="OWY42" s="47"/>
      <c r="OWZ42" s="47"/>
      <c r="OXA42" s="47"/>
      <c r="OXB42" s="47"/>
      <c r="OXC42" s="47"/>
      <c r="OXD42" s="47"/>
      <c r="OXE42" s="47"/>
      <c r="OXF42" s="47"/>
      <c r="OXG42" s="47"/>
      <c r="OXH42" s="47"/>
      <c r="OXI42" s="47"/>
      <c r="OXJ42" s="47"/>
      <c r="OXK42" s="47"/>
      <c r="OXL42" s="47"/>
      <c r="OXM42" s="47"/>
      <c r="OXN42" s="47"/>
      <c r="OXO42" s="47"/>
      <c r="OXP42" s="47"/>
      <c r="OXQ42" s="47"/>
      <c r="OXR42" s="47"/>
      <c r="OXS42" s="47"/>
      <c r="OXT42" s="47"/>
      <c r="OXU42" s="47"/>
      <c r="OXV42" s="47"/>
      <c r="OXW42" s="47"/>
      <c r="OXX42" s="47"/>
      <c r="OXY42" s="47"/>
      <c r="OXZ42" s="47"/>
      <c r="OYA42" s="47"/>
      <c r="OYB42" s="47"/>
      <c r="OYC42" s="47"/>
      <c r="OYD42" s="47"/>
      <c r="OYE42" s="47"/>
      <c r="OYF42" s="47"/>
      <c r="OYG42" s="47"/>
      <c r="OYH42" s="47"/>
      <c r="OYI42" s="47"/>
      <c r="OYJ42" s="47"/>
      <c r="OYK42" s="47"/>
      <c r="OYL42" s="47"/>
      <c r="OYM42" s="47"/>
      <c r="OYN42" s="47"/>
      <c r="OYO42" s="47"/>
      <c r="OYP42" s="47"/>
      <c r="OYQ42" s="47"/>
      <c r="OYR42" s="47"/>
      <c r="OYS42" s="47"/>
      <c r="OYT42" s="47"/>
      <c r="OYU42" s="47"/>
      <c r="OYV42" s="47"/>
      <c r="OYW42" s="47"/>
      <c r="OYX42" s="47"/>
      <c r="OYY42" s="47"/>
      <c r="OYZ42" s="47"/>
      <c r="OZA42" s="47"/>
      <c r="OZB42" s="47"/>
      <c r="OZC42" s="47"/>
      <c r="OZD42" s="47"/>
      <c r="OZE42" s="47"/>
      <c r="OZF42" s="47"/>
      <c r="OZG42" s="47"/>
      <c r="OZH42" s="47"/>
      <c r="OZI42" s="47"/>
      <c r="OZJ42" s="47"/>
      <c r="OZK42" s="47"/>
      <c r="OZL42" s="47"/>
      <c r="OZM42" s="47"/>
      <c r="OZN42" s="47"/>
      <c r="OZO42" s="47"/>
      <c r="OZP42" s="47"/>
      <c r="OZQ42" s="47"/>
      <c r="OZR42" s="47"/>
      <c r="OZS42" s="47"/>
      <c r="OZT42" s="47"/>
      <c r="OZU42" s="47"/>
      <c r="OZV42" s="47"/>
      <c r="OZW42" s="47"/>
      <c r="OZX42" s="47"/>
      <c r="OZY42" s="47"/>
      <c r="OZZ42" s="47"/>
      <c r="PAA42" s="47"/>
      <c r="PAB42" s="47"/>
      <c r="PAC42" s="47"/>
      <c r="PAD42" s="47"/>
      <c r="PAE42" s="47"/>
      <c r="PAF42" s="47"/>
      <c r="PAG42" s="47"/>
      <c r="PAH42" s="47"/>
      <c r="PAI42" s="47"/>
      <c r="PAJ42" s="47"/>
      <c r="PAK42" s="47"/>
      <c r="PAL42" s="47"/>
      <c r="PAM42" s="47"/>
      <c r="PAN42" s="47"/>
      <c r="PAO42" s="47"/>
      <c r="PAP42" s="47"/>
      <c r="PAQ42" s="47"/>
      <c r="PAR42" s="47"/>
      <c r="PAS42" s="47"/>
      <c r="PAT42" s="47"/>
      <c r="PAU42" s="47"/>
      <c r="PAV42" s="47"/>
      <c r="PAW42" s="47"/>
      <c r="PAX42" s="47"/>
      <c r="PAY42" s="47"/>
      <c r="PAZ42" s="47"/>
      <c r="PBA42" s="47"/>
      <c r="PBB42" s="47"/>
      <c r="PBC42" s="47"/>
      <c r="PBD42" s="47"/>
      <c r="PBE42" s="47"/>
      <c r="PBF42" s="47"/>
      <c r="PBG42" s="47"/>
      <c r="PBH42" s="47"/>
      <c r="PBI42" s="47"/>
      <c r="PBJ42" s="47"/>
      <c r="PBK42" s="47"/>
      <c r="PBL42" s="47"/>
      <c r="PBM42" s="47"/>
      <c r="PBN42" s="47"/>
      <c r="PBO42" s="47"/>
      <c r="PBP42" s="47"/>
      <c r="PBQ42" s="47"/>
      <c r="PBR42" s="47"/>
      <c r="PBS42" s="47"/>
      <c r="PBT42" s="47"/>
      <c r="PBU42" s="47"/>
      <c r="PBV42" s="47"/>
      <c r="PBW42" s="47"/>
      <c r="PBX42" s="47"/>
      <c r="PBY42" s="47"/>
      <c r="PBZ42" s="47"/>
      <c r="PCA42" s="47"/>
      <c r="PCB42" s="47"/>
      <c r="PCC42" s="47"/>
      <c r="PCD42" s="47"/>
      <c r="PCE42" s="47"/>
      <c r="PCF42" s="47"/>
      <c r="PCG42" s="47"/>
      <c r="PCH42" s="47"/>
      <c r="PCI42" s="47"/>
      <c r="PCJ42" s="47"/>
      <c r="PCK42" s="47"/>
      <c r="PCL42" s="47"/>
      <c r="PCM42" s="47"/>
      <c r="PCN42" s="47"/>
      <c r="PCO42" s="47"/>
      <c r="PCP42" s="47"/>
      <c r="PCQ42" s="47"/>
      <c r="PCR42" s="47"/>
      <c r="PCS42" s="47"/>
      <c r="PCT42" s="47"/>
      <c r="PCU42" s="47"/>
      <c r="PCV42" s="47"/>
      <c r="PCW42" s="47"/>
      <c r="PCX42" s="47"/>
      <c r="PCY42" s="47"/>
      <c r="PCZ42" s="47"/>
      <c r="PDA42" s="47"/>
      <c r="PDB42" s="47"/>
      <c r="PDC42" s="47"/>
      <c r="PDD42" s="47"/>
      <c r="PDE42" s="47"/>
      <c r="PDF42" s="47"/>
      <c r="PDG42" s="47"/>
      <c r="PDH42" s="47"/>
      <c r="PDI42" s="47"/>
      <c r="PDJ42" s="47"/>
      <c r="PDK42" s="47"/>
      <c r="PDL42" s="47"/>
      <c r="PDM42" s="47"/>
      <c r="PDN42" s="47"/>
      <c r="PDO42" s="47"/>
      <c r="PDP42" s="47"/>
      <c r="PDQ42" s="47"/>
      <c r="PDR42" s="47"/>
      <c r="PDS42" s="47"/>
      <c r="PDT42" s="47"/>
      <c r="PDU42" s="47"/>
      <c r="PDV42" s="47"/>
      <c r="PDW42" s="47"/>
      <c r="PDX42" s="47"/>
      <c r="PDY42" s="47"/>
      <c r="PDZ42" s="47"/>
      <c r="PEA42" s="47"/>
      <c r="PEB42" s="47"/>
      <c r="PEC42" s="47"/>
      <c r="PED42" s="47"/>
      <c r="PEE42" s="47"/>
      <c r="PEF42" s="47"/>
      <c r="PEG42" s="47"/>
      <c r="PEH42" s="47"/>
      <c r="PEI42" s="47"/>
      <c r="PEJ42" s="47"/>
      <c r="PEK42" s="47"/>
      <c r="PEL42" s="47"/>
      <c r="PEM42" s="47"/>
      <c r="PEN42" s="47"/>
      <c r="PEO42" s="47"/>
      <c r="PEP42" s="47"/>
      <c r="PEQ42" s="47"/>
      <c r="PER42" s="47"/>
      <c r="PES42" s="47"/>
      <c r="PET42" s="47"/>
      <c r="PEU42" s="47"/>
      <c r="PEV42" s="47"/>
      <c r="PEW42" s="47"/>
      <c r="PEX42" s="47"/>
      <c r="PEY42" s="47"/>
      <c r="PEZ42" s="47"/>
      <c r="PFA42" s="47"/>
      <c r="PFB42" s="47"/>
      <c r="PFC42" s="47"/>
      <c r="PFD42" s="47"/>
      <c r="PFE42" s="47"/>
      <c r="PFF42" s="47"/>
      <c r="PFG42" s="47"/>
      <c r="PFH42" s="47"/>
      <c r="PFI42" s="47"/>
      <c r="PFJ42" s="47"/>
      <c r="PFK42" s="47"/>
      <c r="PFL42" s="47"/>
      <c r="PFM42" s="47"/>
      <c r="PFN42" s="47"/>
      <c r="PFO42" s="47"/>
      <c r="PFP42" s="47"/>
      <c r="PFQ42" s="47"/>
      <c r="PFR42" s="47"/>
      <c r="PFS42" s="47"/>
      <c r="PFT42" s="47"/>
      <c r="PFU42" s="47"/>
      <c r="PFV42" s="47"/>
      <c r="PFW42" s="47"/>
      <c r="PFX42" s="47"/>
      <c r="PFY42" s="47"/>
      <c r="PFZ42" s="47"/>
      <c r="PGA42" s="47"/>
      <c r="PGB42" s="47"/>
      <c r="PGC42" s="47"/>
      <c r="PGD42" s="47"/>
      <c r="PGE42" s="47"/>
      <c r="PGF42" s="47"/>
      <c r="PGG42" s="47"/>
      <c r="PGH42" s="47"/>
      <c r="PGI42" s="47"/>
      <c r="PGJ42" s="47"/>
      <c r="PGK42" s="47"/>
      <c r="PGL42" s="47"/>
      <c r="PGM42" s="47"/>
      <c r="PGN42" s="47"/>
      <c r="PGO42" s="47"/>
      <c r="PGP42" s="47"/>
      <c r="PGQ42" s="47"/>
      <c r="PGR42" s="47"/>
      <c r="PGS42" s="47"/>
      <c r="PGT42" s="47"/>
      <c r="PGU42" s="47"/>
      <c r="PGV42" s="47"/>
      <c r="PGW42" s="47"/>
      <c r="PGX42" s="47"/>
      <c r="PGY42" s="47"/>
      <c r="PGZ42" s="47"/>
      <c r="PHA42" s="47"/>
      <c r="PHB42" s="47"/>
      <c r="PHC42" s="47"/>
      <c r="PHD42" s="47"/>
      <c r="PHE42" s="47"/>
      <c r="PHF42" s="47"/>
      <c r="PHG42" s="47"/>
      <c r="PHH42" s="47"/>
      <c r="PHI42" s="47"/>
      <c r="PHJ42" s="47"/>
      <c r="PHK42" s="47"/>
      <c r="PHL42" s="47"/>
      <c r="PHM42" s="47"/>
      <c r="PHN42" s="47"/>
      <c r="PHO42" s="47"/>
      <c r="PHP42" s="47"/>
      <c r="PHQ42" s="47"/>
      <c r="PHR42" s="47"/>
      <c r="PHS42" s="47"/>
      <c r="PHT42" s="47"/>
      <c r="PHU42" s="47"/>
      <c r="PHV42" s="47"/>
      <c r="PHW42" s="47"/>
      <c r="PHX42" s="47"/>
      <c r="PHY42" s="47"/>
      <c r="PHZ42" s="47"/>
      <c r="PIA42" s="47"/>
      <c r="PIB42" s="47"/>
      <c r="PIC42" s="47"/>
      <c r="PID42" s="47"/>
      <c r="PIE42" s="47"/>
      <c r="PIF42" s="47"/>
      <c r="PIG42" s="47"/>
      <c r="PIH42" s="47"/>
      <c r="PII42" s="47"/>
      <c r="PIJ42" s="47"/>
      <c r="PIK42" s="47"/>
      <c r="PIL42" s="47"/>
      <c r="PIM42" s="47"/>
      <c r="PIN42" s="47"/>
      <c r="PIO42" s="47"/>
      <c r="PIP42" s="47"/>
      <c r="PIQ42" s="47"/>
      <c r="PIR42" s="47"/>
      <c r="PIS42" s="47"/>
      <c r="PIT42" s="47"/>
      <c r="PIU42" s="47"/>
      <c r="PIV42" s="47"/>
      <c r="PIW42" s="47"/>
      <c r="PIX42" s="47"/>
      <c r="PIY42" s="47"/>
      <c r="PIZ42" s="47"/>
      <c r="PJA42" s="47"/>
      <c r="PJB42" s="47"/>
      <c r="PJC42" s="47"/>
      <c r="PJD42" s="47"/>
      <c r="PJE42" s="47"/>
      <c r="PJF42" s="47"/>
      <c r="PJG42" s="47"/>
      <c r="PJH42" s="47"/>
      <c r="PJI42" s="47"/>
      <c r="PJJ42" s="47"/>
      <c r="PJK42" s="47"/>
      <c r="PJL42" s="47"/>
      <c r="PJM42" s="47"/>
      <c r="PJN42" s="47"/>
      <c r="PJO42" s="47"/>
      <c r="PJP42" s="47"/>
      <c r="PJQ42" s="47"/>
      <c r="PJR42" s="47"/>
      <c r="PJS42" s="47"/>
      <c r="PJT42" s="47"/>
      <c r="PJU42" s="47"/>
      <c r="PJV42" s="47"/>
      <c r="PJW42" s="47"/>
      <c r="PJX42" s="47"/>
      <c r="PJY42" s="47"/>
      <c r="PJZ42" s="47"/>
      <c r="PKA42" s="47"/>
      <c r="PKB42" s="47"/>
      <c r="PKC42" s="47"/>
      <c r="PKD42" s="47"/>
      <c r="PKE42" s="47"/>
      <c r="PKF42" s="47"/>
      <c r="PKG42" s="47"/>
      <c r="PKH42" s="47"/>
      <c r="PKI42" s="47"/>
      <c r="PKJ42" s="47"/>
      <c r="PKK42" s="47"/>
      <c r="PKL42" s="47"/>
      <c r="PKM42" s="47"/>
      <c r="PKN42" s="47"/>
      <c r="PKO42" s="47"/>
      <c r="PKP42" s="47"/>
      <c r="PKQ42" s="47"/>
      <c r="PKR42" s="47"/>
      <c r="PKS42" s="47"/>
      <c r="PKT42" s="47"/>
      <c r="PKU42" s="47"/>
      <c r="PKV42" s="47"/>
      <c r="PKW42" s="47"/>
      <c r="PKX42" s="47"/>
      <c r="PKY42" s="47"/>
      <c r="PKZ42" s="47"/>
      <c r="PLA42" s="47"/>
      <c r="PLB42" s="47"/>
      <c r="PLC42" s="47"/>
      <c r="PLD42" s="47"/>
      <c r="PLE42" s="47"/>
      <c r="PLF42" s="47"/>
      <c r="PLG42" s="47"/>
      <c r="PLH42" s="47"/>
      <c r="PLI42" s="47"/>
      <c r="PLJ42" s="47"/>
      <c r="PLK42" s="47"/>
      <c r="PLL42" s="47"/>
      <c r="PLM42" s="47"/>
      <c r="PLN42" s="47"/>
      <c r="PLO42" s="47"/>
      <c r="PLP42" s="47"/>
      <c r="PLQ42" s="47"/>
      <c r="PLR42" s="47"/>
      <c r="PLS42" s="47"/>
      <c r="PLT42" s="47"/>
      <c r="PLU42" s="47"/>
      <c r="PLV42" s="47"/>
      <c r="PLW42" s="47"/>
      <c r="PLX42" s="47"/>
      <c r="PLY42" s="47"/>
      <c r="PLZ42" s="47"/>
      <c r="PMA42" s="47"/>
      <c r="PMB42" s="47"/>
      <c r="PMC42" s="47"/>
      <c r="PMD42" s="47"/>
      <c r="PME42" s="47"/>
      <c r="PMF42" s="47"/>
      <c r="PMG42" s="47"/>
      <c r="PMH42" s="47"/>
      <c r="PMI42" s="47"/>
      <c r="PMJ42" s="47"/>
      <c r="PMK42" s="47"/>
      <c r="PML42" s="47"/>
      <c r="PMM42" s="47"/>
      <c r="PMN42" s="47"/>
      <c r="PMO42" s="47"/>
      <c r="PMP42" s="47"/>
      <c r="PMQ42" s="47"/>
      <c r="PMR42" s="47"/>
      <c r="PMS42" s="47"/>
      <c r="PMT42" s="47"/>
      <c r="PMU42" s="47"/>
      <c r="PMV42" s="47"/>
      <c r="PMW42" s="47"/>
      <c r="PMX42" s="47"/>
      <c r="PMY42" s="47"/>
      <c r="PMZ42" s="47"/>
      <c r="PNA42" s="47"/>
      <c r="PNB42" s="47"/>
      <c r="PNC42" s="47"/>
      <c r="PND42" s="47"/>
      <c r="PNE42" s="47"/>
      <c r="PNF42" s="47"/>
      <c r="PNG42" s="47"/>
      <c r="PNH42" s="47"/>
      <c r="PNI42" s="47"/>
      <c r="PNJ42" s="47"/>
      <c r="PNK42" s="47"/>
      <c r="PNL42" s="47"/>
      <c r="PNM42" s="47"/>
      <c r="PNN42" s="47"/>
      <c r="PNO42" s="47"/>
      <c r="PNP42" s="47"/>
      <c r="PNQ42" s="47"/>
      <c r="PNR42" s="47"/>
      <c r="PNS42" s="47"/>
      <c r="PNT42" s="47"/>
      <c r="PNU42" s="47"/>
      <c r="PNV42" s="47"/>
      <c r="PNW42" s="47"/>
      <c r="PNX42" s="47"/>
      <c r="PNY42" s="47"/>
      <c r="PNZ42" s="47"/>
      <c r="POA42" s="47"/>
      <c r="POB42" s="47"/>
      <c r="POC42" s="47"/>
      <c r="POD42" s="47"/>
      <c r="POE42" s="47"/>
      <c r="POF42" s="47"/>
      <c r="POG42" s="47"/>
      <c r="POH42" s="47"/>
      <c r="POI42" s="47"/>
      <c r="POJ42" s="47"/>
      <c r="POK42" s="47"/>
      <c r="POL42" s="47"/>
      <c r="POM42" s="47"/>
      <c r="PON42" s="47"/>
      <c r="POO42" s="47"/>
      <c r="POP42" s="47"/>
      <c r="POQ42" s="47"/>
      <c r="POR42" s="47"/>
      <c r="POS42" s="47"/>
      <c r="POT42" s="47"/>
      <c r="POU42" s="47"/>
      <c r="POV42" s="47"/>
      <c r="POW42" s="47"/>
      <c r="POX42" s="47"/>
      <c r="POY42" s="47"/>
      <c r="POZ42" s="47"/>
      <c r="PPA42" s="47"/>
      <c r="PPB42" s="47"/>
      <c r="PPC42" s="47"/>
      <c r="PPD42" s="47"/>
      <c r="PPE42" s="47"/>
      <c r="PPF42" s="47"/>
      <c r="PPG42" s="47"/>
      <c r="PPH42" s="47"/>
      <c r="PPI42" s="47"/>
      <c r="PPJ42" s="47"/>
      <c r="PPK42" s="47"/>
      <c r="PPL42" s="47"/>
      <c r="PPM42" s="47"/>
      <c r="PPN42" s="47"/>
      <c r="PPO42" s="47"/>
      <c r="PPP42" s="47"/>
      <c r="PPQ42" s="47"/>
      <c r="PPR42" s="47"/>
      <c r="PPS42" s="47"/>
      <c r="PPT42" s="47"/>
      <c r="PPU42" s="47"/>
      <c r="PPV42" s="47"/>
      <c r="PPW42" s="47"/>
      <c r="PPX42" s="47"/>
      <c r="PPY42" s="47"/>
      <c r="PPZ42" s="47"/>
      <c r="PQA42" s="47"/>
      <c r="PQB42" s="47"/>
      <c r="PQC42" s="47"/>
      <c r="PQD42" s="47"/>
      <c r="PQE42" s="47"/>
      <c r="PQF42" s="47"/>
      <c r="PQG42" s="47"/>
      <c r="PQH42" s="47"/>
      <c r="PQI42" s="47"/>
      <c r="PQJ42" s="47"/>
      <c r="PQK42" s="47"/>
      <c r="PQL42" s="47"/>
      <c r="PQM42" s="47"/>
      <c r="PQN42" s="47"/>
      <c r="PQO42" s="47"/>
      <c r="PQP42" s="47"/>
      <c r="PQQ42" s="47"/>
      <c r="PQR42" s="47"/>
      <c r="PQS42" s="47"/>
      <c r="PQT42" s="47"/>
      <c r="PQU42" s="47"/>
      <c r="PQV42" s="47"/>
      <c r="PQW42" s="47"/>
      <c r="PQX42" s="47"/>
      <c r="PQY42" s="47"/>
      <c r="PQZ42" s="47"/>
      <c r="PRA42" s="47"/>
      <c r="PRB42" s="47"/>
      <c r="PRC42" s="47"/>
      <c r="PRD42" s="47"/>
      <c r="PRE42" s="47"/>
      <c r="PRF42" s="47"/>
      <c r="PRG42" s="47"/>
      <c r="PRH42" s="47"/>
      <c r="PRI42" s="47"/>
      <c r="PRJ42" s="47"/>
      <c r="PRK42" s="47"/>
      <c r="PRL42" s="47"/>
      <c r="PRM42" s="47"/>
      <c r="PRN42" s="47"/>
      <c r="PRO42" s="47"/>
      <c r="PRP42" s="47"/>
      <c r="PRQ42" s="47"/>
      <c r="PRR42" s="47"/>
      <c r="PRS42" s="47"/>
      <c r="PRT42" s="47"/>
      <c r="PRU42" s="47"/>
      <c r="PRV42" s="47"/>
      <c r="PRW42" s="47"/>
      <c r="PRX42" s="47"/>
      <c r="PRY42" s="47"/>
      <c r="PRZ42" s="47"/>
      <c r="PSA42" s="47"/>
      <c r="PSB42" s="47"/>
      <c r="PSC42" s="47"/>
      <c r="PSD42" s="47"/>
      <c r="PSE42" s="47"/>
      <c r="PSF42" s="47"/>
      <c r="PSG42" s="47"/>
      <c r="PSH42" s="47"/>
      <c r="PSI42" s="47"/>
      <c r="PSJ42" s="47"/>
      <c r="PSK42" s="47"/>
      <c r="PSL42" s="47"/>
      <c r="PSM42" s="47"/>
      <c r="PSN42" s="47"/>
      <c r="PSO42" s="47"/>
      <c r="PSP42" s="47"/>
      <c r="PSQ42" s="47"/>
      <c r="PSR42" s="47"/>
      <c r="PSS42" s="47"/>
      <c r="PST42" s="47"/>
      <c r="PSU42" s="47"/>
      <c r="PSV42" s="47"/>
      <c r="PSW42" s="47"/>
      <c r="PSX42" s="47"/>
      <c r="PSY42" s="47"/>
      <c r="PSZ42" s="47"/>
      <c r="PTA42" s="47"/>
      <c r="PTB42" s="47"/>
      <c r="PTC42" s="47"/>
      <c r="PTD42" s="47"/>
      <c r="PTE42" s="47"/>
      <c r="PTF42" s="47"/>
      <c r="PTG42" s="47"/>
      <c r="PTH42" s="47"/>
      <c r="PTI42" s="47"/>
      <c r="PTJ42" s="47"/>
      <c r="PTK42" s="47"/>
      <c r="PTL42" s="47"/>
      <c r="PTM42" s="47"/>
      <c r="PTN42" s="47"/>
      <c r="PTO42" s="47"/>
      <c r="PTP42" s="47"/>
      <c r="PTQ42" s="47"/>
      <c r="PTR42" s="47"/>
      <c r="PTS42" s="47"/>
      <c r="PTT42" s="47"/>
      <c r="PTU42" s="47"/>
      <c r="PTV42" s="47"/>
      <c r="PTW42" s="47"/>
      <c r="PTX42" s="47"/>
      <c r="PTY42" s="47"/>
      <c r="PTZ42" s="47"/>
      <c r="PUA42" s="47"/>
      <c r="PUB42" s="47"/>
      <c r="PUC42" s="47"/>
      <c r="PUD42" s="47"/>
      <c r="PUE42" s="47"/>
      <c r="PUF42" s="47"/>
      <c r="PUG42" s="47"/>
      <c r="PUH42" s="47"/>
      <c r="PUI42" s="47"/>
      <c r="PUJ42" s="47"/>
      <c r="PUK42" s="47"/>
      <c r="PUL42" s="47"/>
      <c r="PUM42" s="47"/>
      <c r="PUN42" s="47"/>
      <c r="PUO42" s="47"/>
      <c r="PUP42" s="47"/>
      <c r="PUQ42" s="47"/>
      <c r="PUR42" s="47"/>
      <c r="PUS42" s="47"/>
      <c r="PUT42" s="47"/>
      <c r="PUU42" s="47"/>
      <c r="PUV42" s="47"/>
      <c r="PUW42" s="47"/>
      <c r="PUX42" s="47"/>
      <c r="PUY42" s="47"/>
      <c r="PUZ42" s="47"/>
      <c r="PVA42" s="47"/>
      <c r="PVB42" s="47"/>
      <c r="PVC42" s="47"/>
      <c r="PVD42" s="47"/>
      <c r="PVE42" s="47"/>
      <c r="PVF42" s="47"/>
      <c r="PVG42" s="47"/>
      <c r="PVH42" s="47"/>
      <c r="PVI42" s="47"/>
      <c r="PVJ42" s="47"/>
      <c r="PVK42" s="47"/>
      <c r="PVL42" s="47"/>
      <c r="PVM42" s="47"/>
      <c r="PVN42" s="47"/>
      <c r="PVO42" s="47"/>
      <c r="PVP42" s="47"/>
      <c r="PVQ42" s="47"/>
      <c r="PVR42" s="47"/>
      <c r="PVS42" s="47"/>
      <c r="PVT42" s="47"/>
      <c r="PVU42" s="47"/>
      <c r="PVV42" s="47"/>
      <c r="PVW42" s="47"/>
      <c r="PVX42" s="47"/>
      <c r="PVY42" s="47"/>
      <c r="PVZ42" s="47"/>
      <c r="PWA42" s="47"/>
      <c r="PWB42" s="47"/>
      <c r="PWC42" s="47"/>
      <c r="PWD42" s="47"/>
      <c r="PWE42" s="47"/>
      <c r="PWF42" s="47"/>
      <c r="PWG42" s="47"/>
      <c r="PWH42" s="47"/>
      <c r="PWI42" s="47"/>
      <c r="PWJ42" s="47"/>
      <c r="PWK42" s="47"/>
      <c r="PWL42" s="47"/>
      <c r="PWM42" s="47"/>
      <c r="PWN42" s="47"/>
      <c r="PWO42" s="47"/>
      <c r="PWP42" s="47"/>
      <c r="PWQ42" s="47"/>
      <c r="PWR42" s="47"/>
      <c r="PWS42" s="47"/>
      <c r="PWT42" s="47"/>
      <c r="PWU42" s="47"/>
      <c r="PWV42" s="47"/>
      <c r="PWW42" s="47"/>
      <c r="PWX42" s="47"/>
      <c r="PWY42" s="47"/>
      <c r="PWZ42" s="47"/>
      <c r="PXA42" s="47"/>
      <c r="PXB42" s="47"/>
      <c r="PXC42" s="47"/>
      <c r="PXD42" s="47"/>
      <c r="PXE42" s="47"/>
      <c r="PXF42" s="47"/>
      <c r="PXG42" s="47"/>
      <c r="PXH42" s="47"/>
      <c r="PXI42" s="47"/>
      <c r="PXJ42" s="47"/>
      <c r="PXK42" s="47"/>
      <c r="PXL42" s="47"/>
      <c r="PXM42" s="47"/>
      <c r="PXN42" s="47"/>
      <c r="PXO42" s="47"/>
      <c r="PXP42" s="47"/>
      <c r="PXQ42" s="47"/>
      <c r="PXR42" s="47"/>
      <c r="PXS42" s="47"/>
      <c r="PXT42" s="47"/>
      <c r="PXU42" s="47"/>
      <c r="PXV42" s="47"/>
      <c r="PXW42" s="47"/>
      <c r="PXX42" s="47"/>
      <c r="PXY42" s="47"/>
      <c r="PXZ42" s="47"/>
      <c r="PYA42" s="47"/>
      <c r="PYB42" s="47"/>
      <c r="PYC42" s="47"/>
      <c r="PYD42" s="47"/>
      <c r="PYE42" s="47"/>
      <c r="PYF42" s="47"/>
      <c r="PYG42" s="47"/>
      <c r="PYH42" s="47"/>
      <c r="PYI42" s="47"/>
      <c r="PYJ42" s="47"/>
      <c r="PYK42" s="47"/>
      <c r="PYL42" s="47"/>
      <c r="PYM42" s="47"/>
      <c r="PYN42" s="47"/>
      <c r="PYO42" s="47"/>
      <c r="PYP42" s="47"/>
      <c r="PYQ42" s="47"/>
      <c r="PYR42" s="47"/>
      <c r="PYS42" s="47"/>
      <c r="PYT42" s="47"/>
      <c r="PYU42" s="47"/>
      <c r="PYV42" s="47"/>
      <c r="PYW42" s="47"/>
      <c r="PYX42" s="47"/>
      <c r="PYY42" s="47"/>
      <c r="PYZ42" s="47"/>
      <c r="PZA42" s="47"/>
      <c r="PZB42" s="47"/>
      <c r="PZC42" s="47"/>
      <c r="PZD42" s="47"/>
      <c r="PZE42" s="47"/>
      <c r="PZF42" s="47"/>
      <c r="PZG42" s="47"/>
      <c r="PZH42" s="47"/>
      <c r="PZI42" s="47"/>
      <c r="PZJ42" s="47"/>
      <c r="PZK42" s="47"/>
      <c r="PZL42" s="47"/>
      <c r="PZM42" s="47"/>
      <c r="PZN42" s="47"/>
      <c r="PZO42" s="47"/>
      <c r="PZP42" s="47"/>
      <c r="PZQ42" s="47"/>
      <c r="PZR42" s="47"/>
      <c r="PZS42" s="47"/>
      <c r="PZT42" s="47"/>
      <c r="PZU42" s="47"/>
      <c r="PZV42" s="47"/>
      <c r="PZW42" s="47"/>
      <c r="PZX42" s="47"/>
      <c r="PZY42" s="47"/>
      <c r="PZZ42" s="47"/>
      <c r="QAA42" s="47"/>
      <c r="QAB42" s="47"/>
      <c r="QAC42" s="47"/>
      <c r="QAD42" s="47"/>
      <c r="QAE42" s="47"/>
      <c r="QAF42" s="47"/>
      <c r="QAG42" s="47"/>
      <c r="QAH42" s="47"/>
      <c r="QAI42" s="47"/>
      <c r="QAJ42" s="47"/>
      <c r="QAK42" s="47"/>
      <c r="QAL42" s="47"/>
      <c r="QAM42" s="47"/>
      <c r="QAN42" s="47"/>
      <c r="QAO42" s="47"/>
      <c r="QAP42" s="47"/>
      <c r="QAQ42" s="47"/>
      <c r="QAR42" s="47"/>
      <c r="QAS42" s="47"/>
      <c r="QAT42" s="47"/>
      <c r="QAU42" s="47"/>
      <c r="QAV42" s="47"/>
      <c r="QAW42" s="47"/>
      <c r="QAX42" s="47"/>
      <c r="QAY42" s="47"/>
      <c r="QAZ42" s="47"/>
      <c r="QBA42" s="47"/>
      <c r="QBB42" s="47"/>
      <c r="QBC42" s="47"/>
      <c r="QBD42" s="47"/>
      <c r="QBE42" s="47"/>
      <c r="QBF42" s="47"/>
      <c r="QBG42" s="47"/>
      <c r="QBH42" s="47"/>
      <c r="QBI42" s="47"/>
      <c r="QBJ42" s="47"/>
      <c r="QBK42" s="47"/>
      <c r="QBL42" s="47"/>
      <c r="QBM42" s="47"/>
      <c r="QBN42" s="47"/>
      <c r="QBO42" s="47"/>
      <c r="QBP42" s="47"/>
      <c r="QBQ42" s="47"/>
      <c r="QBR42" s="47"/>
      <c r="QBS42" s="47"/>
      <c r="QBT42" s="47"/>
      <c r="QBU42" s="47"/>
      <c r="QBV42" s="47"/>
      <c r="QBW42" s="47"/>
      <c r="QBX42" s="47"/>
      <c r="QBY42" s="47"/>
      <c r="QBZ42" s="47"/>
      <c r="QCA42" s="47"/>
      <c r="QCB42" s="47"/>
      <c r="QCC42" s="47"/>
      <c r="QCD42" s="47"/>
      <c r="QCE42" s="47"/>
      <c r="QCF42" s="47"/>
      <c r="QCG42" s="47"/>
      <c r="QCH42" s="47"/>
      <c r="QCI42" s="47"/>
      <c r="QCJ42" s="47"/>
      <c r="QCK42" s="47"/>
      <c r="QCL42" s="47"/>
      <c r="QCM42" s="47"/>
      <c r="QCN42" s="47"/>
      <c r="QCO42" s="47"/>
      <c r="QCP42" s="47"/>
      <c r="QCQ42" s="47"/>
      <c r="QCR42" s="47"/>
      <c r="QCS42" s="47"/>
      <c r="QCT42" s="47"/>
      <c r="QCU42" s="47"/>
      <c r="QCV42" s="47"/>
      <c r="QCW42" s="47"/>
      <c r="QCX42" s="47"/>
      <c r="QCY42" s="47"/>
      <c r="QCZ42" s="47"/>
      <c r="QDA42" s="47"/>
      <c r="QDB42" s="47"/>
      <c r="QDC42" s="47"/>
      <c r="QDD42" s="47"/>
      <c r="QDE42" s="47"/>
      <c r="QDF42" s="47"/>
      <c r="QDG42" s="47"/>
      <c r="QDH42" s="47"/>
      <c r="QDI42" s="47"/>
      <c r="QDJ42" s="47"/>
      <c r="QDK42" s="47"/>
      <c r="QDL42" s="47"/>
      <c r="QDM42" s="47"/>
      <c r="QDN42" s="47"/>
      <c r="QDO42" s="47"/>
      <c r="QDP42" s="47"/>
      <c r="QDQ42" s="47"/>
      <c r="QDR42" s="47"/>
      <c r="QDS42" s="47"/>
      <c r="QDT42" s="47"/>
      <c r="QDU42" s="47"/>
      <c r="QDV42" s="47"/>
      <c r="QDW42" s="47"/>
      <c r="QDX42" s="47"/>
      <c r="QDY42" s="47"/>
      <c r="QDZ42" s="47"/>
      <c r="QEA42" s="47"/>
      <c r="QEB42" s="47"/>
      <c r="QEC42" s="47"/>
      <c r="QED42" s="47"/>
      <c r="QEE42" s="47"/>
      <c r="QEF42" s="47"/>
      <c r="QEG42" s="47"/>
      <c r="QEH42" s="47"/>
      <c r="QEI42" s="47"/>
      <c r="QEJ42" s="47"/>
      <c r="QEK42" s="47"/>
      <c r="QEL42" s="47"/>
      <c r="QEM42" s="47"/>
      <c r="QEN42" s="47"/>
      <c r="QEO42" s="47"/>
      <c r="QEP42" s="47"/>
      <c r="QEQ42" s="47"/>
      <c r="QER42" s="47"/>
      <c r="QES42" s="47"/>
      <c r="QET42" s="47"/>
      <c r="QEU42" s="47"/>
      <c r="QEV42" s="47"/>
      <c r="QEW42" s="47"/>
      <c r="QEX42" s="47"/>
      <c r="QEY42" s="47"/>
      <c r="QEZ42" s="47"/>
      <c r="QFA42" s="47"/>
      <c r="QFB42" s="47"/>
      <c r="QFC42" s="47"/>
      <c r="QFD42" s="47"/>
      <c r="QFE42" s="47"/>
      <c r="QFF42" s="47"/>
      <c r="QFG42" s="47"/>
      <c r="QFH42" s="47"/>
      <c r="QFI42" s="47"/>
      <c r="QFJ42" s="47"/>
      <c r="QFK42" s="47"/>
      <c r="QFL42" s="47"/>
      <c r="QFM42" s="47"/>
      <c r="QFN42" s="47"/>
      <c r="QFO42" s="47"/>
      <c r="QFP42" s="47"/>
      <c r="QFQ42" s="47"/>
      <c r="QFR42" s="47"/>
      <c r="QFS42" s="47"/>
      <c r="QFT42" s="47"/>
      <c r="QFU42" s="47"/>
      <c r="QFV42" s="47"/>
      <c r="QFW42" s="47"/>
      <c r="QFX42" s="47"/>
      <c r="QFY42" s="47"/>
      <c r="QFZ42" s="47"/>
      <c r="QGA42" s="47"/>
      <c r="QGB42" s="47"/>
      <c r="QGC42" s="47"/>
      <c r="QGD42" s="47"/>
      <c r="QGE42" s="47"/>
      <c r="QGF42" s="47"/>
      <c r="QGG42" s="47"/>
      <c r="QGH42" s="47"/>
      <c r="QGI42" s="47"/>
      <c r="QGJ42" s="47"/>
      <c r="QGK42" s="47"/>
      <c r="QGL42" s="47"/>
      <c r="QGM42" s="47"/>
      <c r="QGN42" s="47"/>
      <c r="QGO42" s="47"/>
      <c r="QGP42" s="47"/>
      <c r="QGQ42" s="47"/>
      <c r="QGR42" s="47"/>
      <c r="QGS42" s="47"/>
      <c r="QGT42" s="47"/>
      <c r="QGU42" s="47"/>
      <c r="QGV42" s="47"/>
      <c r="QGW42" s="47"/>
      <c r="QGX42" s="47"/>
      <c r="QGY42" s="47"/>
      <c r="QGZ42" s="47"/>
      <c r="QHA42" s="47"/>
      <c r="QHB42" s="47"/>
      <c r="QHC42" s="47"/>
      <c r="QHD42" s="47"/>
      <c r="QHE42" s="47"/>
      <c r="QHF42" s="47"/>
      <c r="QHG42" s="47"/>
      <c r="QHH42" s="47"/>
      <c r="QHI42" s="47"/>
      <c r="QHJ42" s="47"/>
      <c r="QHK42" s="47"/>
      <c r="QHL42" s="47"/>
      <c r="QHM42" s="47"/>
      <c r="QHN42" s="47"/>
      <c r="QHO42" s="47"/>
      <c r="QHP42" s="47"/>
      <c r="QHQ42" s="47"/>
      <c r="QHR42" s="47"/>
      <c r="QHS42" s="47"/>
      <c r="QHT42" s="47"/>
      <c r="QHU42" s="47"/>
      <c r="QHV42" s="47"/>
      <c r="QHW42" s="47"/>
      <c r="QHX42" s="47"/>
      <c r="QHY42" s="47"/>
      <c r="QHZ42" s="47"/>
      <c r="QIA42" s="47"/>
      <c r="QIB42" s="47"/>
      <c r="QIC42" s="47"/>
      <c r="QID42" s="47"/>
      <c r="QIE42" s="47"/>
      <c r="QIF42" s="47"/>
      <c r="QIG42" s="47"/>
      <c r="QIH42" s="47"/>
      <c r="QII42" s="47"/>
      <c r="QIJ42" s="47"/>
      <c r="QIK42" s="47"/>
      <c r="QIL42" s="47"/>
      <c r="QIM42" s="47"/>
      <c r="QIN42" s="47"/>
      <c r="QIO42" s="47"/>
      <c r="QIP42" s="47"/>
      <c r="QIQ42" s="47"/>
      <c r="QIR42" s="47"/>
      <c r="QIS42" s="47"/>
      <c r="QIT42" s="47"/>
      <c r="QIU42" s="47"/>
      <c r="QIV42" s="47"/>
      <c r="QIW42" s="47"/>
      <c r="QIX42" s="47"/>
      <c r="QIY42" s="47"/>
      <c r="QIZ42" s="47"/>
      <c r="QJA42" s="47"/>
      <c r="QJB42" s="47"/>
      <c r="QJC42" s="47"/>
      <c r="QJD42" s="47"/>
      <c r="QJE42" s="47"/>
      <c r="QJF42" s="47"/>
      <c r="QJG42" s="47"/>
      <c r="QJH42" s="47"/>
      <c r="QJI42" s="47"/>
      <c r="QJJ42" s="47"/>
      <c r="QJK42" s="47"/>
      <c r="QJL42" s="47"/>
      <c r="QJM42" s="47"/>
      <c r="QJN42" s="47"/>
      <c r="QJO42" s="47"/>
      <c r="QJP42" s="47"/>
      <c r="QJQ42" s="47"/>
      <c r="QJR42" s="47"/>
      <c r="QJS42" s="47"/>
      <c r="QJT42" s="47"/>
      <c r="QJU42" s="47"/>
      <c r="QJV42" s="47"/>
      <c r="QJW42" s="47"/>
      <c r="QJX42" s="47"/>
      <c r="QJY42" s="47"/>
      <c r="QJZ42" s="47"/>
      <c r="QKA42" s="47"/>
      <c r="QKB42" s="47"/>
      <c r="QKC42" s="47"/>
      <c r="QKD42" s="47"/>
      <c r="QKE42" s="47"/>
      <c r="QKF42" s="47"/>
      <c r="QKG42" s="47"/>
      <c r="QKH42" s="47"/>
      <c r="QKI42" s="47"/>
      <c r="QKJ42" s="47"/>
      <c r="QKK42" s="47"/>
      <c r="QKL42" s="47"/>
      <c r="QKM42" s="47"/>
      <c r="QKN42" s="47"/>
      <c r="QKO42" s="47"/>
      <c r="QKP42" s="47"/>
      <c r="QKQ42" s="47"/>
      <c r="QKR42" s="47"/>
      <c r="QKS42" s="47"/>
      <c r="QKT42" s="47"/>
      <c r="QKU42" s="47"/>
      <c r="QKV42" s="47"/>
      <c r="QKW42" s="47"/>
      <c r="QKX42" s="47"/>
      <c r="QKY42" s="47"/>
      <c r="QKZ42" s="47"/>
      <c r="QLA42" s="47"/>
      <c r="QLB42" s="47"/>
      <c r="QLC42" s="47"/>
      <c r="QLD42" s="47"/>
      <c r="QLE42" s="47"/>
      <c r="QLF42" s="47"/>
      <c r="QLG42" s="47"/>
      <c r="QLH42" s="47"/>
      <c r="QLI42" s="47"/>
      <c r="QLJ42" s="47"/>
      <c r="QLK42" s="47"/>
      <c r="QLL42" s="47"/>
      <c r="QLM42" s="47"/>
      <c r="QLN42" s="47"/>
      <c r="QLO42" s="47"/>
      <c r="QLP42" s="47"/>
      <c r="QLQ42" s="47"/>
      <c r="QLR42" s="47"/>
      <c r="QLS42" s="47"/>
      <c r="QLT42" s="47"/>
      <c r="QLU42" s="47"/>
      <c r="QLV42" s="47"/>
      <c r="QLW42" s="47"/>
      <c r="QLX42" s="47"/>
      <c r="QLY42" s="47"/>
      <c r="QLZ42" s="47"/>
      <c r="QMA42" s="47"/>
      <c r="QMB42" s="47"/>
      <c r="QMC42" s="47"/>
      <c r="QMD42" s="47"/>
      <c r="QME42" s="47"/>
      <c r="QMF42" s="47"/>
      <c r="QMG42" s="47"/>
      <c r="QMH42" s="47"/>
      <c r="QMI42" s="47"/>
      <c r="QMJ42" s="47"/>
      <c r="QMK42" s="47"/>
      <c r="QML42" s="47"/>
      <c r="QMM42" s="47"/>
      <c r="QMN42" s="47"/>
      <c r="QMO42" s="47"/>
      <c r="QMP42" s="47"/>
      <c r="QMQ42" s="47"/>
      <c r="QMR42" s="47"/>
      <c r="QMS42" s="47"/>
      <c r="QMT42" s="47"/>
      <c r="QMU42" s="47"/>
      <c r="QMV42" s="47"/>
      <c r="QMW42" s="47"/>
      <c r="QMX42" s="47"/>
      <c r="QMY42" s="47"/>
      <c r="QMZ42" s="47"/>
      <c r="QNA42" s="47"/>
      <c r="QNB42" s="47"/>
      <c r="QNC42" s="47"/>
      <c r="QND42" s="47"/>
      <c r="QNE42" s="47"/>
      <c r="QNF42" s="47"/>
      <c r="QNG42" s="47"/>
      <c r="QNH42" s="47"/>
      <c r="QNI42" s="47"/>
      <c r="QNJ42" s="47"/>
      <c r="QNK42" s="47"/>
      <c r="QNL42" s="47"/>
      <c r="QNM42" s="47"/>
      <c r="QNN42" s="47"/>
      <c r="QNO42" s="47"/>
      <c r="QNP42" s="47"/>
      <c r="QNQ42" s="47"/>
      <c r="QNR42" s="47"/>
      <c r="QNS42" s="47"/>
      <c r="QNT42" s="47"/>
      <c r="QNU42" s="47"/>
      <c r="QNV42" s="47"/>
      <c r="QNW42" s="47"/>
      <c r="QNX42" s="47"/>
      <c r="QNY42" s="47"/>
      <c r="QNZ42" s="47"/>
      <c r="QOA42" s="47"/>
      <c r="QOB42" s="47"/>
      <c r="QOC42" s="47"/>
      <c r="QOD42" s="47"/>
      <c r="QOE42" s="47"/>
      <c r="QOF42" s="47"/>
      <c r="QOG42" s="47"/>
      <c r="QOH42" s="47"/>
      <c r="QOI42" s="47"/>
      <c r="QOJ42" s="47"/>
      <c r="QOK42" s="47"/>
      <c r="QOL42" s="47"/>
      <c r="QOM42" s="47"/>
      <c r="QON42" s="47"/>
      <c r="QOO42" s="47"/>
      <c r="QOP42" s="47"/>
      <c r="QOQ42" s="47"/>
      <c r="QOR42" s="47"/>
      <c r="QOS42" s="47"/>
      <c r="QOT42" s="47"/>
      <c r="QOU42" s="47"/>
      <c r="QOV42" s="47"/>
      <c r="QOW42" s="47"/>
      <c r="QOX42" s="47"/>
      <c r="QOY42" s="47"/>
      <c r="QOZ42" s="47"/>
      <c r="QPA42" s="47"/>
      <c r="QPB42" s="47"/>
      <c r="QPC42" s="47"/>
      <c r="QPD42" s="47"/>
      <c r="QPE42" s="47"/>
      <c r="QPF42" s="47"/>
      <c r="QPG42" s="47"/>
      <c r="QPH42" s="47"/>
      <c r="QPI42" s="47"/>
      <c r="QPJ42" s="47"/>
      <c r="QPK42" s="47"/>
      <c r="QPL42" s="47"/>
      <c r="QPM42" s="47"/>
      <c r="QPN42" s="47"/>
      <c r="QPO42" s="47"/>
      <c r="QPP42" s="47"/>
      <c r="QPQ42" s="47"/>
      <c r="QPR42" s="47"/>
      <c r="QPS42" s="47"/>
      <c r="QPT42" s="47"/>
      <c r="QPU42" s="47"/>
      <c r="QPV42" s="47"/>
      <c r="QPW42" s="47"/>
      <c r="QPX42" s="47"/>
      <c r="QPY42" s="47"/>
      <c r="QPZ42" s="47"/>
      <c r="QQA42" s="47"/>
      <c r="QQB42" s="47"/>
      <c r="QQC42" s="47"/>
      <c r="QQD42" s="47"/>
      <c r="QQE42" s="47"/>
      <c r="QQF42" s="47"/>
      <c r="QQG42" s="47"/>
      <c r="QQH42" s="47"/>
      <c r="QQI42" s="47"/>
      <c r="QQJ42" s="47"/>
      <c r="QQK42" s="47"/>
      <c r="QQL42" s="47"/>
      <c r="QQM42" s="47"/>
      <c r="QQN42" s="47"/>
      <c r="QQO42" s="47"/>
      <c r="QQP42" s="47"/>
      <c r="QQQ42" s="47"/>
      <c r="QQR42" s="47"/>
      <c r="QQS42" s="47"/>
      <c r="QQT42" s="47"/>
      <c r="QQU42" s="47"/>
      <c r="QQV42" s="47"/>
      <c r="QQW42" s="47"/>
      <c r="QQX42" s="47"/>
      <c r="QQY42" s="47"/>
      <c r="QQZ42" s="47"/>
      <c r="QRA42" s="47"/>
      <c r="QRB42" s="47"/>
      <c r="QRC42" s="47"/>
      <c r="QRD42" s="47"/>
      <c r="QRE42" s="47"/>
      <c r="QRF42" s="47"/>
      <c r="QRG42" s="47"/>
      <c r="QRH42" s="47"/>
      <c r="QRI42" s="47"/>
      <c r="QRJ42" s="47"/>
      <c r="QRK42" s="47"/>
      <c r="QRL42" s="47"/>
      <c r="QRM42" s="47"/>
      <c r="QRN42" s="47"/>
      <c r="QRO42" s="47"/>
      <c r="QRP42" s="47"/>
      <c r="QRQ42" s="47"/>
      <c r="QRR42" s="47"/>
      <c r="QRS42" s="47"/>
      <c r="QRT42" s="47"/>
      <c r="QRU42" s="47"/>
      <c r="QRV42" s="47"/>
      <c r="QRW42" s="47"/>
      <c r="QRX42" s="47"/>
      <c r="QRY42" s="47"/>
      <c r="QRZ42" s="47"/>
      <c r="QSA42" s="47"/>
      <c r="QSB42" s="47"/>
      <c r="QSC42" s="47"/>
      <c r="QSD42" s="47"/>
      <c r="QSE42" s="47"/>
      <c r="QSF42" s="47"/>
      <c r="QSG42" s="47"/>
      <c r="QSH42" s="47"/>
      <c r="QSI42" s="47"/>
      <c r="QSJ42" s="47"/>
      <c r="QSK42" s="47"/>
      <c r="QSL42" s="47"/>
      <c r="QSM42" s="47"/>
      <c r="QSN42" s="47"/>
      <c r="QSO42" s="47"/>
      <c r="QSP42" s="47"/>
      <c r="QSQ42" s="47"/>
      <c r="QSR42" s="47"/>
      <c r="QSS42" s="47"/>
      <c r="QST42" s="47"/>
      <c r="QSU42" s="47"/>
      <c r="QSV42" s="47"/>
      <c r="QSW42" s="47"/>
      <c r="QSX42" s="47"/>
      <c r="QSY42" s="47"/>
      <c r="QSZ42" s="47"/>
      <c r="QTA42" s="47"/>
      <c r="QTB42" s="47"/>
      <c r="QTC42" s="47"/>
      <c r="QTD42" s="47"/>
      <c r="QTE42" s="47"/>
      <c r="QTF42" s="47"/>
      <c r="QTG42" s="47"/>
      <c r="QTH42" s="47"/>
      <c r="QTI42" s="47"/>
      <c r="QTJ42" s="47"/>
      <c r="QTK42" s="47"/>
      <c r="QTL42" s="47"/>
      <c r="QTM42" s="47"/>
      <c r="QTN42" s="47"/>
      <c r="QTO42" s="47"/>
      <c r="QTP42" s="47"/>
      <c r="QTQ42" s="47"/>
      <c r="QTR42" s="47"/>
      <c r="QTS42" s="47"/>
      <c r="QTT42" s="47"/>
      <c r="QTU42" s="47"/>
      <c r="QTV42" s="47"/>
      <c r="QTW42" s="47"/>
      <c r="QTX42" s="47"/>
      <c r="QTY42" s="47"/>
      <c r="QTZ42" s="47"/>
      <c r="QUA42" s="47"/>
      <c r="QUB42" s="47"/>
      <c r="QUC42" s="47"/>
      <c r="QUD42" s="47"/>
      <c r="QUE42" s="47"/>
      <c r="QUF42" s="47"/>
      <c r="QUG42" s="47"/>
      <c r="QUH42" s="47"/>
      <c r="QUI42" s="47"/>
      <c r="QUJ42" s="47"/>
      <c r="QUK42" s="47"/>
      <c r="QUL42" s="47"/>
      <c r="QUM42" s="47"/>
      <c r="QUN42" s="47"/>
      <c r="QUO42" s="47"/>
      <c r="QUP42" s="47"/>
      <c r="QUQ42" s="47"/>
      <c r="QUR42" s="47"/>
      <c r="QUS42" s="47"/>
      <c r="QUT42" s="47"/>
      <c r="QUU42" s="47"/>
      <c r="QUV42" s="47"/>
      <c r="QUW42" s="47"/>
      <c r="QUX42" s="47"/>
      <c r="QUY42" s="47"/>
      <c r="QUZ42" s="47"/>
      <c r="QVA42" s="47"/>
      <c r="QVB42" s="47"/>
      <c r="QVC42" s="47"/>
      <c r="QVD42" s="47"/>
      <c r="QVE42" s="47"/>
      <c r="QVF42" s="47"/>
      <c r="QVG42" s="47"/>
      <c r="QVH42" s="47"/>
      <c r="QVI42" s="47"/>
      <c r="QVJ42" s="47"/>
      <c r="QVK42" s="47"/>
      <c r="QVL42" s="47"/>
      <c r="QVM42" s="47"/>
      <c r="QVN42" s="47"/>
      <c r="QVO42" s="47"/>
      <c r="QVP42" s="47"/>
      <c r="QVQ42" s="47"/>
      <c r="QVR42" s="47"/>
      <c r="QVS42" s="47"/>
      <c r="QVT42" s="47"/>
      <c r="QVU42" s="47"/>
      <c r="QVV42" s="47"/>
      <c r="QVW42" s="47"/>
      <c r="QVX42" s="47"/>
      <c r="QVY42" s="47"/>
      <c r="QVZ42" s="47"/>
      <c r="QWA42" s="47"/>
      <c r="QWB42" s="47"/>
      <c r="QWC42" s="47"/>
      <c r="QWD42" s="47"/>
      <c r="QWE42" s="47"/>
      <c r="QWF42" s="47"/>
      <c r="QWG42" s="47"/>
      <c r="QWH42" s="47"/>
      <c r="QWI42" s="47"/>
      <c r="QWJ42" s="47"/>
      <c r="QWK42" s="47"/>
      <c r="QWL42" s="47"/>
      <c r="QWM42" s="47"/>
      <c r="QWN42" s="47"/>
      <c r="QWO42" s="47"/>
      <c r="QWP42" s="47"/>
      <c r="QWQ42" s="47"/>
      <c r="QWR42" s="47"/>
      <c r="QWS42" s="47"/>
      <c r="QWT42" s="47"/>
      <c r="QWU42" s="47"/>
      <c r="QWV42" s="47"/>
      <c r="QWW42" s="47"/>
      <c r="QWX42" s="47"/>
      <c r="QWY42" s="47"/>
      <c r="QWZ42" s="47"/>
      <c r="QXA42" s="47"/>
      <c r="QXB42" s="47"/>
      <c r="QXC42" s="47"/>
      <c r="QXD42" s="47"/>
      <c r="QXE42" s="47"/>
      <c r="QXF42" s="47"/>
      <c r="QXG42" s="47"/>
      <c r="QXH42" s="47"/>
      <c r="QXI42" s="47"/>
      <c r="QXJ42" s="47"/>
      <c r="QXK42" s="47"/>
      <c r="QXL42" s="47"/>
      <c r="QXM42" s="47"/>
      <c r="QXN42" s="47"/>
      <c r="QXO42" s="47"/>
      <c r="QXP42" s="47"/>
      <c r="QXQ42" s="47"/>
      <c r="QXR42" s="47"/>
      <c r="QXS42" s="47"/>
      <c r="QXT42" s="47"/>
      <c r="QXU42" s="47"/>
      <c r="QXV42" s="47"/>
      <c r="QXW42" s="47"/>
      <c r="QXX42" s="47"/>
      <c r="QXY42" s="47"/>
      <c r="QXZ42" s="47"/>
      <c r="QYA42" s="47"/>
      <c r="QYB42" s="47"/>
      <c r="QYC42" s="47"/>
      <c r="QYD42" s="47"/>
      <c r="QYE42" s="47"/>
      <c r="QYF42" s="47"/>
      <c r="QYG42" s="47"/>
      <c r="QYH42" s="47"/>
      <c r="QYI42" s="47"/>
      <c r="QYJ42" s="47"/>
      <c r="QYK42" s="47"/>
      <c r="QYL42" s="47"/>
      <c r="QYM42" s="47"/>
      <c r="QYN42" s="47"/>
      <c r="QYO42" s="47"/>
      <c r="QYP42" s="47"/>
      <c r="QYQ42" s="47"/>
      <c r="QYR42" s="47"/>
      <c r="QYS42" s="47"/>
      <c r="QYT42" s="47"/>
      <c r="QYU42" s="47"/>
      <c r="QYV42" s="47"/>
      <c r="QYW42" s="47"/>
      <c r="QYX42" s="47"/>
      <c r="QYY42" s="47"/>
      <c r="QYZ42" s="47"/>
      <c r="QZA42" s="47"/>
      <c r="QZB42" s="47"/>
      <c r="QZC42" s="47"/>
      <c r="QZD42" s="47"/>
      <c r="QZE42" s="47"/>
      <c r="QZF42" s="47"/>
      <c r="QZG42" s="47"/>
      <c r="QZH42" s="47"/>
      <c r="QZI42" s="47"/>
      <c r="QZJ42" s="47"/>
      <c r="QZK42" s="47"/>
      <c r="QZL42" s="47"/>
      <c r="QZM42" s="47"/>
      <c r="QZN42" s="47"/>
      <c r="QZO42" s="47"/>
      <c r="QZP42" s="47"/>
      <c r="QZQ42" s="47"/>
      <c r="QZR42" s="47"/>
      <c r="QZS42" s="47"/>
      <c r="QZT42" s="47"/>
      <c r="QZU42" s="47"/>
      <c r="QZV42" s="47"/>
      <c r="QZW42" s="47"/>
      <c r="QZX42" s="47"/>
      <c r="QZY42" s="47"/>
      <c r="QZZ42" s="47"/>
      <c r="RAA42" s="47"/>
      <c r="RAB42" s="47"/>
      <c r="RAC42" s="47"/>
      <c r="RAD42" s="47"/>
      <c r="RAE42" s="47"/>
      <c r="RAF42" s="47"/>
      <c r="RAG42" s="47"/>
      <c r="RAH42" s="47"/>
      <c r="RAI42" s="47"/>
      <c r="RAJ42" s="47"/>
      <c r="RAK42" s="47"/>
      <c r="RAL42" s="47"/>
      <c r="RAM42" s="47"/>
      <c r="RAN42" s="47"/>
      <c r="RAO42" s="47"/>
      <c r="RAP42" s="47"/>
      <c r="RAQ42" s="47"/>
      <c r="RAR42" s="47"/>
      <c r="RAS42" s="47"/>
      <c r="RAT42" s="47"/>
      <c r="RAU42" s="47"/>
      <c r="RAV42" s="47"/>
      <c r="RAW42" s="47"/>
      <c r="RAX42" s="47"/>
      <c r="RAY42" s="47"/>
      <c r="RAZ42" s="47"/>
      <c r="RBA42" s="47"/>
      <c r="RBB42" s="47"/>
      <c r="RBC42" s="47"/>
      <c r="RBD42" s="47"/>
      <c r="RBE42" s="47"/>
      <c r="RBF42" s="47"/>
      <c r="RBG42" s="47"/>
      <c r="RBH42" s="47"/>
      <c r="RBI42" s="47"/>
      <c r="RBJ42" s="47"/>
      <c r="RBK42" s="47"/>
      <c r="RBL42" s="47"/>
      <c r="RBM42" s="47"/>
      <c r="RBN42" s="47"/>
      <c r="RBO42" s="47"/>
      <c r="RBP42" s="47"/>
      <c r="RBQ42" s="47"/>
      <c r="RBR42" s="47"/>
      <c r="RBS42" s="47"/>
      <c r="RBT42" s="47"/>
      <c r="RBU42" s="47"/>
      <c r="RBV42" s="47"/>
      <c r="RBW42" s="47"/>
      <c r="RBX42" s="47"/>
      <c r="RBY42" s="47"/>
      <c r="RBZ42" s="47"/>
      <c r="RCA42" s="47"/>
      <c r="RCB42" s="47"/>
      <c r="RCC42" s="47"/>
      <c r="RCD42" s="47"/>
      <c r="RCE42" s="47"/>
      <c r="RCF42" s="47"/>
      <c r="RCG42" s="47"/>
      <c r="RCH42" s="47"/>
      <c r="RCI42" s="47"/>
      <c r="RCJ42" s="47"/>
      <c r="RCK42" s="47"/>
      <c r="RCL42" s="47"/>
      <c r="RCM42" s="47"/>
      <c r="RCN42" s="47"/>
      <c r="RCO42" s="47"/>
      <c r="RCP42" s="47"/>
      <c r="RCQ42" s="47"/>
      <c r="RCR42" s="47"/>
      <c r="RCS42" s="47"/>
      <c r="RCT42" s="47"/>
      <c r="RCU42" s="47"/>
      <c r="RCV42" s="47"/>
      <c r="RCW42" s="47"/>
      <c r="RCX42" s="47"/>
      <c r="RCY42" s="47"/>
      <c r="RCZ42" s="47"/>
      <c r="RDA42" s="47"/>
      <c r="RDB42" s="47"/>
      <c r="RDC42" s="47"/>
      <c r="RDD42" s="47"/>
      <c r="RDE42" s="47"/>
      <c r="RDF42" s="47"/>
      <c r="RDG42" s="47"/>
      <c r="RDH42" s="47"/>
      <c r="RDI42" s="47"/>
      <c r="RDJ42" s="47"/>
      <c r="RDK42" s="47"/>
      <c r="RDL42" s="47"/>
      <c r="RDM42" s="47"/>
      <c r="RDN42" s="47"/>
      <c r="RDO42" s="47"/>
      <c r="RDP42" s="47"/>
      <c r="RDQ42" s="47"/>
      <c r="RDR42" s="47"/>
      <c r="RDS42" s="47"/>
      <c r="RDT42" s="47"/>
      <c r="RDU42" s="47"/>
      <c r="RDV42" s="47"/>
      <c r="RDW42" s="47"/>
      <c r="RDX42" s="47"/>
      <c r="RDY42" s="47"/>
      <c r="RDZ42" s="47"/>
      <c r="REA42" s="47"/>
      <c r="REB42" s="47"/>
      <c r="REC42" s="47"/>
      <c r="RED42" s="47"/>
      <c r="REE42" s="47"/>
      <c r="REF42" s="47"/>
      <c r="REG42" s="47"/>
      <c r="REH42" s="47"/>
      <c r="REI42" s="47"/>
      <c r="REJ42" s="47"/>
      <c r="REK42" s="47"/>
      <c r="REL42" s="47"/>
      <c r="REM42" s="47"/>
      <c r="REN42" s="47"/>
      <c r="REO42" s="47"/>
      <c r="REP42" s="47"/>
      <c r="REQ42" s="47"/>
      <c r="RER42" s="47"/>
      <c r="RES42" s="47"/>
      <c r="RET42" s="47"/>
      <c r="REU42" s="47"/>
      <c r="REV42" s="47"/>
      <c r="REW42" s="47"/>
      <c r="REX42" s="47"/>
      <c r="REY42" s="47"/>
      <c r="REZ42" s="47"/>
      <c r="RFA42" s="47"/>
      <c r="RFB42" s="47"/>
      <c r="RFC42" s="47"/>
      <c r="RFD42" s="47"/>
      <c r="RFE42" s="47"/>
      <c r="RFF42" s="47"/>
      <c r="RFG42" s="47"/>
      <c r="RFH42" s="47"/>
      <c r="RFI42" s="47"/>
      <c r="RFJ42" s="47"/>
      <c r="RFK42" s="47"/>
      <c r="RFL42" s="47"/>
      <c r="RFM42" s="47"/>
      <c r="RFN42" s="47"/>
      <c r="RFO42" s="47"/>
      <c r="RFP42" s="47"/>
      <c r="RFQ42" s="47"/>
      <c r="RFR42" s="47"/>
      <c r="RFS42" s="47"/>
      <c r="RFT42" s="47"/>
      <c r="RFU42" s="47"/>
      <c r="RFV42" s="47"/>
      <c r="RFW42" s="47"/>
      <c r="RFX42" s="47"/>
      <c r="RFY42" s="47"/>
      <c r="RFZ42" s="47"/>
      <c r="RGA42" s="47"/>
      <c r="RGB42" s="47"/>
      <c r="RGC42" s="47"/>
      <c r="RGD42" s="47"/>
      <c r="RGE42" s="47"/>
      <c r="RGF42" s="47"/>
      <c r="RGG42" s="47"/>
      <c r="RGH42" s="47"/>
      <c r="RGI42" s="47"/>
      <c r="RGJ42" s="47"/>
      <c r="RGK42" s="47"/>
      <c r="RGL42" s="47"/>
      <c r="RGM42" s="47"/>
      <c r="RGN42" s="47"/>
      <c r="RGO42" s="47"/>
      <c r="RGP42" s="47"/>
      <c r="RGQ42" s="47"/>
      <c r="RGR42" s="47"/>
      <c r="RGS42" s="47"/>
      <c r="RGT42" s="47"/>
      <c r="RGU42" s="47"/>
      <c r="RGV42" s="47"/>
      <c r="RGW42" s="47"/>
      <c r="RGX42" s="47"/>
      <c r="RGY42" s="47"/>
      <c r="RGZ42" s="47"/>
      <c r="RHA42" s="47"/>
      <c r="RHB42" s="47"/>
      <c r="RHC42" s="47"/>
      <c r="RHD42" s="47"/>
      <c r="RHE42" s="47"/>
      <c r="RHF42" s="47"/>
      <c r="RHG42" s="47"/>
      <c r="RHH42" s="47"/>
      <c r="RHI42" s="47"/>
      <c r="RHJ42" s="47"/>
      <c r="RHK42" s="47"/>
      <c r="RHL42" s="47"/>
      <c r="RHM42" s="47"/>
      <c r="RHN42" s="47"/>
      <c r="RHO42" s="47"/>
      <c r="RHP42" s="47"/>
      <c r="RHQ42" s="47"/>
      <c r="RHR42" s="47"/>
      <c r="RHS42" s="47"/>
      <c r="RHT42" s="47"/>
      <c r="RHU42" s="47"/>
      <c r="RHV42" s="47"/>
      <c r="RHW42" s="47"/>
      <c r="RHX42" s="47"/>
      <c r="RHY42" s="47"/>
      <c r="RHZ42" s="47"/>
      <c r="RIA42" s="47"/>
      <c r="RIB42" s="47"/>
      <c r="RIC42" s="47"/>
      <c r="RID42" s="47"/>
      <c r="RIE42" s="47"/>
      <c r="RIF42" s="47"/>
      <c r="RIG42" s="47"/>
      <c r="RIH42" s="47"/>
      <c r="RII42" s="47"/>
      <c r="RIJ42" s="47"/>
      <c r="RIK42" s="47"/>
      <c r="RIL42" s="47"/>
      <c r="RIM42" s="47"/>
      <c r="RIN42" s="47"/>
      <c r="RIO42" s="47"/>
      <c r="RIP42" s="47"/>
      <c r="RIQ42" s="47"/>
      <c r="RIR42" s="47"/>
      <c r="RIS42" s="47"/>
      <c r="RIT42" s="47"/>
      <c r="RIU42" s="47"/>
      <c r="RIV42" s="47"/>
      <c r="RIW42" s="47"/>
      <c r="RIX42" s="47"/>
      <c r="RIY42" s="47"/>
      <c r="RIZ42" s="47"/>
      <c r="RJA42" s="47"/>
      <c r="RJB42" s="47"/>
      <c r="RJC42" s="47"/>
      <c r="RJD42" s="47"/>
      <c r="RJE42" s="47"/>
      <c r="RJF42" s="47"/>
      <c r="RJG42" s="47"/>
      <c r="RJH42" s="47"/>
      <c r="RJI42" s="47"/>
      <c r="RJJ42" s="47"/>
      <c r="RJK42" s="47"/>
      <c r="RJL42" s="47"/>
      <c r="RJM42" s="47"/>
      <c r="RJN42" s="47"/>
      <c r="RJO42" s="47"/>
      <c r="RJP42" s="47"/>
      <c r="RJQ42" s="47"/>
      <c r="RJR42" s="47"/>
      <c r="RJS42" s="47"/>
      <c r="RJT42" s="47"/>
      <c r="RJU42" s="47"/>
      <c r="RJV42" s="47"/>
      <c r="RJW42" s="47"/>
      <c r="RJX42" s="47"/>
      <c r="RJY42" s="47"/>
      <c r="RJZ42" s="47"/>
      <c r="RKA42" s="47"/>
      <c r="RKB42" s="47"/>
      <c r="RKC42" s="47"/>
      <c r="RKD42" s="47"/>
      <c r="RKE42" s="47"/>
      <c r="RKF42" s="47"/>
      <c r="RKG42" s="47"/>
      <c r="RKH42" s="47"/>
      <c r="RKI42" s="47"/>
      <c r="RKJ42" s="47"/>
      <c r="RKK42" s="47"/>
      <c r="RKL42" s="47"/>
      <c r="RKM42" s="47"/>
      <c r="RKN42" s="47"/>
      <c r="RKO42" s="47"/>
      <c r="RKP42" s="47"/>
      <c r="RKQ42" s="47"/>
      <c r="RKR42" s="47"/>
      <c r="RKS42" s="47"/>
      <c r="RKT42" s="47"/>
      <c r="RKU42" s="47"/>
      <c r="RKV42" s="47"/>
      <c r="RKW42" s="47"/>
      <c r="RKX42" s="47"/>
      <c r="RKY42" s="47"/>
      <c r="RKZ42" s="47"/>
      <c r="RLA42" s="47"/>
      <c r="RLB42" s="47"/>
      <c r="RLC42" s="47"/>
      <c r="RLD42" s="47"/>
      <c r="RLE42" s="47"/>
      <c r="RLF42" s="47"/>
      <c r="RLG42" s="47"/>
      <c r="RLH42" s="47"/>
      <c r="RLI42" s="47"/>
      <c r="RLJ42" s="47"/>
      <c r="RLK42" s="47"/>
      <c r="RLL42" s="47"/>
      <c r="RLM42" s="47"/>
      <c r="RLN42" s="47"/>
      <c r="RLO42" s="47"/>
      <c r="RLP42" s="47"/>
      <c r="RLQ42" s="47"/>
      <c r="RLR42" s="47"/>
      <c r="RLS42" s="47"/>
      <c r="RLT42" s="47"/>
      <c r="RLU42" s="47"/>
      <c r="RLV42" s="47"/>
      <c r="RLW42" s="47"/>
      <c r="RLX42" s="47"/>
      <c r="RLY42" s="47"/>
      <c r="RLZ42" s="47"/>
      <c r="RMA42" s="47"/>
      <c r="RMB42" s="47"/>
      <c r="RMC42" s="47"/>
      <c r="RMD42" s="47"/>
      <c r="RME42" s="47"/>
      <c r="RMF42" s="47"/>
      <c r="RMG42" s="47"/>
      <c r="RMH42" s="47"/>
      <c r="RMI42" s="47"/>
      <c r="RMJ42" s="47"/>
      <c r="RMK42" s="47"/>
      <c r="RML42" s="47"/>
      <c r="RMM42" s="47"/>
      <c r="RMN42" s="47"/>
      <c r="RMO42" s="47"/>
      <c r="RMP42" s="47"/>
      <c r="RMQ42" s="47"/>
      <c r="RMR42" s="47"/>
      <c r="RMS42" s="47"/>
      <c r="RMT42" s="47"/>
      <c r="RMU42" s="47"/>
      <c r="RMV42" s="47"/>
      <c r="RMW42" s="47"/>
      <c r="RMX42" s="47"/>
      <c r="RMY42" s="47"/>
      <c r="RMZ42" s="47"/>
      <c r="RNA42" s="47"/>
      <c r="RNB42" s="47"/>
      <c r="RNC42" s="47"/>
      <c r="RND42" s="47"/>
      <c r="RNE42" s="47"/>
      <c r="RNF42" s="47"/>
      <c r="RNG42" s="47"/>
      <c r="RNH42" s="47"/>
      <c r="RNI42" s="47"/>
      <c r="RNJ42" s="47"/>
      <c r="RNK42" s="47"/>
      <c r="RNL42" s="47"/>
      <c r="RNM42" s="47"/>
      <c r="RNN42" s="47"/>
      <c r="RNO42" s="47"/>
      <c r="RNP42" s="47"/>
      <c r="RNQ42" s="47"/>
      <c r="RNR42" s="47"/>
      <c r="RNS42" s="47"/>
      <c r="RNT42" s="47"/>
      <c r="RNU42" s="47"/>
      <c r="RNV42" s="47"/>
      <c r="RNW42" s="47"/>
      <c r="RNX42" s="47"/>
      <c r="RNY42" s="47"/>
      <c r="RNZ42" s="47"/>
      <c r="ROA42" s="47"/>
      <c r="ROB42" s="47"/>
      <c r="ROC42" s="47"/>
      <c r="ROD42" s="47"/>
      <c r="ROE42" s="47"/>
      <c r="ROF42" s="47"/>
      <c r="ROG42" s="47"/>
      <c r="ROH42" s="47"/>
      <c r="ROI42" s="47"/>
      <c r="ROJ42" s="47"/>
      <c r="ROK42" s="47"/>
      <c r="ROL42" s="47"/>
      <c r="ROM42" s="47"/>
      <c r="RON42" s="47"/>
      <c r="ROO42" s="47"/>
      <c r="ROP42" s="47"/>
      <c r="ROQ42" s="47"/>
      <c r="ROR42" s="47"/>
      <c r="ROS42" s="47"/>
      <c r="ROT42" s="47"/>
      <c r="ROU42" s="47"/>
      <c r="ROV42" s="47"/>
      <c r="ROW42" s="47"/>
      <c r="ROX42" s="47"/>
      <c r="ROY42" s="47"/>
      <c r="ROZ42" s="47"/>
      <c r="RPA42" s="47"/>
      <c r="RPB42" s="47"/>
      <c r="RPC42" s="47"/>
      <c r="RPD42" s="47"/>
      <c r="RPE42" s="47"/>
      <c r="RPF42" s="47"/>
      <c r="RPG42" s="47"/>
      <c r="RPH42" s="47"/>
      <c r="RPI42" s="47"/>
      <c r="RPJ42" s="47"/>
      <c r="RPK42" s="47"/>
      <c r="RPL42" s="47"/>
      <c r="RPM42" s="47"/>
      <c r="RPN42" s="47"/>
      <c r="RPO42" s="47"/>
      <c r="RPP42" s="47"/>
      <c r="RPQ42" s="47"/>
      <c r="RPR42" s="47"/>
      <c r="RPS42" s="47"/>
      <c r="RPT42" s="47"/>
      <c r="RPU42" s="47"/>
      <c r="RPV42" s="47"/>
      <c r="RPW42" s="47"/>
      <c r="RPX42" s="47"/>
      <c r="RPY42" s="47"/>
      <c r="RPZ42" s="47"/>
      <c r="RQA42" s="47"/>
      <c r="RQB42" s="47"/>
      <c r="RQC42" s="47"/>
      <c r="RQD42" s="47"/>
      <c r="RQE42" s="47"/>
      <c r="RQF42" s="47"/>
      <c r="RQG42" s="47"/>
      <c r="RQH42" s="47"/>
      <c r="RQI42" s="47"/>
      <c r="RQJ42" s="47"/>
      <c r="RQK42" s="47"/>
      <c r="RQL42" s="47"/>
      <c r="RQM42" s="47"/>
      <c r="RQN42" s="47"/>
      <c r="RQO42" s="47"/>
      <c r="RQP42" s="47"/>
      <c r="RQQ42" s="47"/>
      <c r="RQR42" s="47"/>
      <c r="RQS42" s="47"/>
      <c r="RQT42" s="47"/>
      <c r="RQU42" s="47"/>
      <c r="RQV42" s="47"/>
      <c r="RQW42" s="47"/>
      <c r="RQX42" s="47"/>
      <c r="RQY42" s="47"/>
      <c r="RQZ42" s="47"/>
      <c r="RRA42" s="47"/>
      <c r="RRB42" s="47"/>
      <c r="RRC42" s="47"/>
      <c r="RRD42" s="47"/>
      <c r="RRE42" s="47"/>
      <c r="RRF42" s="47"/>
      <c r="RRG42" s="47"/>
      <c r="RRH42" s="47"/>
      <c r="RRI42" s="47"/>
      <c r="RRJ42" s="47"/>
      <c r="RRK42" s="47"/>
      <c r="RRL42" s="47"/>
      <c r="RRM42" s="47"/>
      <c r="RRN42" s="47"/>
      <c r="RRO42" s="47"/>
      <c r="RRP42" s="47"/>
      <c r="RRQ42" s="47"/>
      <c r="RRR42" s="47"/>
      <c r="RRS42" s="47"/>
      <c r="RRT42" s="47"/>
      <c r="RRU42" s="47"/>
      <c r="RRV42" s="47"/>
      <c r="RRW42" s="47"/>
      <c r="RRX42" s="47"/>
      <c r="RRY42" s="47"/>
      <c r="RRZ42" s="47"/>
      <c r="RSA42" s="47"/>
      <c r="RSB42" s="47"/>
      <c r="RSC42" s="47"/>
      <c r="RSD42" s="47"/>
      <c r="RSE42" s="47"/>
      <c r="RSF42" s="47"/>
      <c r="RSG42" s="47"/>
      <c r="RSH42" s="47"/>
      <c r="RSI42" s="47"/>
      <c r="RSJ42" s="47"/>
      <c r="RSK42" s="47"/>
      <c r="RSL42" s="47"/>
      <c r="RSM42" s="47"/>
      <c r="RSN42" s="47"/>
      <c r="RSO42" s="47"/>
      <c r="RSP42" s="47"/>
      <c r="RSQ42" s="47"/>
      <c r="RSR42" s="47"/>
      <c r="RSS42" s="47"/>
      <c r="RST42" s="47"/>
      <c r="RSU42" s="47"/>
      <c r="RSV42" s="47"/>
      <c r="RSW42" s="47"/>
      <c r="RSX42" s="47"/>
      <c r="RSY42" s="47"/>
      <c r="RSZ42" s="47"/>
      <c r="RTA42" s="47"/>
      <c r="RTB42" s="47"/>
      <c r="RTC42" s="47"/>
      <c r="RTD42" s="47"/>
      <c r="RTE42" s="47"/>
      <c r="RTF42" s="47"/>
      <c r="RTG42" s="47"/>
      <c r="RTH42" s="47"/>
      <c r="RTI42" s="47"/>
      <c r="RTJ42" s="47"/>
      <c r="RTK42" s="47"/>
      <c r="RTL42" s="47"/>
      <c r="RTM42" s="47"/>
      <c r="RTN42" s="47"/>
      <c r="RTO42" s="47"/>
      <c r="RTP42" s="47"/>
      <c r="RTQ42" s="47"/>
      <c r="RTR42" s="47"/>
      <c r="RTS42" s="47"/>
      <c r="RTT42" s="47"/>
      <c r="RTU42" s="47"/>
      <c r="RTV42" s="47"/>
      <c r="RTW42" s="47"/>
      <c r="RTX42" s="47"/>
      <c r="RTY42" s="47"/>
      <c r="RTZ42" s="47"/>
      <c r="RUA42" s="47"/>
      <c r="RUB42" s="47"/>
      <c r="RUC42" s="47"/>
      <c r="RUD42" s="47"/>
      <c r="RUE42" s="47"/>
      <c r="RUF42" s="47"/>
      <c r="RUG42" s="47"/>
      <c r="RUH42" s="47"/>
      <c r="RUI42" s="47"/>
      <c r="RUJ42" s="47"/>
      <c r="RUK42" s="47"/>
      <c r="RUL42" s="47"/>
      <c r="RUM42" s="47"/>
      <c r="RUN42" s="47"/>
      <c r="RUO42" s="47"/>
      <c r="RUP42" s="47"/>
      <c r="RUQ42" s="47"/>
      <c r="RUR42" s="47"/>
      <c r="RUS42" s="47"/>
      <c r="RUT42" s="47"/>
      <c r="RUU42" s="47"/>
      <c r="RUV42" s="47"/>
      <c r="RUW42" s="47"/>
      <c r="RUX42" s="47"/>
      <c r="RUY42" s="47"/>
      <c r="RUZ42" s="47"/>
      <c r="RVA42" s="47"/>
      <c r="RVB42" s="47"/>
      <c r="RVC42" s="47"/>
      <c r="RVD42" s="47"/>
      <c r="RVE42" s="47"/>
      <c r="RVF42" s="47"/>
      <c r="RVG42" s="47"/>
      <c r="RVH42" s="47"/>
      <c r="RVI42" s="47"/>
      <c r="RVJ42" s="47"/>
      <c r="RVK42" s="47"/>
      <c r="RVL42" s="47"/>
      <c r="RVM42" s="47"/>
      <c r="RVN42" s="47"/>
      <c r="RVO42" s="47"/>
      <c r="RVP42" s="47"/>
      <c r="RVQ42" s="47"/>
      <c r="RVR42" s="47"/>
      <c r="RVS42" s="47"/>
      <c r="RVT42" s="47"/>
      <c r="RVU42" s="47"/>
      <c r="RVV42" s="47"/>
      <c r="RVW42" s="47"/>
      <c r="RVX42" s="47"/>
      <c r="RVY42" s="47"/>
      <c r="RVZ42" s="47"/>
      <c r="RWA42" s="47"/>
      <c r="RWB42" s="47"/>
      <c r="RWC42" s="47"/>
      <c r="RWD42" s="47"/>
      <c r="RWE42" s="47"/>
      <c r="RWF42" s="47"/>
      <c r="RWG42" s="47"/>
      <c r="RWH42" s="47"/>
      <c r="RWI42" s="47"/>
      <c r="RWJ42" s="47"/>
      <c r="RWK42" s="47"/>
      <c r="RWL42" s="47"/>
      <c r="RWM42" s="47"/>
      <c r="RWN42" s="47"/>
      <c r="RWO42" s="47"/>
      <c r="RWP42" s="47"/>
      <c r="RWQ42" s="47"/>
      <c r="RWR42" s="47"/>
      <c r="RWS42" s="47"/>
      <c r="RWT42" s="47"/>
      <c r="RWU42" s="47"/>
      <c r="RWV42" s="47"/>
      <c r="RWW42" s="47"/>
      <c r="RWX42" s="47"/>
      <c r="RWY42" s="47"/>
      <c r="RWZ42" s="47"/>
      <c r="RXA42" s="47"/>
      <c r="RXB42" s="47"/>
      <c r="RXC42" s="47"/>
      <c r="RXD42" s="47"/>
      <c r="RXE42" s="47"/>
      <c r="RXF42" s="47"/>
      <c r="RXG42" s="47"/>
      <c r="RXH42" s="47"/>
      <c r="RXI42" s="47"/>
      <c r="RXJ42" s="47"/>
      <c r="RXK42" s="47"/>
      <c r="RXL42" s="47"/>
      <c r="RXM42" s="47"/>
      <c r="RXN42" s="47"/>
      <c r="RXO42" s="47"/>
      <c r="RXP42" s="47"/>
      <c r="RXQ42" s="47"/>
      <c r="RXR42" s="47"/>
      <c r="RXS42" s="47"/>
      <c r="RXT42" s="47"/>
      <c r="RXU42" s="47"/>
      <c r="RXV42" s="47"/>
      <c r="RXW42" s="47"/>
      <c r="RXX42" s="47"/>
      <c r="RXY42" s="47"/>
      <c r="RXZ42" s="47"/>
      <c r="RYA42" s="47"/>
      <c r="RYB42" s="47"/>
      <c r="RYC42" s="47"/>
      <c r="RYD42" s="47"/>
      <c r="RYE42" s="47"/>
      <c r="RYF42" s="47"/>
      <c r="RYG42" s="47"/>
      <c r="RYH42" s="47"/>
      <c r="RYI42" s="47"/>
      <c r="RYJ42" s="47"/>
      <c r="RYK42" s="47"/>
      <c r="RYL42" s="47"/>
      <c r="RYM42" s="47"/>
      <c r="RYN42" s="47"/>
      <c r="RYO42" s="47"/>
      <c r="RYP42" s="47"/>
      <c r="RYQ42" s="47"/>
      <c r="RYR42" s="47"/>
      <c r="RYS42" s="47"/>
      <c r="RYT42" s="47"/>
      <c r="RYU42" s="47"/>
      <c r="RYV42" s="47"/>
      <c r="RYW42" s="47"/>
      <c r="RYX42" s="47"/>
      <c r="RYY42" s="47"/>
      <c r="RYZ42" s="47"/>
      <c r="RZA42" s="47"/>
      <c r="RZB42" s="47"/>
      <c r="RZC42" s="47"/>
      <c r="RZD42" s="47"/>
      <c r="RZE42" s="47"/>
      <c r="RZF42" s="47"/>
      <c r="RZG42" s="47"/>
      <c r="RZH42" s="47"/>
      <c r="RZI42" s="47"/>
      <c r="RZJ42" s="47"/>
      <c r="RZK42" s="47"/>
      <c r="RZL42" s="47"/>
      <c r="RZM42" s="47"/>
      <c r="RZN42" s="47"/>
      <c r="RZO42" s="47"/>
      <c r="RZP42" s="47"/>
      <c r="RZQ42" s="47"/>
      <c r="RZR42" s="47"/>
      <c r="RZS42" s="47"/>
      <c r="RZT42" s="47"/>
      <c r="RZU42" s="47"/>
      <c r="RZV42" s="47"/>
      <c r="RZW42" s="47"/>
      <c r="RZX42" s="47"/>
      <c r="RZY42" s="47"/>
      <c r="RZZ42" s="47"/>
      <c r="SAA42" s="47"/>
      <c r="SAB42" s="47"/>
      <c r="SAC42" s="47"/>
      <c r="SAD42" s="47"/>
      <c r="SAE42" s="47"/>
      <c r="SAF42" s="47"/>
      <c r="SAG42" s="47"/>
      <c r="SAH42" s="47"/>
      <c r="SAI42" s="47"/>
      <c r="SAJ42" s="47"/>
      <c r="SAK42" s="47"/>
      <c r="SAL42" s="47"/>
      <c r="SAM42" s="47"/>
      <c r="SAN42" s="47"/>
      <c r="SAO42" s="47"/>
      <c r="SAP42" s="47"/>
      <c r="SAQ42" s="47"/>
      <c r="SAR42" s="47"/>
      <c r="SAS42" s="47"/>
      <c r="SAT42" s="47"/>
      <c r="SAU42" s="47"/>
      <c r="SAV42" s="47"/>
      <c r="SAW42" s="47"/>
      <c r="SAX42" s="47"/>
      <c r="SAY42" s="47"/>
      <c r="SAZ42" s="47"/>
      <c r="SBA42" s="47"/>
      <c r="SBB42" s="47"/>
      <c r="SBC42" s="47"/>
      <c r="SBD42" s="47"/>
      <c r="SBE42" s="47"/>
      <c r="SBF42" s="47"/>
      <c r="SBG42" s="47"/>
      <c r="SBH42" s="47"/>
      <c r="SBI42" s="47"/>
      <c r="SBJ42" s="47"/>
      <c r="SBK42" s="47"/>
      <c r="SBL42" s="47"/>
      <c r="SBM42" s="47"/>
      <c r="SBN42" s="47"/>
      <c r="SBO42" s="47"/>
      <c r="SBP42" s="47"/>
      <c r="SBQ42" s="47"/>
      <c r="SBR42" s="47"/>
      <c r="SBS42" s="47"/>
      <c r="SBT42" s="47"/>
      <c r="SBU42" s="47"/>
      <c r="SBV42" s="47"/>
      <c r="SBW42" s="47"/>
      <c r="SBX42" s="47"/>
      <c r="SBY42" s="47"/>
      <c r="SBZ42" s="47"/>
      <c r="SCA42" s="47"/>
      <c r="SCB42" s="47"/>
      <c r="SCC42" s="47"/>
      <c r="SCD42" s="47"/>
      <c r="SCE42" s="47"/>
      <c r="SCF42" s="47"/>
      <c r="SCG42" s="47"/>
      <c r="SCH42" s="47"/>
      <c r="SCI42" s="47"/>
      <c r="SCJ42" s="47"/>
      <c r="SCK42" s="47"/>
      <c r="SCL42" s="47"/>
      <c r="SCM42" s="47"/>
      <c r="SCN42" s="47"/>
      <c r="SCO42" s="47"/>
      <c r="SCP42" s="47"/>
      <c r="SCQ42" s="47"/>
      <c r="SCR42" s="47"/>
      <c r="SCS42" s="47"/>
      <c r="SCT42" s="47"/>
      <c r="SCU42" s="47"/>
      <c r="SCV42" s="47"/>
      <c r="SCW42" s="47"/>
      <c r="SCX42" s="47"/>
      <c r="SCY42" s="47"/>
      <c r="SCZ42" s="47"/>
      <c r="SDA42" s="47"/>
      <c r="SDB42" s="47"/>
      <c r="SDC42" s="47"/>
      <c r="SDD42" s="47"/>
      <c r="SDE42" s="47"/>
      <c r="SDF42" s="47"/>
      <c r="SDG42" s="47"/>
      <c r="SDH42" s="47"/>
      <c r="SDI42" s="47"/>
      <c r="SDJ42" s="47"/>
      <c r="SDK42" s="47"/>
      <c r="SDL42" s="47"/>
      <c r="SDM42" s="47"/>
      <c r="SDN42" s="47"/>
      <c r="SDO42" s="47"/>
      <c r="SDP42" s="47"/>
      <c r="SDQ42" s="47"/>
      <c r="SDR42" s="47"/>
      <c r="SDS42" s="47"/>
      <c r="SDT42" s="47"/>
      <c r="SDU42" s="47"/>
      <c r="SDV42" s="47"/>
      <c r="SDW42" s="47"/>
      <c r="SDX42" s="47"/>
      <c r="SDY42" s="47"/>
      <c r="SDZ42" s="47"/>
      <c r="SEA42" s="47"/>
      <c r="SEB42" s="47"/>
      <c r="SEC42" s="47"/>
      <c r="SED42" s="47"/>
      <c r="SEE42" s="47"/>
      <c r="SEF42" s="47"/>
      <c r="SEG42" s="47"/>
      <c r="SEH42" s="47"/>
      <c r="SEI42" s="47"/>
      <c r="SEJ42" s="47"/>
      <c r="SEK42" s="47"/>
      <c r="SEL42" s="47"/>
      <c r="SEM42" s="47"/>
      <c r="SEN42" s="47"/>
      <c r="SEO42" s="47"/>
      <c r="SEP42" s="47"/>
      <c r="SEQ42" s="47"/>
      <c r="SER42" s="47"/>
      <c r="SES42" s="47"/>
      <c r="SET42" s="47"/>
      <c r="SEU42" s="47"/>
      <c r="SEV42" s="47"/>
      <c r="SEW42" s="47"/>
      <c r="SEX42" s="47"/>
      <c r="SEY42" s="47"/>
      <c r="SEZ42" s="47"/>
      <c r="SFA42" s="47"/>
      <c r="SFB42" s="47"/>
      <c r="SFC42" s="47"/>
      <c r="SFD42" s="47"/>
      <c r="SFE42" s="47"/>
      <c r="SFF42" s="47"/>
      <c r="SFG42" s="47"/>
      <c r="SFH42" s="47"/>
      <c r="SFI42" s="47"/>
      <c r="SFJ42" s="47"/>
      <c r="SFK42" s="47"/>
      <c r="SFL42" s="47"/>
      <c r="SFM42" s="47"/>
      <c r="SFN42" s="47"/>
      <c r="SFO42" s="47"/>
      <c r="SFP42" s="47"/>
      <c r="SFQ42" s="47"/>
      <c r="SFR42" s="47"/>
      <c r="SFS42" s="47"/>
      <c r="SFT42" s="47"/>
      <c r="SFU42" s="47"/>
      <c r="SFV42" s="47"/>
      <c r="SFW42" s="47"/>
      <c r="SFX42" s="47"/>
      <c r="SFY42" s="47"/>
      <c r="SFZ42" s="47"/>
      <c r="SGA42" s="47"/>
      <c r="SGB42" s="47"/>
      <c r="SGC42" s="47"/>
      <c r="SGD42" s="47"/>
      <c r="SGE42" s="47"/>
      <c r="SGF42" s="47"/>
      <c r="SGG42" s="47"/>
      <c r="SGH42" s="47"/>
      <c r="SGI42" s="47"/>
      <c r="SGJ42" s="47"/>
      <c r="SGK42" s="47"/>
      <c r="SGL42" s="47"/>
      <c r="SGM42" s="47"/>
      <c r="SGN42" s="47"/>
      <c r="SGO42" s="47"/>
      <c r="SGP42" s="47"/>
      <c r="SGQ42" s="47"/>
      <c r="SGR42" s="47"/>
      <c r="SGS42" s="47"/>
      <c r="SGT42" s="47"/>
      <c r="SGU42" s="47"/>
      <c r="SGV42" s="47"/>
      <c r="SGW42" s="47"/>
      <c r="SGX42" s="47"/>
      <c r="SGY42" s="47"/>
      <c r="SGZ42" s="47"/>
      <c r="SHA42" s="47"/>
      <c r="SHB42" s="47"/>
      <c r="SHC42" s="47"/>
      <c r="SHD42" s="47"/>
      <c r="SHE42" s="47"/>
      <c r="SHF42" s="47"/>
      <c r="SHG42" s="47"/>
      <c r="SHH42" s="47"/>
      <c r="SHI42" s="47"/>
      <c r="SHJ42" s="47"/>
      <c r="SHK42" s="47"/>
      <c r="SHL42" s="47"/>
      <c r="SHM42" s="47"/>
      <c r="SHN42" s="47"/>
      <c r="SHO42" s="47"/>
      <c r="SHP42" s="47"/>
      <c r="SHQ42" s="47"/>
      <c r="SHR42" s="47"/>
      <c r="SHS42" s="47"/>
      <c r="SHT42" s="47"/>
      <c r="SHU42" s="47"/>
      <c r="SHV42" s="47"/>
      <c r="SHW42" s="47"/>
      <c r="SHX42" s="47"/>
      <c r="SHY42" s="47"/>
      <c r="SHZ42" s="47"/>
      <c r="SIA42" s="47"/>
      <c r="SIB42" s="47"/>
      <c r="SIC42" s="47"/>
      <c r="SID42" s="47"/>
      <c r="SIE42" s="47"/>
      <c r="SIF42" s="47"/>
      <c r="SIG42" s="47"/>
      <c r="SIH42" s="47"/>
      <c r="SII42" s="47"/>
      <c r="SIJ42" s="47"/>
      <c r="SIK42" s="47"/>
      <c r="SIL42" s="47"/>
      <c r="SIM42" s="47"/>
      <c r="SIN42" s="47"/>
      <c r="SIO42" s="47"/>
      <c r="SIP42" s="47"/>
      <c r="SIQ42" s="47"/>
      <c r="SIR42" s="47"/>
      <c r="SIS42" s="47"/>
      <c r="SIT42" s="47"/>
      <c r="SIU42" s="47"/>
      <c r="SIV42" s="47"/>
      <c r="SIW42" s="47"/>
      <c r="SIX42" s="47"/>
      <c r="SIY42" s="47"/>
      <c r="SIZ42" s="47"/>
      <c r="SJA42" s="47"/>
      <c r="SJB42" s="47"/>
      <c r="SJC42" s="47"/>
      <c r="SJD42" s="47"/>
      <c r="SJE42" s="47"/>
      <c r="SJF42" s="47"/>
      <c r="SJG42" s="47"/>
      <c r="SJH42" s="47"/>
      <c r="SJI42" s="47"/>
      <c r="SJJ42" s="47"/>
      <c r="SJK42" s="47"/>
      <c r="SJL42" s="47"/>
      <c r="SJM42" s="47"/>
      <c r="SJN42" s="47"/>
      <c r="SJO42" s="47"/>
      <c r="SJP42" s="47"/>
      <c r="SJQ42" s="47"/>
      <c r="SJR42" s="47"/>
      <c r="SJS42" s="47"/>
      <c r="SJT42" s="47"/>
      <c r="SJU42" s="47"/>
      <c r="SJV42" s="47"/>
      <c r="SJW42" s="47"/>
      <c r="SJX42" s="47"/>
      <c r="SJY42" s="47"/>
      <c r="SJZ42" s="47"/>
      <c r="SKA42" s="47"/>
      <c r="SKB42" s="47"/>
      <c r="SKC42" s="47"/>
      <c r="SKD42" s="47"/>
      <c r="SKE42" s="47"/>
      <c r="SKF42" s="47"/>
      <c r="SKG42" s="47"/>
      <c r="SKH42" s="47"/>
      <c r="SKI42" s="47"/>
      <c r="SKJ42" s="47"/>
      <c r="SKK42" s="47"/>
      <c r="SKL42" s="47"/>
      <c r="SKM42" s="47"/>
      <c r="SKN42" s="47"/>
      <c r="SKO42" s="47"/>
      <c r="SKP42" s="47"/>
      <c r="SKQ42" s="47"/>
      <c r="SKR42" s="47"/>
      <c r="SKS42" s="47"/>
      <c r="SKT42" s="47"/>
      <c r="SKU42" s="47"/>
      <c r="SKV42" s="47"/>
      <c r="SKW42" s="47"/>
      <c r="SKX42" s="47"/>
      <c r="SKY42" s="47"/>
      <c r="SKZ42" s="47"/>
      <c r="SLA42" s="47"/>
      <c r="SLB42" s="47"/>
      <c r="SLC42" s="47"/>
      <c r="SLD42" s="47"/>
      <c r="SLE42" s="47"/>
      <c r="SLF42" s="47"/>
      <c r="SLG42" s="47"/>
      <c r="SLH42" s="47"/>
      <c r="SLI42" s="47"/>
      <c r="SLJ42" s="47"/>
      <c r="SLK42" s="47"/>
      <c r="SLL42" s="47"/>
      <c r="SLM42" s="47"/>
      <c r="SLN42" s="47"/>
      <c r="SLO42" s="47"/>
      <c r="SLP42" s="47"/>
      <c r="SLQ42" s="47"/>
      <c r="SLR42" s="47"/>
      <c r="SLS42" s="47"/>
      <c r="SLT42" s="47"/>
      <c r="SLU42" s="47"/>
      <c r="SLV42" s="47"/>
      <c r="SLW42" s="47"/>
      <c r="SLX42" s="47"/>
      <c r="SLY42" s="47"/>
      <c r="SLZ42" s="47"/>
      <c r="SMA42" s="47"/>
      <c r="SMB42" s="47"/>
      <c r="SMC42" s="47"/>
      <c r="SMD42" s="47"/>
      <c r="SME42" s="47"/>
      <c r="SMF42" s="47"/>
      <c r="SMG42" s="47"/>
      <c r="SMH42" s="47"/>
      <c r="SMI42" s="47"/>
      <c r="SMJ42" s="47"/>
      <c r="SMK42" s="47"/>
      <c r="SML42" s="47"/>
      <c r="SMM42" s="47"/>
      <c r="SMN42" s="47"/>
      <c r="SMO42" s="47"/>
      <c r="SMP42" s="47"/>
      <c r="SMQ42" s="47"/>
      <c r="SMR42" s="47"/>
      <c r="SMS42" s="47"/>
      <c r="SMT42" s="47"/>
      <c r="SMU42" s="47"/>
      <c r="SMV42" s="47"/>
      <c r="SMW42" s="47"/>
      <c r="SMX42" s="47"/>
      <c r="SMY42" s="47"/>
      <c r="SMZ42" s="47"/>
      <c r="SNA42" s="47"/>
      <c r="SNB42" s="47"/>
      <c r="SNC42" s="47"/>
      <c r="SND42" s="47"/>
      <c r="SNE42" s="47"/>
      <c r="SNF42" s="47"/>
      <c r="SNG42" s="47"/>
      <c r="SNH42" s="47"/>
      <c r="SNI42" s="47"/>
      <c r="SNJ42" s="47"/>
      <c r="SNK42" s="47"/>
      <c r="SNL42" s="47"/>
      <c r="SNM42" s="47"/>
      <c r="SNN42" s="47"/>
      <c r="SNO42" s="47"/>
      <c r="SNP42" s="47"/>
      <c r="SNQ42" s="47"/>
      <c r="SNR42" s="47"/>
      <c r="SNS42" s="47"/>
      <c r="SNT42" s="47"/>
      <c r="SNU42" s="47"/>
      <c r="SNV42" s="47"/>
      <c r="SNW42" s="47"/>
      <c r="SNX42" s="47"/>
      <c r="SNY42" s="47"/>
      <c r="SNZ42" s="47"/>
      <c r="SOA42" s="47"/>
      <c r="SOB42" s="47"/>
      <c r="SOC42" s="47"/>
      <c r="SOD42" s="47"/>
      <c r="SOE42" s="47"/>
      <c r="SOF42" s="47"/>
      <c r="SOG42" s="47"/>
      <c r="SOH42" s="47"/>
      <c r="SOI42" s="47"/>
      <c r="SOJ42" s="47"/>
      <c r="SOK42" s="47"/>
      <c r="SOL42" s="47"/>
      <c r="SOM42" s="47"/>
      <c r="SON42" s="47"/>
      <c r="SOO42" s="47"/>
      <c r="SOP42" s="47"/>
      <c r="SOQ42" s="47"/>
      <c r="SOR42" s="47"/>
      <c r="SOS42" s="47"/>
      <c r="SOT42" s="47"/>
      <c r="SOU42" s="47"/>
      <c r="SOV42" s="47"/>
      <c r="SOW42" s="47"/>
      <c r="SOX42" s="47"/>
      <c r="SOY42" s="47"/>
      <c r="SOZ42" s="47"/>
      <c r="SPA42" s="47"/>
      <c r="SPB42" s="47"/>
      <c r="SPC42" s="47"/>
      <c r="SPD42" s="47"/>
      <c r="SPE42" s="47"/>
      <c r="SPF42" s="47"/>
      <c r="SPG42" s="47"/>
      <c r="SPH42" s="47"/>
      <c r="SPI42" s="47"/>
      <c r="SPJ42" s="47"/>
      <c r="SPK42" s="47"/>
      <c r="SPL42" s="47"/>
      <c r="SPM42" s="47"/>
      <c r="SPN42" s="47"/>
      <c r="SPO42" s="47"/>
      <c r="SPP42" s="47"/>
      <c r="SPQ42" s="47"/>
      <c r="SPR42" s="47"/>
      <c r="SPS42" s="47"/>
      <c r="SPT42" s="47"/>
      <c r="SPU42" s="47"/>
      <c r="SPV42" s="47"/>
      <c r="SPW42" s="47"/>
      <c r="SPX42" s="47"/>
      <c r="SPY42" s="47"/>
      <c r="SPZ42" s="47"/>
      <c r="SQA42" s="47"/>
      <c r="SQB42" s="47"/>
      <c r="SQC42" s="47"/>
      <c r="SQD42" s="47"/>
      <c r="SQE42" s="47"/>
      <c r="SQF42" s="47"/>
      <c r="SQG42" s="47"/>
      <c r="SQH42" s="47"/>
      <c r="SQI42" s="47"/>
      <c r="SQJ42" s="47"/>
      <c r="SQK42" s="47"/>
      <c r="SQL42" s="47"/>
      <c r="SQM42" s="47"/>
      <c r="SQN42" s="47"/>
      <c r="SQO42" s="47"/>
      <c r="SQP42" s="47"/>
      <c r="SQQ42" s="47"/>
      <c r="SQR42" s="47"/>
      <c r="SQS42" s="47"/>
      <c r="SQT42" s="47"/>
      <c r="SQU42" s="47"/>
      <c r="SQV42" s="47"/>
      <c r="SQW42" s="47"/>
      <c r="SQX42" s="47"/>
      <c r="SQY42" s="47"/>
      <c r="SQZ42" s="47"/>
      <c r="SRA42" s="47"/>
      <c r="SRB42" s="47"/>
      <c r="SRC42" s="47"/>
      <c r="SRD42" s="47"/>
      <c r="SRE42" s="47"/>
      <c r="SRF42" s="47"/>
      <c r="SRG42" s="47"/>
      <c r="SRH42" s="47"/>
      <c r="SRI42" s="47"/>
      <c r="SRJ42" s="47"/>
      <c r="SRK42" s="47"/>
      <c r="SRL42" s="47"/>
      <c r="SRM42" s="47"/>
      <c r="SRN42" s="47"/>
      <c r="SRO42" s="47"/>
      <c r="SRP42" s="47"/>
      <c r="SRQ42" s="47"/>
      <c r="SRR42" s="47"/>
      <c r="SRS42" s="47"/>
      <c r="SRT42" s="47"/>
      <c r="SRU42" s="47"/>
      <c r="SRV42" s="47"/>
      <c r="SRW42" s="47"/>
      <c r="SRX42" s="47"/>
      <c r="SRY42" s="47"/>
      <c r="SRZ42" s="47"/>
      <c r="SSA42" s="47"/>
      <c r="SSB42" s="47"/>
      <c r="SSC42" s="47"/>
      <c r="SSD42" s="47"/>
      <c r="SSE42" s="47"/>
      <c r="SSF42" s="47"/>
      <c r="SSG42" s="47"/>
      <c r="SSH42" s="47"/>
      <c r="SSI42" s="47"/>
      <c r="SSJ42" s="47"/>
      <c r="SSK42" s="47"/>
      <c r="SSL42" s="47"/>
      <c r="SSM42" s="47"/>
      <c r="SSN42" s="47"/>
      <c r="SSO42" s="47"/>
      <c r="SSP42" s="47"/>
      <c r="SSQ42" s="47"/>
      <c r="SSR42" s="47"/>
      <c r="SSS42" s="47"/>
      <c r="SST42" s="47"/>
      <c r="SSU42" s="47"/>
      <c r="SSV42" s="47"/>
      <c r="SSW42" s="47"/>
      <c r="SSX42" s="47"/>
      <c r="SSY42" s="47"/>
      <c r="SSZ42" s="47"/>
      <c r="STA42" s="47"/>
      <c r="STB42" s="47"/>
      <c r="STC42" s="47"/>
      <c r="STD42" s="47"/>
      <c r="STE42" s="47"/>
      <c r="STF42" s="47"/>
      <c r="STG42" s="47"/>
      <c r="STH42" s="47"/>
      <c r="STI42" s="47"/>
      <c r="STJ42" s="47"/>
      <c r="STK42" s="47"/>
      <c r="STL42" s="47"/>
      <c r="STM42" s="47"/>
      <c r="STN42" s="47"/>
      <c r="STO42" s="47"/>
      <c r="STP42" s="47"/>
      <c r="STQ42" s="47"/>
      <c r="STR42" s="47"/>
      <c r="STS42" s="47"/>
      <c r="STT42" s="47"/>
      <c r="STU42" s="47"/>
      <c r="STV42" s="47"/>
      <c r="STW42" s="47"/>
      <c r="STX42" s="47"/>
      <c r="STY42" s="47"/>
      <c r="STZ42" s="47"/>
      <c r="SUA42" s="47"/>
      <c r="SUB42" s="47"/>
      <c r="SUC42" s="47"/>
      <c r="SUD42" s="47"/>
      <c r="SUE42" s="47"/>
      <c r="SUF42" s="47"/>
      <c r="SUG42" s="47"/>
      <c r="SUH42" s="47"/>
      <c r="SUI42" s="47"/>
      <c r="SUJ42" s="47"/>
      <c r="SUK42" s="47"/>
      <c r="SUL42" s="47"/>
      <c r="SUM42" s="47"/>
      <c r="SUN42" s="47"/>
      <c r="SUO42" s="47"/>
      <c r="SUP42" s="47"/>
      <c r="SUQ42" s="47"/>
      <c r="SUR42" s="47"/>
      <c r="SUS42" s="47"/>
      <c r="SUT42" s="47"/>
      <c r="SUU42" s="47"/>
      <c r="SUV42" s="47"/>
      <c r="SUW42" s="47"/>
      <c r="SUX42" s="47"/>
      <c r="SUY42" s="47"/>
      <c r="SUZ42" s="47"/>
      <c r="SVA42" s="47"/>
      <c r="SVB42" s="47"/>
      <c r="SVC42" s="47"/>
      <c r="SVD42" s="47"/>
      <c r="SVE42" s="47"/>
      <c r="SVF42" s="47"/>
      <c r="SVG42" s="47"/>
      <c r="SVH42" s="47"/>
      <c r="SVI42" s="47"/>
      <c r="SVJ42" s="47"/>
      <c r="SVK42" s="47"/>
      <c r="SVL42" s="47"/>
      <c r="SVM42" s="47"/>
      <c r="SVN42" s="47"/>
      <c r="SVO42" s="47"/>
      <c r="SVP42" s="47"/>
      <c r="SVQ42" s="47"/>
      <c r="SVR42" s="47"/>
      <c r="SVS42" s="47"/>
      <c r="SVT42" s="47"/>
      <c r="SVU42" s="47"/>
      <c r="SVV42" s="47"/>
      <c r="SVW42" s="47"/>
      <c r="SVX42" s="47"/>
      <c r="SVY42" s="47"/>
      <c r="SVZ42" s="47"/>
      <c r="SWA42" s="47"/>
      <c r="SWB42" s="47"/>
      <c r="SWC42" s="47"/>
      <c r="SWD42" s="47"/>
      <c r="SWE42" s="47"/>
      <c r="SWF42" s="47"/>
      <c r="SWG42" s="47"/>
      <c r="SWH42" s="47"/>
      <c r="SWI42" s="47"/>
      <c r="SWJ42" s="47"/>
      <c r="SWK42" s="47"/>
      <c r="SWL42" s="47"/>
      <c r="SWM42" s="47"/>
      <c r="SWN42" s="47"/>
      <c r="SWO42" s="47"/>
      <c r="SWP42" s="47"/>
      <c r="SWQ42" s="47"/>
      <c r="SWR42" s="47"/>
      <c r="SWS42" s="47"/>
      <c r="SWT42" s="47"/>
      <c r="SWU42" s="47"/>
      <c r="SWV42" s="47"/>
      <c r="SWW42" s="47"/>
      <c r="SWX42" s="47"/>
      <c r="SWY42" s="47"/>
      <c r="SWZ42" s="47"/>
      <c r="SXA42" s="47"/>
      <c r="SXB42" s="47"/>
      <c r="SXC42" s="47"/>
      <c r="SXD42" s="47"/>
      <c r="SXE42" s="47"/>
      <c r="SXF42" s="47"/>
      <c r="SXG42" s="47"/>
      <c r="SXH42" s="47"/>
      <c r="SXI42" s="47"/>
      <c r="SXJ42" s="47"/>
      <c r="SXK42" s="47"/>
      <c r="SXL42" s="47"/>
      <c r="SXM42" s="47"/>
      <c r="SXN42" s="47"/>
      <c r="SXO42" s="47"/>
      <c r="SXP42" s="47"/>
      <c r="SXQ42" s="47"/>
      <c r="SXR42" s="47"/>
      <c r="SXS42" s="47"/>
      <c r="SXT42" s="47"/>
      <c r="SXU42" s="47"/>
      <c r="SXV42" s="47"/>
      <c r="SXW42" s="47"/>
      <c r="SXX42" s="47"/>
      <c r="SXY42" s="47"/>
      <c r="SXZ42" s="47"/>
      <c r="SYA42" s="47"/>
      <c r="SYB42" s="47"/>
      <c r="SYC42" s="47"/>
      <c r="SYD42" s="47"/>
      <c r="SYE42" s="47"/>
      <c r="SYF42" s="47"/>
      <c r="SYG42" s="47"/>
      <c r="SYH42" s="47"/>
      <c r="SYI42" s="47"/>
      <c r="SYJ42" s="47"/>
      <c r="SYK42" s="47"/>
      <c r="SYL42" s="47"/>
      <c r="SYM42" s="47"/>
      <c r="SYN42" s="47"/>
      <c r="SYO42" s="47"/>
      <c r="SYP42" s="47"/>
      <c r="SYQ42" s="47"/>
      <c r="SYR42" s="47"/>
      <c r="SYS42" s="47"/>
      <c r="SYT42" s="47"/>
      <c r="SYU42" s="47"/>
      <c r="SYV42" s="47"/>
      <c r="SYW42" s="47"/>
      <c r="SYX42" s="47"/>
      <c r="SYY42" s="47"/>
      <c r="SYZ42" s="47"/>
      <c r="SZA42" s="47"/>
      <c r="SZB42" s="47"/>
      <c r="SZC42" s="47"/>
      <c r="SZD42" s="47"/>
      <c r="SZE42" s="47"/>
      <c r="SZF42" s="47"/>
      <c r="SZG42" s="47"/>
      <c r="SZH42" s="47"/>
      <c r="SZI42" s="47"/>
      <c r="SZJ42" s="47"/>
      <c r="SZK42" s="47"/>
      <c r="SZL42" s="47"/>
      <c r="SZM42" s="47"/>
      <c r="SZN42" s="47"/>
      <c r="SZO42" s="47"/>
      <c r="SZP42" s="47"/>
      <c r="SZQ42" s="47"/>
      <c r="SZR42" s="47"/>
      <c r="SZS42" s="47"/>
      <c r="SZT42" s="47"/>
      <c r="SZU42" s="47"/>
      <c r="SZV42" s="47"/>
      <c r="SZW42" s="47"/>
      <c r="SZX42" s="47"/>
      <c r="SZY42" s="47"/>
      <c r="SZZ42" s="47"/>
      <c r="TAA42" s="47"/>
      <c r="TAB42" s="47"/>
      <c r="TAC42" s="47"/>
      <c r="TAD42" s="47"/>
      <c r="TAE42" s="47"/>
      <c r="TAF42" s="47"/>
      <c r="TAG42" s="47"/>
      <c r="TAH42" s="47"/>
      <c r="TAI42" s="47"/>
      <c r="TAJ42" s="47"/>
      <c r="TAK42" s="47"/>
      <c r="TAL42" s="47"/>
      <c r="TAM42" s="47"/>
      <c r="TAN42" s="47"/>
      <c r="TAO42" s="47"/>
      <c r="TAP42" s="47"/>
      <c r="TAQ42" s="47"/>
      <c r="TAR42" s="47"/>
      <c r="TAS42" s="47"/>
      <c r="TAT42" s="47"/>
      <c r="TAU42" s="47"/>
      <c r="TAV42" s="47"/>
      <c r="TAW42" s="47"/>
      <c r="TAX42" s="47"/>
      <c r="TAY42" s="47"/>
      <c r="TAZ42" s="47"/>
      <c r="TBA42" s="47"/>
      <c r="TBB42" s="47"/>
      <c r="TBC42" s="47"/>
      <c r="TBD42" s="47"/>
      <c r="TBE42" s="47"/>
      <c r="TBF42" s="47"/>
      <c r="TBG42" s="47"/>
      <c r="TBH42" s="47"/>
      <c r="TBI42" s="47"/>
      <c r="TBJ42" s="47"/>
      <c r="TBK42" s="47"/>
      <c r="TBL42" s="47"/>
      <c r="TBM42" s="47"/>
      <c r="TBN42" s="47"/>
      <c r="TBO42" s="47"/>
      <c r="TBP42" s="47"/>
      <c r="TBQ42" s="47"/>
      <c r="TBR42" s="47"/>
      <c r="TBS42" s="47"/>
      <c r="TBT42" s="47"/>
      <c r="TBU42" s="47"/>
      <c r="TBV42" s="47"/>
      <c r="TBW42" s="47"/>
      <c r="TBX42" s="47"/>
      <c r="TBY42" s="47"/>
      <c r="TBZ42" s="47"/>
      <c r="TCA42" s="47"/>
      <c r="TCB42" s="47"/>
      <c r="TCC42" s="47"/>
      <c r="TCD42" s="47"/>
      <c r="TCE42" s="47"/>
      <c r="TCF42" s="47"/>
      <c r="TCG42" s="47"/>
      <c r="TCH42" s="47"/>
      <c r="TCI42" s="47"/>
      <c r="TCJ42" s="47"/>
      <c r="TCK42" s="47"/>
      <c r="TCL42" s="47"/>
      <c r="TCM42" s="47"/>
      <c r="TCN42" s="47"/>
      <c r="TCO42" s="47"/>
      <c r="TCP42" s="47"/>
      <c r="TCQ42" s="47"/>
      <c r="TCR42" s="47"/>
      <c r="TCS42" s="47"/>
      <c r="TCT42" s="47"/>
      <c r="TCU42" s="47"/>
      <c r="TCV42" s="47"/>
      <c r="TCW42" s="47"/>
      <c r="TCX42" s="47"/>
      <c r="TCY42" s="47"/>
      <c r="TCZ42" s="47"/>
      <c r="TDA42" s="47"/>
      <c r="TDB42" s="47"/>
      <c r="TDC42" s="47"/>
      <c r="TDD42" s="47"/>
      <c r="TDE42" s="47"/>
      <c r="TDF42" s="47"/>
      <c r="TDG42" s="47"/>
      <c r="TDH42" s="47"/>
      <c r="TDI42" s="47"/>
      <c r="TDJ42" s="47"/>
      <c r="TDK42" s="47"/>
      <c r="TDL42" s="47"/>
      <c r="TDM42" s="47"/>
      <c r="TDN42" s="47"/>
      <c r="TDO42" s="47"/>
      <c r="TDP42" s="47"/>
      <c r="TDQ42" s="47"/>
      <c r="TDR42" s="47"/>
      <c r="TDS42" s="47"/>
      <c r="TDT42" s="47"/>
      <c r="TDU42" s="47"/>
      <c r="TDV42" s="47"/>
      <c r="TDW42" s="47"/>
      <c r="TDX42" s="47"/>
      <c r="TDY42" s="47"/>
      <c r="TDZ42" s="47"/>
      <c r="TEA42" s="47"/>
      <c r="TEB42" s="47"/>
      <c r="TEC42" s="47"/>
      <c r="TED42" s="47"/>
      <c r="TEE42" s="47"/>
      <c r="TEF42" s="47"/>
      <c r="TEG42" s="47"/>
      <c r="TEH42" s="47"/>
      <c r="TEI42" s="47"/>
      <c r="TEJ42" s="47"/>
      <c r="TEK42" s="47"/>
      <c r="TEL42" s="47"/>
      <c r="TEM42" s="47"/>
      <c r="TEN42" s="47"/>
      <c r="TEO42" s="47"/>
      <c r="TEP42" s="47"/>
      <c r="TEQ42" s="47"/>
      <c r="TER42" s="47"/>
      <c r="TES42" s="47"/>
      <c r="TET42" s="47"/>
      <c r="TEU42" s="47"/>
      <c r="TEV42" s="47"/>
      <c r="TEW42" s="47"/>
      <c r="TEX42" s="47"/>
      <c r="TEY42" s="47"/>
      <c r="TEZ42" s="47"/>
      <c r="TFA42" s="47"/>
      <c r="TFB42" s="47"/>
      <c r="TFC42" s="47"/>
      <c r="TFD42" s="47"/>
      <c r="TFE42" s="47"/>
      <c r="TFF42" s="47"/>
      <c r="TFG42" s="47"/>
      <c r="TFH42" s="47"/>
      <c r="TFI42" s="47"/>
      <c r="TFJ42" s="47"/>
      <c r="TFK42" s="47"/>
      <c r="TFL42" s="47"/>
      <c r="TFM42" s="47"/>
      <c r="TFN42" s="47"/>
      <c r="TFO42" s="47"/>
      <c r="TFP42" s="47"/>
      <c r="TFQ42" s="47"/>
      <c r="TFR42" s="47"/>
      <c r="TFS42" s="47"/>
      <c r="TFT42" s="47"/>
      <c r="TFU42" s="47"/>
      <c r="TFV42" s="47"/>
      <c r="TFW42" s="47"/>
      <c r="TFX42" s="47"/>
      <c r="TFY42" s="47"/>
      <c r="TFZ42" s="47"/>
      <c r="TGA42" s="47"/>
      <c r="TGB42" s="47"/>
      <c r="TGC42" s="47"/>
      <c r="TGD42" s="47"/>
      <c r="TGE42" s="47"/>
      <c r="TGF42" s="47"/>
      <c r="TGG42" s="47"/>
      <c r="TGH42" s="47"/>
      <c r="TGI42" s="47"/>
      <c r="TGJ42" s="47"/>
      <c r="TGK42" s="47"/>
      <c r="TGL42" s="47"/>
      <c r="TGM42" s="47"/>
      <c r="TGN42" s="47"/>
      <c r="TGO42" s="47"/>
      <c r="TGP42" s="47"/>
      <c r="TGQ42" s="47"/>
      <c r="TGR42" s="47"/>
      <c r="TGS42" s="47"/>
      <c r="TGT42" s="47"/>
      <c r="TGU42" s="47"/>
      <c r="TGV42" s="47"/>
      <c r="TGW42" s="47"/>
      <c r="TGX42" s="47"/>
      <c r="TGY42" s="47"/>
      <c r="TGZ42" s="47"/>
      <c r="THA42" s="47"/>
      <c r="THB42" s="47"/>
      <c r="THC42" s="47"/>
      <c r="THD42" s="47"/>
      <c r="THE42" s="47"/>
      <c r="THF42" s="47"/>
      <c r="THG42" s="47"/>
      <c r="THH42" s="47"/>
      <c r="THI42" s="47"/>
      <c r="THJ42" s="47"/>
      <c r="THK42" s="47"/>
      <c r="THL42" s="47"/>
      <c r="THM42" s="47"/>
      <c r="THN42" s="47"/>
      <c r="THO42" s="47"/>
      <c r="THP42" s="47"/>
      <c r="THQ42" s="47"/>
      <c r="THR42" s="47"/>
      <c r="THS42" s="47"/>
      <c r="THT42" s="47"/>
      <c r="THU42" s="47"/>
      <c r="THV42" s="47"/>
      <c r="THW42" s="47"/>
      <c r="THX42" s="47"/>
      <c r="THY42" s="47"/>
      <c r="THZ42" s="47"/>
      <c r="TIA42" s="47"/>
      <c r="TIB42" s="47"/>
      <c r="TIC42" s="47"/>
      <c r="TID42" s="47"/>
      <c r="TIE42" s="47"/>
      <c r="TIF42" s="47"/>
      <c r="TIG42" s="47"/>
      <c r="TIH42" s="47"/>
      <c r="TII42" s="47"/>
      <c r="TIJ42" s="47"/>
      <c r="TIK42" s="47"/>
      <c r="TIL42" s="47"/>
      <c r="TIM42" s="47"/>
      <c r="TIN42" s="47"/>
      <c r="TIO42" s="47"/>
      <c r="TIP42" s="47"/>
      <c r="TIQ42" s="47"/>
      <c r="TIR42" s="47"/>
      <c r="TIS42" s="47"/>
      <c r="TIT42" s="47"/>
      <c r="TIU42" s="47"/>
      <c r="TIV42" s="47"/>
      <c r="TIW42" s="47"/>
      <c r="TIX42" s="47"/>
      <c r="TIY42" s="47"/>
      <c r="TIZ42" s="47"/>
      <c r="TJA42" s="47"/>
      <c r="TJB42" s="47"/>
      <c r="TJC42" s="47"/>
      <c r="TJD42" s="47"/>
      <c r="TJE42" s="47"/>
      <c r="TJF42" s="47"/>
      <c r="TJG42" s="47"/>
      <c r="TJH42" s="47"/>
      <c r="TJI42" s="47"/>
      <c r="TJJ42" s="47"/>
      <c r="TJK42" s="47"/>
      <c r="TJL42" s="47"/>
      <c r="TJM42" s="47"/>
      <c r="TJN42" s="47"/>
      <c r="TJO42" s="47"/>
      <c r="TJP42" s="47"/>
      <c r="TJQ42" s="47"/>
      <c r="TJR42" s="47"/>
      <c r="TJS42" s="47"/>
      <c r="TJT42" s="47"/>
      <c r="TJU42" s="47"/>
      <c r="TJV42" s="47"/>
      <c r="TJW42" s="47"/>
      <c r="TJX42" s="47"/>
      <c r="TJY42" s="47"/>
      <c r="TJZ42" s="47"/>
      <c r="TKA42" s="47"/>
      <c r="TKB42" s="47"/>
      <c r="TKC42" s="47"/>
      <c r="TKD42" s="47"/>
      <c r="TKE42" s="47"/>
      <c r="TKF42" s="47"/>
      <c r="TKG42" s="47"/>
      <c r="TKH42" s="47"/>
      <c r="TKI42" s="47"/>
      <c r="TKJ42" s="47"/>
      <c r="TKK42" s="47"/>
      <c r="TKL42" s="47"/>
      <c r="TKM42" s="47"/>
      <c r="TKN42" s="47"/>
      <c r="TKO42" s="47"/>
      <c r="TKP42" s="47"/>
      <c r="TKQ42" s="47"/>
      <c r="TKR42" s="47"/>
      <c r="TKS42" s="47"/>
      <c r="TKT42" s="47"/>
      <c r="TKU42" s="47"/>
      <c r="TKV42" s="47"/>
      <c r="TKW42" s="47"/>
      <c r="TKX42" s="47"/>
      <c r="TKY42" s="47"/>
      <c r="TKZ42" s="47"/>
      <c r="TLA42" s="47"/>
      <c r="TLB42" s="47"/>
      <c r="TLC42" s="47"/>
      <c r="TLD42" s="47"/>
      <c r="TLE42" s="47"/>
      <c r="TLF42" s="47"/>
      <c r="TLG42" s="47"/>
      <c r="TLH42" s="47"/>
      <c r="TLI42" s="47"/>
      <c r="TLJ42" s="47"/>
      <c r="TLK42" s="47"/>
      <c r="TLL42" s="47"/>
      <c r="TLM42" s="47"/>
      <c r="TLN42" s="47"/>
      <c r="TLO42" s="47"/>
      <c r="TLP42" s="47"/>
      <c r="TLQ42" s="47"/>
      <c r="TLR42" s="47"/>
      <c r="TLS42" s="47"/>
      <c r="TLT42" s="47"/>
      <c r="TLU42" s="47"/>
      <c r="TLV42" s="47"/>
      <c r="TLW42" s="47"/>
      <c r="TLX42" s="47"/>
      <c r="TLY42" s="47"/>
      <c r="TLZ42" s="47"/>
      <c r="TMA42" s="47"/>
      <c r="TMB42" s="47"/>
      <c r="TMC42" s="47"/>
      <c r="TMD42" s="47"/>
      <c r="TME42" s="47"/>
      <c r="TMF42" s="47"/>
      <c r="TMG42" s="47"/>
      <c r="TMH42" s="47"/>
      <c r="TMI42" s="47"/>
      <c r="TMJ42" s="47"/>
      <c r="TMK42" s="47"/>
      <c r="TML42" s="47"/>
      <c r="TMM42" s="47"/>
      <c r="TMN42" s="47"/>
      <c r="TMO42" s="47"/>
      <c r="TMP42" s="47"/>
      <c r="TMQ42" s="47"/>
      <c r="TMR42" s="47"/>
      <c r="TMS42" s="47"/>
      <c r="TMT42" s="47"/>
      <c r="TMU42" s="47"/>
      <c r="TMV42" s="47"/>
      <c r="TMW42" s="47"/>
      <c r="TMX42" s="47"/>
      <c r="TMY42" s="47"/>
      <c r="TMZ42" s="47"/>
      <c r="TNA42" s="47"/>
      <c r="TNB42" s="47"/>
      <c r="TNC42" s="47"/>
      <c r="TND42" s="47"/>
      <c r="TNE42" s="47"/>
      <c r="TNF42" s="47"/>
      <c r="TNG42" s="47"/>
      <c r="TNH42" s="47"/>
      <c r="TNI42" s="47"/>
      <c r="TNJ42" s="47"/>
      <c r="TNK42" s="47"/>
      <c r="TNL42" s="47"/>
      <c r="TNM42" s="47"/>
      <c r="TNN42" s="47"/>
      <c r="TNO42" s="47"/>
      <c r="TNP42" s="47"/>
      <c r="TNQ42" s="47"/>
      <c r="TNR42" s="47"/>
      <c r="TNS42" s="47"/>
      <c r="TNT42" s="47"/>
      <c r="TNU42" s="47"/>
      <c r="TNV42" s="47"/>
      <c r="TNW42" s="47"/>
      <c r="TNX42" s="47"/>
      <c r="TNY42" s="47"/>
      <c r="TNZ42" s="47"/>
      <c r="TOA42" s="47"/>
      <c r="TOB42" s="47"/>
      <c r="TOC42" s="47"/>
      <c r="TOD42" s="47"/>
      <c r="TOE42" s="47"/>
      <c r="TOF42" s="47"/>
      <c r="TOG42" s="47"/>
      <c r="TOH42" s="47"/>
      <c r="TOI42" s="47"/>
      <c r="TOJ42" s="47"/>
      <c r="TOK42" s="47"/>
      <c r="TOL42" s="47"/>
      <c r="TOM42" s="47"/>
      <c r="TON42" s="47"/>
      <c r="TOO42" s="47"/>
      <c r="TOP42" s="47"/>
      <c r="TOQ42" s="47"/>
      <c r="TOR42" s="47"/>
      <c r="TOS42" s="47"/>
      <c r="TOT42" s="47"/>
      <c r="TOU42" s="47"/>
      <c r="TOV42" s="47"/>
      <c r="TOW42" s="47"/>
      <c r="TOX42" s="47"/>
      <c r="TOY42" s="47"/>
      <c r="TOZ42" s="47"/>
      <c r="TPA42" s="47"/>
      <c r="TPB42" s="47"/>
      <c r="TPC42" s="47"/>
      <c r="TPD42" s="47"/>
      <c r="TPE42" s="47"/>
      <c r="TPF42" s="47"/>
      <c r="TPG42" s="47"/>
      <c r="TPH42" s="47"/>
      <c r="TPI42" s="47"/>
      <c r="TPJ42" s="47"/>
      <c r="TPK42" s="47"/>
      <c r="TPL42" s="47"/>
      <c r="TPM42" s="47"/>
      <c r="TPN42" s="47"/>
      <c r="TPO42" s="47"/>
      <c r="TPP42" s="47"/>
      <c r="TPQ42" s="47"/>
      <c r="TPR42" s="47"/>
      <c r="TPS42" s="47"/>
      <c r="TPT42" s="47"/>
      <c r="TPU42" s="47"/>
      <c r="TPV42" s="47"/>
      <c r="TPW42" s="47"/>
      <c r="TPX42" s="47"/>
      <c r="TPY42" s="47"/>
      <c r="TPZ42" s="47"/>
      <c r="TQA42" s="47"/>
      <c r="TQB42" s="47"/>
      <c r="TQC42" s="47"/>
      <c r="TQD42" s="47"/>
      <c r="TQE42" s="47"/>
      <c r="TQF42" s="47"/>
      <c r="TQG42" s="47"/>
      <c r="TQH42" s="47"/>
      <c r="TQI42" s="47"/>
      <c r="TQJ42" s="47"/>
      <c r="TQK42" s="47"/>
      <c r="TQL42" s="47"/>
      <c r="TQM42" s="47"/>
      <c r="TQN42" s="47"/>
      <c r="TQO42" s="47"/>
      <c r="TQP42" s="47"/>
      <c r="TQQ42" s="47"/>
      <c r="TQR42" s="47"/>
      <c r="TQS42" s="47"/>
      <c r="TQT42" s="47"/>
      <c r="TQU42" s="47"/>
      <c r="TQV42" s="47"/>
      <c r="TQW42" s="47"/>
      <c r="TQX42" s="47"/>
      <c r="TQY42" s="47"/>
      <c r="TQZ42" s="47"/>
      <c r="TRA42" s="47"/>
      <c r="TRB42" s="47"/>
      <c r="TRC42" s="47"/>
      <c r="TRD42" s="47"/>
      <c r="TRE42" s="47"/>
      <c r="TRF42" s="47"/>
      <c r="TRG42" s="47"/>
      <c r="TRH42" s="47"/>
      <c r="TRI42" s="47"/>
      <c r="TRJ42" s="47"/>
      <c r="TRK42" s="47"/>
      <c r="TRL42" s="47"/>
      <c r="TRM42" s="47"/>
      <c r="TRN42" s="47"/>
      <c r="TRO42" s="47"/>
      <c r="TRP42" s="47"/>
      <c r="TRQ42" s="47"/>
      <c r="TRR42" s="47"/>
      <c r="TRS42" s="47"/>
      <c r="TRT42" s="47"/>
      <c r="TRU42" s="47"/>
      <c r="TRV42" s="47"/>
      <c r="TRW42" s="47"/>
      <c r="TRX42" s="47"/>
      <c r="TRY42" s="47"/>
      <c r="TRZ42" s="47"/>
      <c r="TSA42" s="47"/>
      <c r="TSB42" s="47"/>
      <c r="TSC42" s="47"/>
      <c r="TSD42" s="47"/>
      <c r="TSE42" s="47"/>
      <c r="TSF42" s="47"/>
      <c r="TSG42" s="47"/>
      <c r="TSH42" s="47"/>
      <c r="TSI42" s="47"/>
      <c r="TSJ42" s="47"/>
      <c r="TSK42" s="47"/>
      <c r="TSL42" s="47"/>
      <c r="TSM42" s="47"/>
      <c r="TSN42" s="47"/>
      <c r="TSO42" s="47"/>
      <c r="TSP42" s="47"/>
      <c r="TSQ42" s="47"/>
      <c r="TSR42" s="47"/>
      <c r="TSS42" s="47"/>
      <c r="TST42" s="47"/>
      <c r="TSU42" s="47"/>
      <c r="TSV42" s="47"/>
      <c r="TSW42" s="47"/>
      <c r="TSX42" s="47"/>
      <c r="TSY42" s="47"/>
      <c r="TSZ42" s="47"/>
      <c r="TTA42" s="47"/>
      <c r="TTB42" s="47"/>
      <c r="TTC42" s="47"/>
      <c r="TTD42" s="47"/>
      <c r="TTE42" s="47"/>
      <c r="TTF42" s="47"/>
      <c r="TTG42" s="47"/>
      <c r="TTH42" s="47"/>
      <c r="TTI42" s="47"/>
      <c r="TTJ42" s="47"/>
      <c r="TTK42" s="47"/>
      <c r="TTL42" s="47"/>
      <c r="TTM42" s="47"/>
      <c r="TTN42" s="47"/>
      <c r="TTO42" s="47"/>
      <c r="TTP42" s="47"/>
      <c r="TTQ42" s="47"/>
      <c r="TTR42" s="47"/>
      <c r="TTS42" s="47"/>
      <c r="TTT42" s="47"/>
      <c r="TTU42" s="47"/>
      <c r="TTV42" s="47"/>
      <c r="TTW42" s="47"/>
      <c r="TTX42" s="47"/>
      <c r="TTY42" s="47"/>
      <c r="TTZ42" s="47"/>
      <c r="TUA42" s="47"/>
      <c r="TUB42" s="47"/>
      <c r="TUC42" s="47"/>
      <c r="TUD42" s="47"/>
      <c r="TUE42" s="47"/>
      <c r="TUF42" s="47"/>
      <c r="TUG42" s="47"/>
      <c r="TUH42" s="47"/>
      <c r="TUI42" s="47"/>
      <c r="TUJ42" s="47"/>
      <c r="TUK42" s="47"/>
      <c r="TUL42" s="47"/>
      <c r="TUM42" s="47"/>
      <c r="TUN42" s="47"/>
      <c r="TUO42" s="47"/>
      <c r="TUP42" s="47"/>
      <c r="TUQ42" s="47"/>
      <c r="TUR42" s="47"/>
      <c r="TUS42" s="47"/>
      <c r="TUT42" s="47"/>
      <c r="TUU42" s="47"/>
      <c r="TUV42" s="47"/>
      <c r="TUW42" s="47"/>
      <c r="TUX42" s="47"/>
      <c r="TUY42" s="47"/>
      <c r="TUZ42" s="47"/>
      <c r="TVA42" s="47"/>
      <c r="TVB42" s="47"/>
      <c r="TVC42" s="47"/>
      <c r="TVD42" s="47"/>
      <c r="TVE42" s="47"/>
      <c r="TVF42" s="47"/>
      <c r="TVG42" s="47"/>
      <c r="TVH42" s="47"/>
      <c r="TVI42" s="47"/>
      <c r="TVJ42" s="47"/>
      <c r="TVK42" s="47"/>
      <c r="TVL42" s="47"/>
      <c r="TVM42" s="47"/>
      <c r="TVN42" s="47"/>
      <c r="TVO42" s="47"/>
      <c r="TVP42" s="47"/>
      <c r="TVQ42" s="47"/>
      <c r="TVR42" s="47"/>
      <c r="TVS42" s="47"/>
      <c r="TVT42" s="47"/>
      <c r="TVU42" s="47"/>
      <c r="TVV42" s="47"/>
      <c r="TVW42" s="47"/>
      <c r="TVX42" s="47"/>
      <c r="TVY42" s="47"/>
      <c r="TVZ42" s="47"/>
      <c r="TWA42" s="47"/>
      <c r="TWB42" s="47"/>
      <c r="TWC42" s="47"/>
      <c r="TWD42" s="47"/>
      <c r="TWE42" s="47"/>
      <c r="TWF42" s="47"/>
      <c r="TWG42" s="47"/>
      <c r="TWH42" s="47"/>
      <c r="TWI42" s="47"/>
      <c r="TWJ42" s="47"/>
      <c r="TWK42" s="47"/>
      <c r="TWL42" s="47"/>
      <c r="TWM42" s="47"/>
      <c r="TWN42" s="47"/>
      <c r="TWO42" s="47"/>
      <c r="TWP42" s="47"/>
      <c r="TWQ42" s="47"/>
      <c r="TWR42" s="47"/>
      <c r="TWS42" s="47"/>
      <c r="TWT42" s="47"/>
      <c r="TWU42" s="47"/>
      <c r="TWV42" s="47"/>
      <c r="TWW42" s="47"/>
      <c r="TWX42" s="47"/>
      <c r="TWY42" s="47"/>
      <c r="TWZ42" s="47"/>
      <c r="TXA42" s="47"/>
      <c r="TXB42" s="47"/>
      <c r="TXC42" s="47"/>
      <c r="TXD42" s="47"/>
      <c r="TXE42" s="47"/>
      <c r="TXF42" s="47"/>
      <c r="TXG42" s="47"/>
      <c r="TXH42" s="47"/>
      <c r="TXI42" s="47"/>
      <c r="TXJ42" s="47"/>
      <c r="TXK42" s="47"/>
      <c r="TXL42" s="47"/>
      <c r="TXM42" s="47"/>
      <c r="TXN42" s="47"/>
      <c r="TXO42" s="47"/>
      <c r="TXP42" s="47"/>
      <c r="TXQ42" s="47"/>
      <c r="TXR42" s="47"/>
      <c r="TXS42" s="47"/>
      <c r="TXT42" s="47"/>
      <c r="TXU42" s="47"/>
      <c r="TXV42" s="47"/>
      <c r="TXW42" s="47"/>
      <c r="TXX42" s="47"/>
      <c r="TXY42" s="47"/>
      <c r="TXZ42" s="47"/>
      <c r="TYA42" s="47"/>
      <c r="TYB42" s="47"/>
      <c r="TYC42" s="47"/>
      <c r="TYD42" s="47"/>
      <c r="TYE42" s="47"/>
      <c r="TYF42" s="47"/>
      <c r="TYG42" s="47"/>
      <c r="TYH42" s="47"/>
      <c r="TYI42" s="47"/>
      <c r="TYJ42" s="47"/>
      <c r="TYK42" s="47"/>
      <c r="TYL42" s="47"/>
      <c r="TYM42" s="47"/>
      <c r="TYN42" s="47"/>
      <c r="TYO42" s="47"/>
      <c r="TYP42" s="47"/>
      <c r="TYQ42" s="47"/>
      <c r="TYR42" s="47"/>
      <c r="TYS42" s="47"/>
      <c r="TYT42" s="47"/>
      <c r="TYU42" s="47"/>
      <c r="TYV42" s="47"/>
      <c r="TYW42" s="47"/>
      <c r="TYX42" s="47"/>
      <c r="TYY42" s="47"/>
      <c r="TYZ42" s="47"/>
      <c r="TZA42" s="47"/>
      <c r="TZB42" s="47"/>
      <c r="TZC42" s="47"/>
      <c r="TZD42" s="47"/>
      <c r="TZE42" s="47"/>
      <c r="TZF42" s="47"/>
      <c r="TZG42" s="47"/>
      <c r="TZH42" s="47"/>
      <c r="TZI42" s="47"/>
      <c r="TZJ42" s="47"/>
      <c r="TZK42" s="47"/>
      <c r="TZL42" s="47"/>
      <c r="TZM42" s="47"/>
      <c r="TZN42" s="47"/>
      <c r="TZO42" s="47"/>
      <c r="TZP42" s="47"/>
      <c r="TZQ42" s="47"/>
      <c r="TZR42" s="47"/>
      <c r="TZS42" s="47"/>
      <c r="TZT42" s="47"/>
      <c r="TZU42" s="47"/>
      <c r="TZV42" s="47"/>
      <c r="TZW42" s="47"/>
      <c r="TZX42" s="47"/>
      <c r="TZY42" s="47"/>
      <c r="TZZ42" s="47"/>
      <c r="UAA42" s="47"/>
      <c r="UAB42" s="47"/>
      <c r="UAC42" s="47"/>
      <c r="UAD42" s="47"/>
      <c r="UAE42" s="47"/>
      <c r="UAF42" s="47"/>
      <c r="UAG42" s="47"/>
      <c r="UAH42" s="47"/>
      <c r="UAI42" s="47"/>
      <c r="UAJ42" s="47"/>
      <c r="UAK42" s="47"/>
      <c r="UAL42" s="47"/>
      <c r="UAM42" s="47"/>
      <c r="UAN42" s="47"/>
      <c r="UAO42" s="47"/>
      <c r="UAP42" s="47"/>
      <c r="UAQ42" s="47"/>
      <c r="UAR42" s="47"/>
      <c r="UAS42" s="47"/>
      <c r="UAT42" s="47"/>
      <c r="UAU42" s="47"/>
      <c r="UAV42" s="47"/>
      <c r="UAW42" s="47"/>
      <c r="UAX42" s="47"/>
      <c r="UAY42" s="47"/>
      <c r="UAZ42" s="47"/>
      <c r="UBA42" s="47"/>
      <c r="UBB42" s="47"/>
      <c r="UBC42" s="47"/>
      <c r="UBD42" s="47"/>
      <c r="UBE42" s="47"/>
      <c r="UBF42" s="47"/>
      <c r="UBG42" s="47"/>
      <c r="UBH42" s="47"/>
      <c r="UBI42" s="47"/>
      <c r="UBJ42" s="47"/>
      <c r="UBK42" s="47"/>
      <c r="UBL42" s="47"/>
      <c r="UBM42" s="47"/>
      <c r="UBN42" s="47"/>
      <c r="UBO42" s="47"/>
      <c r="UBP42" s="47"/>
      <c r="UBQ42" s="47"/>
      <c r="UBR42" s="47"/>
      <c r="UBS42" s="47"/>
      <c r="UBT42" s="47"/>
      <c r="UBU42" s="47"/>
      <c r="UBV42" s="47"/>
      <c r="UBW42" s="47"/>
      <c r="UBX42" s="47"/>
      <c r="UBY42" s="47"/>
      <c r="UBZ42" s="47"/>
      <c r="UCA42" s="47"/>
      <c r="UCB42" s="47"/>
      <c r="UCC42" s="47"/>
      <c r="UCD42" s="47"/>
      <c r="UCE42" s="47"/>
      <c r="UCF42" s="47"/>
      <c r="UCG42" s="47"/>
      <c r="UCH42" s="47"/>
      <c r="UCI42" s="47"/>
      <c r="UCJ42" s="47"/>
      <c r="UCK42" s="47"/>
      <c r="UCL42" s="47"/>
      <c r="UCM42" s="47"/>
      <c r="UCN42" s="47"/>
      <c r="UCO42" s="47"/>
      <c r="UCP42" s="47"/>
      <c r="UCQ42" s="47"/>
      <c r="UCR42" s="47"/>
      <c r="UCS42" s="47"/>
      <c r="UCT42" s="47"/>
      <c r="UCU42" s="47"/>
      <c r="UCV42" s="47"/>
      <c r="UCW42" s="47"/>
      <c r="UCX42" s="47"/>
      <c r="UCY42" s="47"/>
      <c r="UCZ42" s="47"/>
      <c r="UDA42" s="47"/>
      <c r="UDB42" s="47"/>
      <c r="UDC42" s="47"/>
      <c r="UDD42" s="47"/>
      <c r="UDE42" s="47"/>
      <c r="UDF42" s="47"/>
      <c r="UDG42" s="47"/>
      <c r="UDH42" s="47"/>
      <c r="UDI42" s="47"/>
      <c r="UDJ42" s="47"/>
      <c r="UDK42" s="47"/>
      <c r="UDL42" s="47"/>
      <c r="UDM42" s="47"/>
      <c r="UDN42" s="47"/>
      <c r="UDO42" s="47"/>
      <c r="UDP42" s="47"/>
      <c r="UDQ42" s="47"/>
      <c r="UDR42" s="47"/>
      <c r="UDS42" s="47"/>
      <c r="UDT42" s="47"/>
      <c r="UDU42" s="47"/>
      <c r="UDV42" s="47"/>
      <c r="UDW42" s="47"/>
      <c r="UDX42" s="47"/>
      <c r="UDY42" s="47"/>
      <c r="UDZ42" s="47"/>
      <c r="UEA42" s="47"/>
      <c r="UEB42" s="47"/>
      <c r="UEC42" s="47"/>
      <c r="UED42" s="47"/>
      <c r="UEE42" s="47"/>
      <c r="UEF42" s="47"/>
      <c r="UEG42" s="47"/>
      <c r="UEH42" s="47"/>
      <c r="UEI42" s="47"/>
      <c r="UEJ42" s="47"/>
      <c r="UEK42" s="47"/>
      <c r="UEL42" s="47"/>
      <c r="UEM42" s="47"/>
      <c r="UEN42" s="47"/>
      <c r="UEO42" s="47"/>
      <c r="UEP42" s="47"/>
      <c r="UEQ42" s="47"/>
      <c r="UER42" s="47"/>
      <c r="UES42" s="47"/>
      <c r="UET42" s="47"/>
      <c r="UEU42" s="47"/>
      <c r="UEV42" s="47"/>
      <c r="UEW42" s="47"/>
      <c r="UEX42" s="47"/>
      <c r="UEY42" s="47"/>
      <c r="UEZ42" s="47"/>
      <c r="UFA42" s="47"/>
      <c r="UFB42" s="47"/>
      <c r="UFC42" s="47"/>
      <c r="UFD42" s="47"/>
      <c r="UFE42" s="47"/>
      <c r="UFF42" s="47"/>
      <c r="UFG42" s="47"/>
      <c r="UFH42" s="47"/>
      <c r="UFI42" s="47"/>
      <c r="UFJ42" s="47"/>
      <c r="UFK42" s="47"/>
      <c r="UFL42" s="47"/>
      <c r="UFM42" s="47"/>
      <c r="UFN42" s="47"/>
      <c r="UFO42" s="47"/>
      <c r="UFP42" s="47"/>
      <c r="UFQ42" s="47"/>
      <c r="UFR42" s="47"/>
      <c r="UFS42" s="47"/>
      <c r="UFT42" s="47"/>
      <c r="UFU42" s="47"/>
      <c r="UFV42" s="47"/>
      <c r="UFW42" s="47"/>
      <c r="UFX42" s="47"/>
      <c r="UFY42" s="47"/>
      <c r="UFZ42" s="47"/>
      <c r="UGA42" s="47"/>
      <c r="UGB42" s="47"/>
      <c r="UGC42" s="47"/>
      <c r="UGD42" s="47"/>
      <c r="UGE42" s="47"/>
      <c r="UGF42" s="47"/>
      <c r="UGG42" s="47"/>
      <c r="UGH42" s="47"/>
      <c r="UGI42" s="47"/>
      <c r="UGJ42" s="47"/>
      <c r="UGK42" s="47"/>
      <c r="UGL42" s="47"/>
      <c r="UGM42" s="47"/>
      <c r="UGN42" s="47"/>
      <c r="UGO42" s="47"/>
      <c r="UGP42" s="47"/>
      <c r="UGQ42" s="47"/>
      <c r="UGR42" s="47"/>
      <c r="UGS42" s="47"/>
      <c r="UGT42" s="47"/>
      <c r="UGU42" s="47"/>
      <c r="UGV42" s="47"/>
      <c r="UGW42" s="47"/>
      <c r="UGX42" s="47"/>
      <c r="UGY42" s="47"/>
      <c r="UGZ42" s="47"/>
      <c r="UHA42" s="47"/>
      <c r="UHB42" s="47"/>
      <c r="UHC42" s="47"/>
      <c r="UHD42" s="47"/>
      <c r="UHE42" s="47"/>
      <c r="UHF42" s="47"/>
      <c r="UHG42" s="47"/>
      <c r="UHH42" s="47"/>
      <c r="UHI42" s="47"/>
      <c r="UHJ42" s="47"/>
      <c r="UHK42" s="47"/>
      <c r="UHL42" s="47"/>
      <c r="UHM42" s="47"/>
      <c r="UHN42" s="47"/>
      <c r="UHO42" s="47"/>
      <c r="UHP42" s="47"/>
      <c r="UHQ42" s="47"/>
      <c r="UHR42" s="47"/>
      <c r="UHS42" s="47"/>
      <c r="UHT42" s="47"/>
      <c r="UHU42" s="47"/>
      <c r="UHV42" s="47"/>
      <c r="UHW42" s="47"/>
      <c r="UHX42" s="47"/>
      <c r="UHY42" s="47"/>
      <c r="UHZ42" s="47"/>
      <c r="UIA42" s="47"/>
      <c r="UIB42" s="47"/>
      <c r="UIC42" s="47"/>
      <c r="UID42" s="47"/>
      <c r="UIE42" s="47"/>
      <c r="UIF42" s="47"/>
      <c r="UIG42" s="47"/>
      <c r="UIH42" s="47"/>
      <c r="UII42" s="47"/>
      <c r="UIJ42" s="47"/>
      <c r="UIK42" s="47"/>
      <c r="UIL42" s="47"/>
      <c r="UIM42" s="47"/>
      <c r="UIN42" s="47"/>
      <c r="UIO42" s="47"/>
      <c r="UIP42" s="47"/>
      <c r="UIQ42" s="47"/>
      <c r="UIR42" s="47"/>
      <c r="UIS42" s="47"/>
      <c r="UIT42" s="47"/>
      <c r="UIU42" s="47"/>
      <c r="UIV42" s="47"/>
      <c r="UIW42" s="47"/>
      <c r="UIX42" s="47"/>
      <c r="UIY42" s="47"/>
      <c r="UIZ42" s="47"/>
      <c r="UJA42" s="47"/>
      <c r="UJB42" s="47"/>
      <c r="UJC42" s="47"/>
      <c r="UJD42" s="47"/>
      <c r="UJE42" s="47"/>
      <c r="UJF42" s="47"/>
      <c r="UJG42" s="47"/>
      <c r="UJH42" s="47"/>
      <c r="UJI42" s="47"/>
      <c r="UJJ42" s="47"/>
      <c r="UJK42" s="47"/>
      <c r="UJL42" s="47"/>
      <c r="UJM42" s="47"/>
      <c r="UJN42" s="47"/>
      <c r="UJO42" s="47"/>
      <c r="UJP42" s="47"/>
      <c r="UJQ42" s="47"/>
      <c r="UJR42" s="47"/>
      <c r="UJS42" s="47"/>
      <c r="UJT42" s="47"/>
      <c r="UJU42" s="47"/>
      <c r="UJV42" s="47"/>
      <c r="UJW42" s="47"/>
      <c r="UJX42" s="47"/>
      <c r="UJY42" s="47"/>
      <c r="UJZ42" s="47"/>
      <c r="UKA42" s="47"/>
      <c r="UKB42" s="47"/>
      <c r="UKC42" s="47"/>
      <c r="UKD42" s="47"/>
      <c r="UKE42" s="47"/>
      <c r="UKF42" s="47"/>
      <c r="UKG42" s="47"/>
      <c r="UKH42" s="47"/>
      <c r="UKI42" s="47"/>
      <c r="UKJ42" s="47"/>
      <c r="UKK42" s="47"/>
      <c r="UKL42" s="47"/>
      <c r="UKM42" s="47"/>
      <c r="UKN42" s="47"/>
      <c r="UKO42" s="47"/>
      <c r="UKP42" s="47"/>
      <c r="UKQ42" s="47"/>
      <c r="UKR42" s="47"/>
      <c r="UKS42" s="47"/>
      <c r="UKT42" s="47"/>
      <c r="UKU42" s="47"/>
      <c r="UKV42" s="47"/>
      <c r="UKW42" s="47"/>
      <c r="UKX42" s="47"/>
      <c r="UKY42" s="47"/>
      <c r="UKZ42" s="47"/>
      <c r="ULA42" s="47"/>
      <c r="ULB42" s="47"/>
      <c r="ULC42" s="47"/>
      <c r="ULD42" s="47"/>
      <c r="ULE42" s="47"/>
      <c r="ULF42" s="47"/>
      <c r="ULG42" s="47"/>
      <c r="ULH42" s="47"/>
      <c r="ULI42" s="47"/>
      <c r="ULJ42" s="47"/>
      <c r="ULK42" s="47"/>
      <c r="ULL42" s="47"/>
      <c r="ULM42" s="47"/>
      <c r="ULN42" s="47"/>
      <c r="ULO42" s="47"/>
      <c r="ULP42" s="47"/>
      <c r="ULQ42" s="47"/>
      <c r="ULR42" s="47"/>
      <c r="ULS42" s="47"/>
      <c r="ULT42" s="47"/>
      <c r="ULU42" s="47"/>
      <c r="ULV42" s="47"/>
      <c r="ULW42" s="47"/>
      <c r="ULX42" s="47"/>
      <c r="ULY42" s="47"/>
      <c r="ULZ42" s="47"/>
      <c r="UMA42" s="47"/>
      <c r="UMB42" s="47"/>
      <c r="UMC42" s="47"/>
      <c r="UMD42" s="47"/>
      <c r="UME42" s="47"/>
      <c r="UMF42" s="47"/>
      <c r="UMG42" s="47"/>
      <c r="UMH42" s="47"/>
      <c r="UMI42" s="47"/>
      <c r="UMJ42" s="47"/>
      <c r="UMK42" s="47"/>
      <c r="UML42" s="47"/>
      <c r="UMM42" s="47"/>
      <c r="UMN42" s="47"/>
      <c r="UMO42" s="47"/>
      <c r="UMP42" s="47"/>
      <c r="UMQ42" s="47"/>
      <c r="UMR42" s="47"/>
      <c r="UMS42" s="47"/>
      <c r="UMT42" s="47"/>
      <c r="UMU42" s="47"/>
      <c r="UMV42" s="47"/>
      <c r="UMW42" s="47"/>
      <c r="UMX42" s="47"/>
      <c r="UMY42" s="47"/>
      <c r="UMZ42" s="47"/>
      <c r="UNA42" s="47"/>
      <c r="UNB42" s="47"/>
      <c r="UNC42" s="47"/>
      <c r="UND42" s="47"/>
      <c r="UNE42" s="47"/>
      <c r="UNF42" s="47"/>
      <c r="UNG42" s="47"/>
      <c r="UNH42" s="47"/>
      <c r="UNI42" s="47"/>
      <c r="UNJ42" s="47"/>
      <c r="UNK42" s="47"/>
      <c r="UNL42" s="47"/>
      <c r="UNM42" s="47"/>
      <c r="UNN42" s="47"/>
      <c r="UNO42" s="47"/>
      <c r="UNP42" s="47"/>
      <c r="UNQ42" s="47"/>
      <c r="UNR42" s="47"/>
      <c r="UNS42" s="47"/>
      <c r="UNT42" s="47"/>
      <c r="UNU42" s="47"/>
      <c r="UNV42" s="47"/>
      <c r="UNW42" s="47"/>
      <c r="UNX42" s="47"/>
      <c r="UNY42" s="47"/>
      <c r="UNZ42" s="47"/>
      <c r="UOA42" s="47"/>
      <c r="UOB42" s="47"/>
      <c r="UOC42" s="47"/>
      <c r="UOD42" s="47"/>
      <c r="UOE42" s="47"/>
      <c r="UOF42" s="47"/>
      <c r="UOG42" s="47"/>
      <c r="UOH42" s="47"/>
      <c r="UOI42" s="47"/>
      <c r="UOJ42" s="47"/>
      <c r="UOK42" s="47"/>
      <c r="UOL42" s="47"/>
      <c r="UOM42" s="47"/>
      <c r="UON42" s="47"/>
      <c r="UOO42" s="47"/>
      <c r="UOP42" s="47"/>
      <c r="UOQ42" s="47"/>
      <c r="UOR42" s="47"/>
      <c r="UOS42" s="47"/>
      <c r="UOT42" s="47"/>
      <c r="UOU42" s="47"/>
      <c r="UOV42" s="47"/>
      <c r="UOW42" s="47"/>
      <c r="UOX42" s="47"/>
      <c r="UOY42" s="47"/>
      <c r="UOZ42" s="47"/>
      <c r="UPA42" s="47"/>
      <c r="UPB42" s="47"/>
      <c r="UPC42" s="47"/>
      <c r="UPD42" s="47"/>
      <c r="UPE42" s="47"/>
      <c r="UPF42" s="47"/>
      <c r="UPG42" s="47"/>
      <c r="UPH42" s="47"/>
      <c r="UPI42" s="47"/>
      <c r="UPJ42" s="47"/>
      <c r="UPK42" s="47"/>
      <c r="UPL42" s="47"/>
      <c r="UPM42" s="47"/>
      <c r="UPN42" s="47"/>
      <c r="UPO42" s="47"/>
      <c r="UPP42" s="47"/>
      <c r="UPQ42" s="47"/>
      <c r="UPR42" s="47"/>
      <c r="UPS42" s="47"/>
      <c r="UPT42" s="47"/>
      <c r="UPU42" s="47"/>
      <c r="UPV42" s="47"/>
      <c r="UPW42" s="47"/>
      <c r="UPX42" s="47"/>
      <c r="UPY42" s="47"/>
      <c r="UPZ42" s="47"/>
      <c r="UQA42" s="47"/>
      <c r="UQB42" s="47"/>
      <c r="UQC42" s="47"/>
      <c r="UQD42" s="47"/>
      <c r="UQE42" s="47"/>
      <c r="UQF42" s="47"/>
      <c r="UQG42" s="47"/>
      <c r="UQH42" s="47"/>
      <c r="UQI42" s="47"/>
      <c r="UQJ42" s="47"/>
      <c r="UQK42" s="47"/>
      <c r="UQL42" s="47"/>
      <c r="UQM42" s="47"/>
      <c r="UQN42" s="47"/>
      <c r="UQO42" s="47"/>
      <c r="UQP42" s="47"/>
      <c r="UQQ42" s="47"/>
      <c r="UQR42" s="47"/>
      <c r="UQS42" s="47"/>
      <c r="UQT42" s="47"/>
      <c r="UQU42" s="47"/>
      <c r="UQV42" s="47"/>
      <c r="UQW42" s="47"/>
      <c r="UQX42" s="47"/>
      <c r="UQY42" s="47"/>
      <c r="UQZ42" s="47"/>
      <c r="URA42" s="47"/>
      <c r="URB42" s="47"/>
      <c r="URC42" s="47"/>
      <c r="URD42" s="47"/>
      <c r="URE42" s="47"/>
      <c r="URF42" s="47"/>
      <c r="URG42" s="47"/>
      <c r="URH42" s="47"/>
      <c r="URI42" s="47"/>
      <c r="URJ42" s="47"/>
      <c r="URK42" s="47"/>
      <c r="URL42" s="47"/>
      <c r="URM42" s="47"/>
      <c r="URN42" s="47"/>
      <c r="URO42" s="47"/>
      <c r="URP42" s="47"/>
      <c r="URQ42" s="47"/>
      <c r="URR42" s="47"/>
      <c r="URS42" s="47"/>
      <c r="URT42" s="47"/>
      <c r="URU42" s="47"/>
      <c r="URV42" s="47"/>
      <c r="URW42" s="47"/>
      <c r="URX42" s="47"/>
      <c r="URY42" s="47"/>
      <c r="URZ42" s="47"/>
      <c r="USA42" s="47"/>
      <c r="USB42" s="47"/>
      <c r="USC42" s="47"/>
      <c r="USD42" s="47"/>
      <c r="USE42" s="47"/>
      <c r="USF42" s="47"/>
      <c r="USG42" s="47"/>
      <c r="USH42" s="47"/>
      <c r="USI42" s="47"/>
      <c r="USJ42" s="47"/>
      <c r="USK42" s="47"/>
      <c r="USL42" s="47"/>
      <c r="USM42" s="47"/>
      <c r="USN42" s="47"/>
      <c r="USO42" s="47"/>
      <c r="USP42" s="47"/>
      <c r="USQ42" s="47"/>
      <c r="USR42" s="47"/>
      <c r="USS42" s="47"/>
      <c r="UST42" s="47"/>
      <c r="USU42" s="47"/>
      <c r="USV42" s="47"/>
      <c r="USW42" s="47"/>
      <c r="USX42" s="47"/>
      <c r="USY42" s="47"/>
      <c r="USZ42" s="47"/>
      <c r="UTA42" s="47"/>
      <c r="UTB42" s="47"/>
      <c r="UTC42" s="47"/>
      <c r="UTD42" s="47"/>
      <c r="UTE42" s="47"/>
      <c r="UTF42" s="47"/>
      <c r="UTG42" s="47"/>
      <c r="UTH42" s="47"/>
      <c r="UTI42" s="47"/>
      <c r="UTJ42" s="47"/>
      <c r="UTK42" s="47"/>
      <c r="UTL42" s="47"/>
      <c r="UTM42" s="47"/>
      <c r="UTN42" s="47"/>
      <c r="UTO42" s="47"/>
      <c r="UTP42" s="47"/>
      <c r="UTQ42" s="47"/>
      <c r="UTR42" s="47"/>
      <c r="UTS42" s="47"/>
      <c r="UTT42" s="47"/>
      <c r="UTU42" s="47"/>
      <c r="UTV42" s="47"/>
      <c r="UTW42" s="47"/>
      <c r="UTX42" s="47"/>
      <c r="UTY42" s="47"/>
      <c r="UTZ42" s="47"/>
      <c r="UUA42" s="47"/>
      <c r="UUB42" s="47"/>
      <c r="UUC42" s="47"/>
      <c r="UUD42" s="47"/>
      <c r="UUE42" s="47"/>
      <c r="UUF42" s="47"/>
      <c r="UUG42" s="47"/>
      <c r="UUH42" s="47"/>
      <c r="UUI42" s="47"/>
      <c r="UUJ42" s="47"/>
      <c r="UUK42" s="47"/>
      <c r="UUL42" s="47"/>
      <c r="UUM42" s="47"/>
      <c r="UUN42" s="47"/>
      <c r="UUO42" s="47"/>
      <c r="UUP42" s="47"/>
      <c r="UUQ42" s="47"/>
      <c r="UUR42" s="47"/>
      <c r="UUS42" s="47"/>
      <c r="UUT42" s="47"/>
      <c r="UUU42" s="47"/>
      <c r="UUV42" s="47"/>
      <c r="UUW42" s="47"/>
      <c r="UUX42" s="47"/>
      <c r="UUY42" s="47"/>
      <c r="UUZ42" s="47"/>
      <c r="UVA42" s="47"/>
      <c r="UVB42" s="47"/>
      <c r="UVC42" s="47"/>
      <c r="UVD42" s="47"/>
      <c r="UVE42" s="47"/>
      <c r="UVF42" s="47"/>
      <c r="UVG42" s="47"/>
      <c r="UVH42" s="47"/>
      <c r="UVI42" s="47"/>
      <c r="UVJ42" s="47"/>
      <c r="UVK42" s="47"/>
      <c r="UVL42" s="47"/>
      <c r="UVM42" s="47"/>
      <c r="UVN42" s="47"/>
      <c r="UVO42" s="47"/>
      <c r="UVP42" s="47"/>
      <c r="UVQ42" s="47"/>
      <c r="UVR42" s="47"/>
      <c r="UVS42" s="47"/>
      <c r="UVT42" s="47"/>
      <c r="UVU42" s="47"/>
      <c r="UVV42" s="47"/>
      <c r="UVW42" s="47"/>
      <c r="UVX42" s="47"/>
      <c r="UVY42" s="47"/>
      <c r="UVZ42" s="47"/>
      <c r="UWA42" s="47"/>
      <c r="UWB42" s="47"/>
      <c r="UWC42" s="47"/>
      <c r="UWD42" s="47"/>
      <c r="UWE42" s="47"/>
      <c r="UWF42" s="47"/>
      <c r="UWG42" s="47"/>
      <c r="UWH42" s="47"/>
      <c r="UWI42" s="47"/>
      <c r="UWJ42" s="47"/>
      <c r="UWK42" s="47"/>
      <c r="UWL42" s="47"/>
      <c r="UWM42" s="47"/>
      <c r="UWN42" s="47"/>
      <c r="UWO42" s="47"/>
      <c r="UWP42" s="47"/>
      <c r="UWQ42" s="47"/>
      <c r="UWR42" s="47"/>
      <c r="UWS42" s="47"/>
      <c r="UWT42" s="47"/>
      <c r="UWU42" s="47"/>
      <c r="UWV42" s="47"/>
      <c r="UWW42" s="47"/>
      <c r="UWX42" s="47"/>
      <c r="UWY42" s="47"/>
      <c r="UWZ42" s="47"/>
      <c r="UXA42" s="47"/>
      <c r="UXB42" s="47"/>
      <c r="UXC42" s="47"/>
      <c r="UXD42" s="47"/>
      <c r="UXE42" s="47"/>
      <c r="UXF42" s="47"/>
      <c r="UXG42" s="47"/>
      <c r="UXH42" s="47"/>
      <c r="UXI42" s="47"/>
      <c r="UXJ42" s="47"/>
      <c r="UXK42" s="47"/>
      <c r="UXL42" s="47"/>
      <c r="UXM42" s="47"/>
      <c r="UXN42" s="47"/>
      <c r="UXO42" s="47"/>
      <c r="UXP42" s="47"/>
      <c r="UXQ42" s="47"/>
      <c r="UXR42" s="47"/>
      <c r="UXS42" s="47"/>
      <c r="UXT42" s="47"/>
      <c r="UXU42" s="47"/>
      <c r="UXV42" s="47"/>
      <c r="UXW42" s="47"/>
      <c r="UXX42" s="47"/>
      <c r="UXY42" s="47"/>
      <c r="UXZ42" s="47"/>
      <c r="UYA42" s="47"/>
      <c r="UYB42" s="47"/>
      <c r="UYC42" s="47"/>
      <c r="UYD42" s="47"/>
      <c r="UYE42" s="47"/>
      <c r="UYF42" s="47"/>
      <c r="UYG42" s="47"/>
      <c r="UYH42" s="47"/>
      <c r="UYI42" s="47"/>
      <c r="UYJ42" s="47"/>
      <c r="UYK42" s="47"/>
      <c r="UYL42" s="47"/>
      <c r="UYM42" s="47"/>
      <c r="UYN42" s="47"/>
      <c r="UYO42" s="47"/>
      <c r="UYP42" s="47"/>
      <c r="UYQ42" s="47"/>
      <c r="UYR42" s="47"/>
      <c r="UYS42" s="47"/>
      <c r="UYT42" s="47"/>
      <c r="UYU42" s="47"/>
      <c r="UYV42" s="47"/>
      <c r="UYW42" s="47"/>
      <c r="UYX42" s="47"/>
      <c r="UYY42" s="47"/>
      <c r="UYZ42" s="47"/>
      <c r="UZA42" s="47"/>
      <c r="UZB42" s="47"/>
      <c r="UZC42" s="47"/>
      <c r="UZD42" s="47"/>
      <c r="UZE42" s="47"/>
      <c r="UZF42" s="47"/>
      <c r="UZG42" s="47"/>
      <c r="UZH42" s="47"/>
      <c r="UZI42" s="47"/>
      <c r="UZJ42" s="47"/>
      <c r="UZK42" s="47"/>
      <c r="UZL42" s="47"/>
      <c r="UZM42" s="47"/>
      <c r="UZN42" s="47"/>
      <c r="UZO42" s="47"/>
      <c r="UZP42" s="47"/>
      <c r="UZQ42" s="47"/>
      <c r="UZR42" s="47"/>
      <c r="UZS42" s="47"/>
      <c r="UZT42" s="47"/>
      <c r="UZU42" s="47"/>
      <c r="UZV42" s="47"/>
      <c r="UZW42" s="47"/>
      <c r="UZX42" s="47"/>
      <c r="UZY42" s="47"/>
      <c r="UZZ42" s="47"/>
      <c r="VAA42" s="47"/>
      <c r="VAB42" s="47"/>
      <c r="VAC42" s="47"/>
      <c r="VAD42" s="47"/>
      <c r="VAE42" s="47"/>
      <c r="VAF42" s="47"/>
      <c r="VAG42" s="47"/>
      <c r="VAH42" s="47"/>
      <c r="VAI42" s="47"/>
      <c r="VAJ42" s="47"/>
      <c r="VAK42" s="47"/>
      <c r="VAL42" s="47"/>
      <c r="VAM42" s="47"/>
      <c r="VAN42" s="47"/>
      <c r="VAO42" s="47"/>
      <c r="VAP42" s="47"/>
      <c r="VAQ42" s="47"/>
      <c r="VAR42" s="47"/>
      <c r="VAS42" s="47"/>
      <c r="VAT42" s="47"/>
      <c r="VAU42" s="47"/>
      <c r="VAV42" s="47"/>
      <c r="VAW42" s="47"/>
      <c r="VAX42" s="47"/>
      <c r="VAY42" s="47"/>
      <c r="VAZ42" s="47"/>
      <c r="VBA42" s="47"/>
      <c r="VBB42" s="47"/>
      <c r="VBC42" s="47"/>
      <c r="VBD42" s="47"/>
      <c r="VBE42" s="47"/>
      <c r="VBF42" s="47"/>
      <c r="VBG42" s="47"/>
      <c r="VBH42" s="47"/>
      <c r="VBI42" s="47"/>
      <c r="VBJ42" s="47"/>
      <c r="VBK42" s="47"/>
      <c r="VBL42" s="47"/>
      <c r="VBM42" s="47"/>
      <c r="VBN42" s="47"/>
      <c r="VBO42" s="47"/>
      <c r="VBP42" s="47"/>
      <c r="VBQ42" s="47"/>
      <c r="VBR42" s="47"/>
      <c r="VBS42" s="47"/>
      <c r="VBT42" s="47"/>
      <c r="VBU42" s="47"/>
      <c r="VBV42" s="47"/>
      <c r="VBW42" s="47"/>
      <c r="VBX42" s="47"/>
      <c r="VBY42" s="47"/>
      <c r="VBZ42" s="47"/>
      <c r="VCA42" s="47"/>
      <c r="VCB42" s="47"/>
      <c r="VCC42" s="47"/>
      <c r="VCD42" s="47"/>
      <c r="VCE42" s="47"/>
      <c r="VCF42" s="47"/>
      <c r="VCG42" s="47"/>
      <c r="VCH42" s="47"/>
      <c r="VCI42" s="47"/>
      <c r="VCJ42" s="47"/>
      <c r="VCK42" s="47"/>
      <c r="VCL42" s="47"/>
      <c r="VCM42" s="47"/>
      <c r="VCN42" s="47"/>
      <c r="VCO42" s="47"/>
      <c r="VCP42" s="47"/>
      <c r="VCQ42" s="47"/>
      <c r="VCR42" s="47"/>
      <c r="VCS42" s="47"/>
      <c r="VCT42" s="47"/>
      <c r="VCU42" s="47"/>
      <c r="VCV42" s="47"/>
      <c r="VCW42" s="47"/>
      <c r="VCX42" s="47"/>
      <c r="VCY42" s="47"/>
      <c r="VCZ42" s="47"/>
      <c r="VDA42" s="47"/>
      <c r="VDB42" s="47"/>
      <c r="VDC42" s="47"/>
      <c r="VDD42" s="47"/>
      <c r="VDE42" s="47"/>
      <c r="VDF42" s="47"/>
      <c r="VDG42" s="47"/>
      <c r="VDH42" s="47"/>
      <c r="VDI42" s="47"/>
      <c r="VDJ42" s="47"/>
      <c r="VDK42" s="47"/>
      <c r="VDL42" s="47"/>
      <c r="VDM42" s="47"/>
      <c r="VDN42" s="47"/>
      <c r="VDO42" s="47"/>
      <c r="VDP42" s="47"/>
      <c r="VDQ42" s="47"/>
      <c r="VDR42" s="47"/>
      <c r="VDS42" s="47"/>
      <c r="VDT42" s="47"/>
      <c r="VDU42" s="47"/>
      <c r="VDV42" s="47"/>
      <c r="VDW42" s="47"/>
      <c r="VDX42" s="47"/>
      <c r="VDY42" s="47"/>
      <c r="VDZ42" s="47"/>
      <c r="VEA42" s="47"/>
      <c r="VEB42" s="47"/>
      <c r="VEC42" s="47"/>
      <c r="VED42" s="47"/>
      <c r="VEE42" s="47"/>
      <c r="VEF42" s="47"/>
      <c r="VEG42" s="47"/>
      <c r="VEH42" s="47"/>
      <c r="VEI42" s="47"/>
      <c r="VEJ42" s="47"/>
      <c r="VEK42" s="47"/>
      <c r="VEL42" s="47"/>
      <c r="VEM42" s="47"/>
      <c r="VEN42" s="47"/>
      <c r="VEO42" s="47"/>
      <c r="VEP42" s="47"/>
      <c r="VEQ42" s="47"/>
      <c r="VER42" s="47"/>
      <c r="VES42" s="47"/>
      <c r="VET42" s="47"/>
      <c r="VEU42" s="47"/>
      <c r="VEV42" s="47"/>
      <c r="VEW42" s="47"/>
      <c r="VEX42" s="47"/>
      <c r="VEY42" s="47"/>
      <c r="VEZ42" s="47"/>
      <c r="VFA42" s="47"/>
      <c r="VFB42" s="47"/>
      <c r="VFC42" s="47"/>
      <c r="VFD42" s="47"/>
      <c r="VFE42" s="47"/>
      <c r="VFF42" s="47"/>
      <c r="VFG42" s="47"/>
      <c r="VFH42" s="47"/>
      <c r="VFI42" s="47"/>
      <c r="VFJ42" s="47"/>
      <c r="VFK42" s="47"/>
      <c r="VFL42" s="47"/>
      <c r="VFM42" s="47"/>
      <c r="VFN42" s="47"/>
      <c r="VFO42" s="47"/>
      <c r="VFP42" s="47"/>
      <c r="VFQ42" s="47"/>
      <c r="VFR42" s="47"/>
      <c r="VFS42" s="47"/>
      <c r="VFT42" s="47"/>
      <c r="VFU42" s="47"/>
      <c r="VFV42" s="47"/>
      <c r="VFW42" s="47"/>
      <c r="VFX42" s="47"/>
      <c r="VFY42" s="47"/>
      <c r="VFZ42" s="47"/>
      <c r="VGA42" s="47"/>
      <c r="VGB42" s="47"/>
      <c r="VGC42" s="47"/>
      <c r="VGD42" s="47"/>
      <c r="VGE42" s="47"/>
      <c r="VGF42" s="47"/>
      <c r="VGG42" s="47"/>
      <c r="VGH42" s="47"/>
      <c r="VGI42" s="47"/>
      <c r="VGJ42" s="47"/>
      <c r="VGK42" s="47"/>
      <c r="VGL42" s="47"/>
      <c r="VGM42" s="47"/>
      <c r="VGN42" s="47"/>
      <c r="VGO42" s="47"/>
      <c r="VGP42" s="47"/>
      <c r="VGQ42" s="47"/>
      <c r="VGR42" s="47"/>
      <c r="VGS42" s="47"/>
      <c r="VGT42" s="47"/>
      <c r="VGU42" s="47"/>
      <c r="VGV42" s="47"/>
      <c r="VGW42" s="47"/>
      <c r="VGX42" s="47"/>
      <c r="VGY42" s="47"/>
      <c r="VGZ42" s="47"/>
      <c r="VHA42" s="47"/>
      <c r="VHB42" s="47"/>
      <c r="VHC42" s="47"/>
      <c r="VHD42" s="47"/>
      <c r="VHE42" s="47"/>
      <c r="VHF42" s="47"/>
      <c r="VHG42" s="47"/>
      <c r="VHH42" s="47"/>
      <c r="VHI42" s="47"/>
      <c r="VHJ42" s="47"/>
      <c r="VHK42" s="47"/>
      <c r="VHL42" s="47"/>
      <c r="VHM42" s="47"/>
      <c r="VHN42" s="47"/>
      <c r="VHO42" s="47"/>
      <c r="VHP42" s="47"/>
      <c r="VHQ42" s="47"/>
      <c r="VHR42" s="47"/>
      <c r="VHS42" s="47"/>
      <c r="VHT42" s="47"/>
      <c r="VHU42" s="47"/>
      <c r="VHV42" s="47"/>
      <c r="VHW42" s="47"/>
      <c r="VHX42" s="47"/>
      <c r="VHY42" s="47"/>
      <c r="VHZ42" s="47"/>
      <c r="VIA42" s="47"/>
      <c r="VIB42" s="47"/>
      <c r="VIC42" s="47"/>
      <c r="VID42" s="47"/>
      <c r="VIE42" s="47"/>
      <c r="VIF42" s="47"/>
      <c r="VIG42" s="47"/>
      <c r="VIH42" s="47"/>
      <c r="VII42" s="47"/>
      <c r="VIJ42" s="47"/>
      <c r="VIK42" s="47"/>
      <c r="VIL42" s="47"/>
      <c r="VIM42" s="47"/>
      <c r="VIN42" s="47"/>
      <c r="VIO42" s="47"/>
      <c r="VIP42" s="47"/>
      <c r="VIQ42" s="47"/>
      <c r="VIR42" s="47"/>
      <c r="VIS42" s="47"/>
      <c r="VIT42" s="47"/>
      <c r="VIU42" s="47"/>
      <c r="VIV42" s="47"/>
      <c r="VIW42" s="47"/>
      <c r="VIX42" s="47"/>
      <c r="VIY42" s="47"/>
      <c r="VIZ42" s="47"/>
      <c r="VJA42" s="47"/>
      <c r="VJB42" s="47"/>
      <c r="VJC42" s="47"/>
      <c r="VJD42" s="47"/>
      <c r="VJE42" s="47"/>
      <c r="VJF42" s="47"/>
      <c r="VJG42" s="47"/>
      <c r="VJH42" s="47"/>
      <c r="VJI42" s="47"/>
      <c r="VJJ42" s="47"/>
      <c r="VJK42" s="47"/>
      <c r="VJL42" s="47"/>
      <c r="VJM42" s="47"/>
      <c r="VJN42" s="47"/>
      <c r="VJO42" s="47"/>
      <c r="VJP42" s="47"/>
      <c r="VJQ42" s="47"/>
      <c r="VJR42" s="47"/>
      <c r="VJS42" s="47"/>
      <c r="VJT42" s="47"/>
      <c r="VJU42" s="47"/>
      <c r="VJV42" s="47"/>
      <c r="VJW42" s="47"/>
      <c r="VJX42" s="47"/>
      <c r="VJY42" s="47"/>
      <c r="VJZ42" s="47"/>
      <c r="VKA42" s="47"/>
      <c r="VKB42" s="47"/>
      <c r="VKC42" s="47"/>
      <c r="VKD42" s="47"/>
      <c r="VKE42" s="47"/>
      <c r="VKF42" s="47"/>
      <c r="VKG42" s="47"/>
      <c r="VKH42" s="47"/>
      <c r="VKI42" s="47"/>
      <c r="VKJ42" s="47"/>
      <c r="VKK42" s="47"/>
      <c r="VKL42" s="47"/>
      <c r="VKM42" s="47"/>
      <c r="VKN42" s="47"/>
      <c r="VKO42" s="47"/>
      <c r="VKP42" s="47"/>
      <c r="VKQ42" s="47"/>
      <c r="VKR42" s="47"/>
      <c r="VKS42" s="47"/>
      <c r="VKT42" s="47"/>
      <c r="VKU42" s="47"/>
      <c r="VKV42" s="47"/>
      <c r="VKW42" s="47"/>
      <c r="VKX42" s="47"/>
      <c r="VKY42" s="47"/>
      <c r="VKZ42" s="47"/>
      <c r="VLA42" s="47"/>
      <c r="VLB42" s="47"/>
      <c r="VLC42" s="47"/>
      <c r="VLD42" s="47"/>
      <c r="VLE42" s="47"/>
      <c r="VLF42" s="47"/>
      <c r="VLG42" s="47"/>
      <c r="VLH42" s="47"/>
      <c r="VLI42" s="47"/>
      <c r="VLJ42" s="47"/>
      <c r="VLK42" s="47"/>
      <c r="VLL42" s="47"/>
      <c r="VLM42" s="47"/>
      <c r="VLN42" s="47"/>
      <c r="VLO42" s="47"/>
      <c r="VLP42" s="47"/>
      <c r="VLQ42" s="47"/>
      <c r="VLR42" s="47"/>
      <c r="VLS42" s="47"/>
      <c r="VLT42" s="47"/>
      <c r="VLU42" s="47"/>
      <c r="VLV42" s="47"/>
      <c r="VLW42" s="47"/>
      <c r="VLX42" s="47"/>
      <c r="VLY42" s="47"/>
      <c r="VLZ42" s="47"/>
      <c r="VMA42" s="47"/>
      <c r="VMB42" s="47"/>
      <c r="VMC42" s="47"/>
      <c r="VMD42" s="47"/>
      <c r="VME42" s="47"/>
      <c r="VMF42" s="47"/>
      <c r="VMG42" s="47"/>
      <c r="VMH42" s="47"/>
      <c r="VMI42" s="47"/>
      <c r="VMJ42" s="47"/>
      <c r="VMK42" s="47"/>
      <c r="VML42" s="47"/>
      <c r="VMM42" s="47"/>
      <c r="VMN42" s="47"/>
      <c r="VMO42" s="47"/>
      <c r="VMP42" s="47"/>
      <c r="VMQ42" s="47"/>
      <c r="VMR42" s="47"/>
      <c r="VMS42" s="47"/>
      <c r="VMT42" s="47"/>
      <c r="VMU42" s="47"/>
      <c r="VMV42" s="47"/>
      <c r="VMW42" s="47"/>
      <c r="VMX42" s="47"/>
      <c r="VMY42" s="47"/>
      <c r="VMZ42" s="47"/>
      <c r="VNA42" s="47"/>
      <c r="VNB42" s="47"/>
      <c r="VNC42" s="47"/>
      <c r="VND42" s="47"/>
      <c r="VNE42" s="47"/>
      <c r="VNF42" s="47"/>
      <c r="VNG42" s="47"/>
      <c r="VNH42" s="47"/>
      <c r="VNI42" s="47"/>
      <c r="VNJ42" s="47"/>
      <c r="VNK42" s="47"/>
      <c r="VNL42" s="47"/>
      <c r="VNM42" s="47"/>
      <c r="VNN42" s="47"/>
      <c r="VNO42" s="47"/>
      <c r="VNP42" s="47"/>
      <c r="VNQ42" s="47"/>
      <c r="VNR42" s="47"/>
      <c r="VNS42" s="47"/>
      <c r="VNT42" s="47"/>
      <c r="VNU42" s="47"/>
      <c r="VNV42" s="47"/>
      <c r="VNW42" s="47"/>
      <c r="VNX42" s="47"/>
      <c r="VNY42" s="47"/>
      <c r="VNZ42" s="47"/>
      <c r="VOA42" s="47"/>
      <c r="VOB42" s="47"/>
      <c r="VOC42" s="47"/>
      <c r="VOD42" s="47"/>
      <c r="VOE42" s="47"/>
      <c r="VOF42" s="47"/>
      <c r="VOG42" s="47"/>
      <c r="VOH42" s="47"/>
      <c r="VOI42" s="47"/>
      <c r="VOJ42" s="47"/>
      <c r="VOK42" s="47"/>
      <c r="VOL42" s="47"/>
      <c r="VOM42" s="47"/>
      <c r="VON42" s="47"/>
      <c r="VOO42" s="47"/>
      <c r="VOP42" s="47"/>
      <c r="VOQ42" s="47"/>
      <c r="VOR42" s="47"/>
      <c r="VOS42" s="47"/>
      <c r="VOT42" s="47"/>
      <c r="VOU42" s="47"/>
      <c r="VOV42" s="47"/>
      <c r="VOW42" s="47"/>
      <c r="VOX42" s="47"/>
      <c r="VOY42" s="47"/>
      <c r="VOZ42" s="47"/>
      <c r="VPA42" s="47"/>
      <c r="VPB42" s="47"/>
      <c r="VPC42" s="47"/>
      <c r="VPD42" s="47"/>
      <c r="VPE42" s="47"/>
      <c r="VPF42" s="47"/>
      <c r="VPG42" s="47"/>
      <c r="VPH42" s="47"/>
      <c r="VPI42" s="47"/>
      <c r="VPJ42" s="47"/>
      <c r="VPK42" s="47"/>
      <c r="VPL42" s="47"/>
      <c r="VPM42" s="47"/>
      <c r="VPN42" s="47"/>
      <c r="VPO42" s="47"/>
      <c r="VPP42" s="47"/>
      <c r="VPQ42" s="47"/>
      <c r="VPR42" s="47"/>
      <c r="VPS42" s="47"/>
      <c r="VPT42" s="47"/>
      <c r="VPU42" s="47"/>
      <c r="VPV42" s="47"/>
      <c r="VPW42" s="47"/>
      <c r="VPX42" s="47"/>
      <c r="VPY42" s="47"/>
      <c r="VPZ42" s="47"/>
      <c r="VQA42" s="47"/>
      <c r="VQB42" s="47"/>
      <c r="VQC42" s="47"/>
      <c r="VQD42" s="47"/>
      <c r="VQE42" s="47"/>
      <c r="VQF42" s="47"/>
      <c r="VQG42" s="47"/>
      <c r="VQH42" s="47"/>
      <c r="VQI42" s="47"/>
      <c r="VQJ42" s="47"/>
      <c r="VQK42" s="47"/>
      <c r="VQL42" s="47"/>
      <c r="VQM42" s="47"/>
      <c r="VQN42" s="47"/>
      <c r="VQO42" s="47"/>
      <c r="VQP42" s="47"/>
      <c r="VQQ42" s="47"/>
      <c r="VQR42" s="47"/>
      <c r="VQS42" s="47"/>
      <c r="VQT42" s="47"/>
      <c r="VQU42" s="47"/>
      <c r="VQV42" s="47"/>
      <c r="VQW42" s="47"/>
      <c r="VQX42" s="47"/>
      <c r="VQY42" s="47"/>
      <c r="VQZ42" s="47"/>
      <c r="VRA42" s="47"/>
      <c r="VRB42" s="47"/>
      <c r="VRC42" s="47"/>
      <c r="VRD42" s="47"/>
      <c r="VRE42" s="47"/>
      <c r="VRF42" s="47"/>
      <c r="VRG42" s="47"/>
      <c r="VRH42" s="47"/>
      <c r="VRI42" s="47"/>
      <c r="VRJ42" s="47"/>
      <c r="VRK42" s="47"/>
      <c r="VRL42" s="47"/>
      <c r="VRM42" s="47"/>
      <c r="VRN42" s="47"/>
      <c r="VRO42" s="47"/>
      <c r="VRP42" s="47"/>
      <c r="VRQ42" s="47"/>
      <c r="VRR42" s="47"/>
      <c r="VRS42" s="47"/>
      <c r="VRT42" s="47"/>
      <c r="VRU42" s="47"/>
      <c r="VRV42" s="47"/>
      <c r="VRW42" s="47"/>
      <c r="VRX42" s="47"/>
      <c r="VRY42" s="47"/>
      <c r="VRZ42" s="47"/>
      <c r="VSA42" s="47"/>
      <c r="VSB42" s="47"/>
      <c r="VSC42" s="47"/>
      <c r="VSD42" s="47"/>
      <c r="VSE42" s="47"/>
      <c r="VSF42" s="47"/>
      <c r="VSG42" s="47"/>
      <c r="VSH42" s="47"/>
      <c r="VSI42" s="47"/>
      <c r="VSJ42" s="47"/>
      <c r="VSK42" s="47"/>
      <c r="VSL42" s="47"/>
      <c r="VSM42" s="47"/>
      <c r="VSN42" s="47"/>
      <c r="VSO42" s="47"/>
      <c r="VSP42" s="47"/>
      <c r="VSQ42" s="47"/>
      <c r="VSR42" s="47"/>
      <c r="VSS42" s="47"/>
      <c r="VST42" s="47"/>
      <c r="VSU42" s="47"/>
      <c r="VSV42" s="47"/>
      <c r="VSW42" s="47"/>
      <c r="VSX42" s="47"/>
      <c r="VSY42" s="47"/>
      <c r="VSZ42" s="47"/>
      <c r="VTA42" s="47"/>
      <c r="VTB42" s="47"/>
      <c r="VTC42" s="47"/>
      <c r="VTD42" s="47"/>
      <c r="VTE42" s="47"/>
      <c r="VTF42" s="47"/>
      <c r="VTG42" s="47"/>
      <c r="VTH42" s="47"/>
      <c r="VTI42" s="47"/>
      <c r="VTJ42" s="47"/>
      <c r="VTK42" s="47"/>
      <c r="VTL42" s="47"/>
      <c r="VTM42" s="47"/>
      <c r="VTN42" s="47"/>
      <c r="VTO42" s="47"/>
      <c r="VTP42" s="47"/>
      <c r="VTQ42" s="47"/>
      <c r="VTR42" s="47"/>
      <c r="VTS42" s="47"/>
      <c r="VTT42" s="47"/>
      <c r="VTU42" s="47"/>
      <c r="VTV42" s="47"/>
      <c r="VTW42" s="47"/>
      <c r="VTX42" s="47"/>
      <c r="VTY42" s="47"/>
      <c r="VTZ42" s="47"/>
      <c r="VUA42" s="47"/>
      <c r="VUB42" s="47"/>
      <c r="VUC42" s="47"/>
      <c r="VUD42" s="47"/>
      <c r="VUE42" s="47"/>
      <c r="VUF42" s="47"/>
      <c r="VUG42" s="47"/>
      <c r="VUH42" s="47"/>
      <c r="VUI42" s="47"/>
      <c r="VUJ42" s="47"/>
      <c r="VUK42" s="47"/>
      <c r="VUL42" s="47"/>
      <c r="VUM42" s="47"/>
      <c r="VUN42" s="47"/>
      <c r="VUO42" s="47"/>
      <c r="VUP42" s="47"/>
      <c r="VUQ42" s="47"/>
      <c r="VUR42" s="47"/>
      <c r="VUS42" s="47"/>
      <c r="VUT42" s="47"/>
      <c r="VUU42" s="47"/>
      <c r="VUV42" s="47"/>
      <c r="VUW42" s="47"/>
      <c r="VUX42" s="47"/>
      <c r="VUY42" s="47"/>
      <c r="VUZ42" s="47"/>
      <c r="VVA42" s="47"/>
      <c r="VVB42" s="47"/>
      <c r="VVC42" s="47"/>
      <c r="VVD42" s="47"/>
      <c r="VVE42" s="47"/>
      <c r="VVF42" s="47"/>
      <c r="VVG42" s="47"/>
      <c r="VVH42" s="47"/>
      <c r="VVI42" s="47"/>
      <c r="VVJ42" s="47"/>
      <c r="VVK42" s="47"/>
      <c r="VVL42" s="47"/>
      <c r="VVM42" s="47"/>
      <c r="VVN42" s="47"/>
      <c r="VVO42" s="47"/>
      <c r="VVP42" s="47"/>
      <c r="VVQ42" s="47"/>
      <c r="VVR42" s="47"/>
      <c r="VVS42" s="47"/>
      <c r="VVT42" s="47"/>
      <c r="VVU42" s="47"/>
      <c r="VVV42" s="47"/>
      <c r="VVW42" s="47"/>
      <c r="VVX42" s="47"/>
      <c r="VVY42" s="47"/>
      <c r="VVZ42" s="47"/>
      <c r="VWA42" s="47"/>
      <c r="VWB42" s="47"/>
      <c r="VWC42" s="47"/>
      <c r="VWD42" s="47"/>
      <c r="VWE42" s="47"/>
      <c r="VWF42" s="47"/>
      <c r="VWG42" s="47"/>
      <c r="VWH42" s="47"/>
      <c r="VWI42" s="47"/>
      <c r="VWJ42" s="47"/>
      <c r="VWK42" s="47"/>
      <c r="VWL42" s="47"/>
      <c r="VWM42" s="47"/>
      <c r="VWN42" s="47"/>
      <c r="VWO42" s="47"/>
      <c r="VWP42" s="47"/>
      <c r="VWQ42" s="47"/>
      <c r="VWR42" s="47"/>
      <c r="VWS42" s="47"/>
      <c r="VWT42" s="47"/>
      <c r="VWU42" s="47"/>
      <c r="VWV42" s="47"/>
      <c r="VWW42" s="47"/>
      <c r="VWX42" s="47"/>
      <c r="VWY42" s="47"/>
      <c r="VWZ42" s="47"/>
      <c r="VXA42" s="47"/>
      <c r="VXB42" s="47"/>
      <c r="VXC42" s="47"/>
      <c r="VXD42" s="47"/>
      <c r="VXE42" s="47"/>
      <c r="VXF42" s="47"/>
      <c r="VXG42" s="47"/>
      <c r="VXH42" s="47"/>
      <c r="VXI42" s="47"/>
      <c r="VXJ42" s="47"/>
      <c r="VXK42" s="47"/>
      <c r="VXL42" s="47"/>
      <c r="VXM42" s="47"/>
      <c r="VXN42" s="47"/>
      <c r="VXO42" s="47"/>
      <c r="VXP42" s="47"/>
      <c r="VXQ42" s="47"/>
      <c r="VXR42" s="47"/>
      <c r="VXS42" s="47"/>
      <c r="VXT42" s="47"/>
      <c r="VXU42" s="47"/>
      <c r="VXV42" s="47"/>
      <c r="VXW42" s="47"/>
      <c r="VXX42" s="47"/>
      <c r="VXY42" s="47"/>
      <c r="VXZ42" s="47"/>
      <c r="VYA42" s="47"/>
      <c r="VYB42" s="47"/>
      <c r="VYC42" s="47"/>
      <c r="VYD42" s="47"/>
      <c r="VYE42" s="47"/>
      <c r="VYF42" s="47"/>
      <c r="VYG42" s="47"/>
      <c r="VYH42" s="47"/>
      <c r="VYI42" s="47"/>
      <c r="VYJ42" s="47"/>
      <c r="VYK42" s="47"/>
      <c r="VYL42" s="47"/>
      <c r="VYM42" s="47"/>
      <c r="VYN42" s="47"/>
      <c r="VYO42" s="47"/>
      <c r="VYP42" s="47"/>
      <c r="VYQ42" s="47"/>
      <c r="VYR42" s="47"/>
      <c r="VYS42" s="47"/>
      <c r="VYT42" s="47"/>
      <c r="VYU42" s="47"/>
      <c r="VYV42" s="47"/>
      <c r="VYW42" s="47"/>
      <c r="VYX42" s="47"/>
      <c r="VYY42" s="47"/>
      <c r="VYZ42" s="47"/>
      <c r="VZA42" s="47"/>
      <c r="VZB42" s="47"/>
      <c r="VZC42" s="47"/>
      <c r="VZD42" s="47"/>
      <c r="VZE42" s="47"/>
      <c r="VZF42" s="47"/>
      <c r="VZG42" s="47"/>
      <c r="VZH42" s="47"/>
      <c r="VZI42" s="47"/>
      <c r="VZJ42" s="47"/>
      <c r="VZK42" s="47"/>
      <c r="VZL42" s="47"/>
      <c r="VZM42" s="47"/>
      <c r="VZN42" s="47"/>
      <c r="VZO42" s="47"/>
      <c r="VZP42" s="47"/>
      <c r="VZQ42" s="47"/>
      <c r="VZR42" s="47"/>
      <c r="VZS42" s="47"/>
      <c r="VZT42" s="47"/>
      <c r="VZU42" s="47"/>
      <c r="VZV42" s="47"/>
      <c r="VZW42" s="47"/>
      <c r="VZX42" s="47"/>
      <c r="VZY42" s="47"/>
      <c r="VZZ42" s="47"/>
      <c r="WAA42" s="47"/>
      <c r="WAB42" s="47"/>
      <c r="WAC42" s="47"/>
      <c r="WAD42" s="47"/>
      <c r="WAE42" s="47"/>
      <c r="WAF42" s="47"/>
      <c r="WAG42" s="47"/>
      <c r="WAH42" s="47"/>
      <c r="WAI42" s="47"/>
      <c r="WAJ42" s="47"/>
      <c r="WAK42" s="47"/>
      <c r="WAL42" s="47"/>
      <c r="WAM42" s="47"/>
      <c r="WAN42" s="47"/>
      <c r="WAO42" s="47"/>
      <c r="WAP42" s="47"/>
      <c r="WAQ42" s="47"/>
      <c r="WAR42" s="47"/>
      <c r="WAS42" s="47"/>
      <c r="WAT42" s="47"/>
      <c r="WAU42" s="47"/>
      <c r="WAV42" s="47"/>
      <c r="WAW42" s="47"/>
      <c r="WAX42" s="47"/>
      <c r="WAY42" s="47"/>
      <c r="WAZ42" s="47"/>
      <c r="WBA42" s="47"/>
      <c r="WBB42" s="47"/>
      <c r="WBC42" s="47"/>
      <c r="WBD42" s="47"/>
      <c r="WBE42" s="47"/>
      <c r="WBF42" s="47"/>
      <c r="WBG42" s="47"/>
      <c r="WBH42" s="47"/>
      <c r="WBI42" s="47"/>
      <c r="WBJ42" s="47"/>
      <c r="WBK42" s="47"/>
      <c r="WBL42" s="47"/>
      <c r="WBM42" s="47"/>
      <c r="WBN42" s="47"/>
      <c r="WBO42" s="47"/>
      <c r="WBP42" s="47"/>
      <c r="WBQ42" s="47"/>
      <c r="WBR42" s="47"/>
      <c r="WBS42" s="47"/>
      <c r="WBT42" s="47"/>
      <c r="WBU42" s="47"/>
      <c r="WBV42" s="47"/>
      <c r="WBW42" s="47"/>
      <c r="WBX42" s="47"/>
      <c r="WBY42" s="47"/>
      <c r="WBZ42" s="47"/>
      <c r="WCA42" s="47"/>
      <c r="WCB42" s="47"/>
      <c r="WCC42" s="47"/>
      <c r="WCD42" s="47"/>
      <c r="WCE42" s="47"/>
      <c r="WCF42" s="47"/>
      <c r="WCG42" s="47"/>
      <c r="WCH42" s="47"/>
      <c r="WCI42" s="47"/>
      <c r="WCJ42" s="47"/>
      <c r="WCK42" s="47"/>
      <c r="WCL42" s="47"/>
      <c r="WCM42" s="47"/>
      <c r="WCN42" s="47"/>
      <c r="WCO42" s="47"/>
      <c r="WCP42" s="47"/>
      <c r="WCQ42" s="47"/>
      <c r="WCR42" s="47"/>
      <c r="WCS42" s="47"/>
      <c r="WCT42" s="47"/>
      <c r="WCU42" s="47"/>
      <c r="WCV42" s="47"/>
      <c r="WCW42" s="47"/>
      <c r="WCX42" s="47"/>
      <c r="WCY42" s="47"/>
      <c r="WCZ42" s="47"/>
      <c r="WDA42" s="47"/>
      <c r="WDB42" s="47"/>
      <c r="WDC42" s="47"/>
      <c r="WDD42" s="47"/>
      <c r="WDE42" s="47"/>
      <c r="WDF42" s="47"/>
      <c r="WDG42" s="47"/>
      <c r="WDH42" s="47"/>
      <c r="WDI42" s="47"/>
      <c r="WDJ42" s="47"/>
      <c r="WDK42" s="47"/>
      <c r="WDL42" s="47"/>
      <c r="WDM42" s="47"/>
      <c r="WDN42" s="47"/>
      <c r="WDO42" s="47"/>
      <c r="WDP42" s="47"/>
      <c r="WDQ42" s="47"/>
      <c r="WDR42" s="47"/>
      <c r="WDS42" s="47"/>
      <c r="WDT42" s="47"/>
      <c r="WDU42" s="47"/>
      <c r="WDV42" s="47"/>
      <c r="WDW42" s="47"/>
      <c r="WDX42" s="47"/>
      <c r="WDY42" s="47"/>
      <c r="WDZ42" s="47"/>
      <c r="WEA42" s="47"/>
      <c r="WEB42" s="47"/>
      <c r="WEC42" s="47"/>
      <c r="WED42" s="47"/>
      <c r="WEE42" s="47"/>
      <c r="WEF42" s="47"/>
      <c r="WEG42" s="47"/>
      <c r="WEH42" s="47"/>
      <c r="WEI42" s="47"/>
      <c r="WEJ42" s="47"/>
      <c r="WEK42" s="47"/>
      <c r="WEL42" s="47"/>
      <c r="WEM42" s="47"/>
      <c r="WEN42" s="47"/>
      <c r="WEO42" s="47"/>
      <c r="WEP42" s="47"/>
      <c r="WEQ42" s="47"/>
      <c r="WER42" s="47"/>
      <c r="WES42" s="47"/>
      <c r="WET42" s="47"/>
      <c r="WEU42" s="47"/>
      <c r="WEV42" s="47"/>
      <c r="WEW42" s="47"/>
      <c r="WEX42" s="47"/>
      <c r="WEY42" s="47"/>
      <c r="WEZ42" s="47"/>
      <c r="WFA42" s="47"/>
      <c r="WFB42" s="47"/>
      <c r="WFC42" s="47"/>
      <c r="WFD42" s="47"/>
      <c r="WFE42" s="47"/>
      <c r="WFF42" s="47"/>
      <c r="WFG42" s="47"/>
      <c r="WFH42" s="47"/>
      <c r="WFI42" s="47"/>
      <c r="WFJ42" s="47"/>
      <c r="WFK42" s="47"/>
      <c r="WFL42" s="47"/>
      <c r="WFM42" s="47"/>
      <c r="WFN42" s="47"/>
      <c r="WFO42" s="47"/>
      <c r="WFP42" s="47"/>
      <c r="WFQ42" s="47"/>
      <c r="WFR42" s="47"/>
      <c r="WFS42" s="47"/>
      <c r="WFT42" s="47"/>
      <c r="WFU42" s="47"/>
      <c r="WFV42" s="47"/>
      <c r="WFW42" s="47"/>
      <c r="WFX42" s="47"/>
      <c r="WFY42" s="47"/>
      <c r="WFZ42" s="47"/>
      <c r="WGA42" s="47"/>
      <c r="WGB42" s="47"/>
      <c r="WGC42" s="47"/>
      <c r="WGD42" s="47"/>
      <c r="WGE42" s="47"/>
      <c r="WGF42" s="47"/>
      <c r="WGG42" s="47"/>
      <c r="WGH42" s="47"/>
      <c r="WGI42" s="47"/>
      <c r="WGJ42" s="47"/>
      <c r="WGK42" s="47"/>
      <c r="WGL42" s="47"/>
      <c r="WGM42" s="47"/>
      <c r="WGN42" s="47"/>
      <c r="WGO42" s="47"/>
      <c r="WGP42" s="47"/>
      <c r="WGQ42" s="47"/>
      <c r="WGR42" s="47"/>
      <c r="WGS42" s="47"/>
      <c r="WGT42" s="47"/>
      <c r="WGU42" s="47"/>
      <c r="WGV42" s="47"/>
      <c r="WGW42" s="47"/>
      <c r="WGX42" s="47"/>
      <c r="WGY42" s="47"/>
      <c r="WGZ42" s="47"/>
      <c r="WHA42" s="47"/>
      <c r="WHB42" s="47"/>
      <c r="WHC42" s="47"/>
      <c r="WHD42" s="47"/>
      <c r="WHE42" s="47"/>
      <c r="WHF42" s="47"/>
      <c r="WHG42" s="47"/>
      <c r="WHH42" s="47"/>
      <c r="WHI42" s="47"/>
      <c r="WHJ42" s="47"/>
      <c r="WHK42" s="47"/>
      <c r="WHL42" s="47"/>
      <c r="WHM42" s="47"/>
      <c r="WHN42" s="47"/>
      <c r="WHO42" s="47"/>
      <c r="WHP42" s="47"/>
      <c r="WHQ42" s="47"/>
      <c r="WHR42" s="47"/>
      <c r="WHS42" s="47"/>
      <c r="WHT42" s="47"/>
      <c r="WHU42" s="47"/>
      <c r="WHV42" s="47"/>
      <c r="WHW42" s="47"/>
      <c r="WHX42" s="47"/>
      <c r="WHY42" s="47"/>
      <c r="WHZ42" s="47"/>
      <c r="WIA42" s="47"/>
      <c r="WIB42" s="47"/>
      <c r="WIC42" s="47"/>
      <c r="WID42" s="47"/>
      <c r="WIE42" s="47"/>
      <c r="WIF42" s="47"/>
      <c r="WIG42" s="47"/>
      <c r="WIH42" s="47"/>
      <c r="WII42" s="47"/>
      <c r="WIJ42" s="47"/>
      <c r="WIK42" s="47"/>
      <c r="WIL42" s="47"/>
      <c r="WIM42" s="47"/>
      <c r="WIN42" s="47"/>
      <c r="WIO42" s="47"/>
      <c r="WIP42" s="47"/>
      <c r="WIQ42" s="47"/>
      <c r="WIR42" s="47"/>
      <c r="WIS42" s="47"/>
      <c r="WIT42" s="47"/>
      <c r="WIU42" s="47"/>
      <c r="WIV42" s="47"/>
      <c r="WIW42" s="47"/>
      <c r="WIX42" s="47"/>
      <c r="WIY42" s="47"/>
      <c r="WIZ42" s="47"/>
      <c r="WJA42" s="47"/>
      <c r="WJB42" s="47"/>
      <c r="WJC42" s="47"/>
      <c r="WJD42" s="47"/>
      <c r="WJE42" s="47"/>
      <c r="WJF42" s="47"/>
      <c r="WJG42" s="47"/>
      <c r="WJH42" s="47"/>
      <c r="WJI42" s="47"/>
      <c r="WJJ42" s="47"/>
      <c r="WJK42" s="47"/>
      <c r="WJL42" s="47"/>
      <c r="WJM42" s="47"/>
      <c r="WJN42" s="47"/>
      <c r="WJO42" s="47"/>
      <c r="WJP42" s="47"/>
      <c r="WJQ42" s="47"/>
      <c r="WJR42" s="47"/>
      <c r="WJS42" s="47"/>
      <c r="WJT42" s="47"/>
      <c r="WJU42" s="47"/>
      <c r="WJV42" s="47"/>
      <c r="WJW42" s="47"/>
      <c r="WJX42" s="47"/>
      <c r="WJY42" s="47"/>
      <c r="WJZ42" s="47"/>
      <c r="WKA42" s="47"/>
      <c r="WKB42" s="47"/>
      <c r="WKC42" s="47"/>
      <c r="WKD42" s="47"/>
      <c r="WKE42" s="47"/>
      <c r="WKF42" s="47"/>
      <c r="WKG42" s="47"/>
      <c r="WKH42" s="47"/>
      <c r="WKI42" s="47"/>
      <c r="WKJ42" s="47"/>
      <c r="WKK42" s="47"/>
      <c r="WKL42" s="47"/>
      <c r="WKM42" s="47"/>
      <c r="WKN42" s="47"/>
      <c r="WKO42" s="47"/>
      <c r="WKP42" s="47"/>
      <c r="WKQ42" s="47"/>
      <c r="WKR42" s="47"/>
      <c r="WKS42" s="47"/>
      <c r="WKT42" s="47"/>
      <c r="WKU42" s="47"/>
      <c r="WKV42" s="47"/>
      <c r="WKW42" s="47"/>
      <c r="WKX42" s="47"/>
      <c r="WKY42" s="47"/>
      <c r="WKZ42" s="47"/>
      <c r="WLA42" s="47"/>
      <c r="WLB42" s="47"/>
      <c r="WLC42" s="47"/>
      <c r="WLD42" s="47"/>
      <c r="WLE42" s="47"/>
      <c r="WLF42" s="47"/>
      <c r="WLG42" s="47"/>
      <c r="WLH42" s="47"/>
      <c r="WLI42" s="47"/>
      <c r="WLJ42" s="47"/>
      <c r="WLK42" s="47"/>
      <c r="WLL42" s="47"/>
      <c r="WLM42" s="47"/>
      <c r="WLN42" s="47"/>
      <c r="WLO42" s="47"/>
      <c r="WLP42" s="47"/>
      <c r="WLQ42" s="47"/>
      <c r="WLR42" s="47"/>
      <c r="WLS42" s="47"/>
      <c r="WLT42" s="47"/>
      <c r="WLU42" s="47"/>
      <c r="WLV42" s="47"/>
      <c r="WLW42" s="47"/>
      <c r="WLX42" s="47"/>
      <c r="WLY42" s="47"/>
      <c r="WLZ42" s="47"/>
      <c r="WMA42" s="47"/>
      <c r="WMB42" s="47"/>
      <c r="WMC42" s="47"/>
      <c r="WMD42" s="47"/>
      <c r="WME42" s="47"/>
      <c r="WMF42" s="47"/>
      <c r="WMG42" s="47"/>
      <c r="WMH42" s="47"/>
      <c r="WMI42" s="47"/>
      <c r="WMJ42" s="47"/>
      <c r="WMK42" s="47"/>
      <c r="WML42" s="47"/>
      <c r="WMM42" s="47"/>
      <c r="WMN42" s="47"/>
      <c r="WMO42" s="47"/>
      <c r="WMP42" s="47"/>
      <c r="WMQ42" s="47"/>
      <c r="WMR42" s="47"/>
      <c r="WMS42" s="47"/>
      <c r="WMT42" s="47"/>
      <c r="WMU42" s="47"/>
      <c r="WMV42" s="47"/>
      <c r="WMW42" s="47"/>
      <c r="WMX42" s="47"/>
      <c r="WMY42" s="47"/>
      <c r="WMZ42" s="47"/>
      <c r="WNA42" s="47"/>
      <c r="WNB42" s="47"/>
      <c r="WNC42" s="47"/>
      <c r="WND42" s="47"/>
      <c r="WNE42" s="47"/>
      <c r="WNF42" s="47"/>
      <c r="WNG42" s="47"/>
      <c r="WNH42" s="47"/>
      <c r="WNI42" s="47"/>
      <c r="WNJ42" s="47"/>
      <c r="WNK42" s="47"/>
      <c r="WNL42" s="47"/>
      <c r="WNM42" s="47"/>
      <c r="WNN42" s="47"/>
      <c r="WNO42" s="47"/>
      <c r="WNP42" s="47"/>
      <c r="WNQ42" s="47"/>
      <c r="WNR42" s="47"/>
      <c r="WNS42" s="47"/>
      <c r="WNT42" s="47"/>
      <c r="WNU42" s="47"/>
      <c r="WNV42" s="47"/>
      <c r="WNW42" s="47"/>
      <c r="WNX42" s="47"/>
      <c r="WNY42" s="47"/>
      <c r="WNZ42" s="47"/>
      <c r="WOA42" s="47"/>
      <c r="WOB42" s="47"/>
      <c r="WOC42" s="47"/>
      <c r="WOD42" s="47"/>
      <c r="WOE42" s="47"/>
      <c r="WOF42" s="47"/>
      <c r="WOG42" s="47"/>
      <c r="WOH42" s="47"/>
      <c r="WOI42" s="47"/>
      <c r="WOJ42" s="47"/>
      <c r="WOK42" s="47"/>
      <c r="WOL42" s="47"/>
      <c r="WOM42" s="47"/>
      <c r="WON42" s="47"/>
      <c r="WOO42" s="47"/>
      <c r="WOP42" s="47"/>
      <c r="WOQ42" s="47"/>
      <c r="WOR42" s="47"/>
      <c r="WOS42" s="47"/>
      <c r="WOT42" s="47"/>
      <c r="WOU42" s="47"/>
      <c r="WOV42" s="47"/>
      <c r="WOW42" s="47"/>
      <c r="WOX42" s="47"/>
      <c r="WOY42" s="47"/>
      <c r="WOZ42" s="47"/>
      <c r="WPA42" s="47"/>
      <c r="WPB42" s="47"/>
      <c r="WPC42" s="47"/>
      <c r="WPD42" s="47"/>
      <c r="WPE42" s="47"/>
      <c r="WPF42" s="47"/>
      <c r="WPG42" s="47"/>
      <c r="WPH42" s="47"/>
      <c r="WPI42" s="47"/>
      <c r="WPJ42" s="47"/>
      <c r="WPK42" s="47"/>
      <c r="WPL42" s="47"/>
      <c r="WPM42" s="47"/>
      <c r="WPN42" s="47"/>
      <c r="WPO42" s="47"/>
      <c r="WPP42" s="47"/>
      <c r="WPQ42" s="47"/>
      <c r="WPR42" s="47"/>
      <c r="WPS42" s="47"/>
      <c r="WPT42" s="47"/>
      <c r="WPU42" s="47"/>
      <c r="WPV42" s="47"/>
      <c r="WPW42" s="47"/>
      <c r="WPX42" s="47"/>
      <c r="WPY42" s="47"/>
      <c r="WPZ42" s="47"/>
      <c r="WQA42" s="47"/>
      <c r="WQB42" s="47"/>
      <c r="WQC42" s="47"/>
      <c r="WQD42" s="47"/>
      <c r="WQE42" s="47"/>
      <c r="WQF42" s="47"/>
      <c r="WQG42" s="47"/>
      <c r="WQH42" s="47"/>
      <c r="WQI42" s="47"/>
      <c r="WQJ42" s="47"/>
      <c r="WQK42" s="47"/>
      <c r="WQL42" s="47"/>
      <c r="WQM42" s="47"/>
      <c r="WQN42" s="47"/>
      <c r="WQO42" s="47"/>
      <c r="WQP42" s="47"/>
      <c r="WQQ42" s="47"/>
      <c r="WQR42" s="47"/>
      <c r="WQS42" s="47"/>
      <c r="WQT42" s="47"/>
      <c r="WQU42" s="47"/>
      <c r="WQV42" s="47"/>
      <c r="WQW42" s="47"/>
      <c r="WQX42" s="47"/>
      <c r="WQY42" s="47"/>
      <c r="WQZ42" s="47"/>
      <c r="WRA42" s="47"/>
      <c r="WRB42" s="47"/>
      <c r="WRC42" s="47"/>
      <c r="WRD42" s="47"/>
      <c r="WRE42" s="47"/>
      <c r="WRF42" s="47"/>
      <c r="WRG42" s="47"/>
      <c r="WRH42" s="47"/>
      <c r="WRI42" s="47"/>
      <c r="WRJ42" s="47"/>
      <c r="WRK42" s="47"/>
      <c r="WRL42" s="47"/>
      <c r="WRM42" s="47"/>
      <c r="WRN42" s="47"/>
      <c r="WRO42" s="47"/>
      <c r="WRP42" s="47"/>
      <c r="WRQ42" s="47"/>
      <c r="WRR42" s="47"/>
      <c r="WRS42" s="47"/>
      <c r="WRT42" s="47"/>
      <c r="WRU42" s="47"/>
      <c r="WRV42" s="47"/>
      <c r="WRW42" s="47"/>
      <c r="WRX42" s="47"/>
      <c r="WRY42" s="47"/>
      <c r="WRZ42" s="47"/>
      <c r="WSA42" s="47"/>
      <c r="WSB42" s="47"/>
      <c r="WSC42" s="47"/>
      <c r="WSD42" s="47"/>
      <c r="WSE42" s="47"/>
      <c r="WSF42" s="47"/>
      <c r="WSG42" s="47"/>
      <c r="WSH42" s="47"/>
      <c r="WSI42" s="47"/>
      <c r="WSJ42" s="47"/>
      <c r="WSK42" s="47"/>
      <c r="WSL42" s="47"/>
      <c r="WSM42" s="47"/>
      <c r="WSN42" s="47"/>
      <c r="WSO42" s="47"/>
      <c r="WSP42" s="47"/>
      <c r="WSQ42" s="47"/>
      <c r="WSR42" s="47"/>
      <c r="WSS42" s="47"/>
      <c r="WST42" s="47"/>
      <c r="WSU42" s="47"/>
      <c r="WSV42" s="47"/>
      <c r="WSW42" s="47"/>
      <c r="WSX42" s="47"/>
      <c r="WSY42" s="47"/>
      <c r="WSZ42" s="47"/>
      <c r="WTA42" s="47"/>
      <c r="WTB42" s="47"/>
      <c r="WTC42" s="47"/>
      <c r="WTD42" s="47"/>
      <c r="WTE42" s="47"/>
      <c r="WTF42" s="47"/>
      <c r="WTG42" s="47"/>
      <c r="WTH42" s="47"/>
      <c r="WTI42" s="47"/>
      <c r="WTJ42" s="47"/>
      <c r="WTK42" s="47"/>
      <c r="WTL42" s="47"/>
      <c r="WTM42" s="47"/>
      <c r="WTN42" s="47"/>
      <c r="WTO42" s="47"/>
      <c r="WTP42" s="47"/>
      <c r="WTQ42" s="47"/>
      <c r="WTR42" s="47"/>
      <c r="WTS42" s="47"/>
      <c r="WTT42" s="47"/>
      <c r="WTU42" s="47"/>
      <c r="WTV42" s="47"/>
      <c r="WTW42" s="47"/>
      <c r="WTX42" s="47"/>
      <c r="WTY42" s="47"/>
      <c r="WTZ42" s="47"/>
      <c r="WUA42" s="47"/>
      <c r="WUB42" s="47"/>
      <c r="WUC42" s="47"/>
      <c r="WUD42" s="47"/>
      <c r="WUE42" s="47"/>
      <c r="WUF42" s="47"/>
      <c r="WUG42" s="47"/>
      <c r="WUH42" s="47"/>
      <c r="WUI42" s="47"/>
      <c r="WUJ42" s="47"/>
      <c r="WUK42" s="47"/>
      <c r="WUL42" s="47"/>
      <c r="WUM42" s="47"/>
      <c r="WUN42" s="47"/>
      <c r="WUO42" s="47"/>
      <c r="WUP42" s="47"/>
      <c r="WUQ42" s="47"/>
      <c r="WUR42" s="47"/>
      <c r="WUS42" s="47"/>
      <c r="WUT42" s="47"/>
      <c r="WUU42" s="47"/>
      <c r="WUV42" s="47"/>
      <c r="WUW42" s="47"/>
      <c r="WUX42" s="47"/>
      <c r="WUY42" s="47"/>
      <c r="WUZ42" s="47"/>
      <c r="WVA42" s="47"/>
      <c r="WVB42" s="47"/>
      <c r="WVC42" s="47"/>
      <c r="WVD42" s="47"/>
      <c r="WVE42" s="47"/>
      <c r="WVF42" s="47"/>
      <c r="WVG42" s="47"/>
      <c r="WVH42" s="47"/>
      <c r="WVI42" s="47"/>
      <c r="WVJ42" s="47"/>
      <c r="WVK42" s="47"/>
      <c r="WVL42" s="47"/>
      <c r="WVM42" s="47"/>
      <c r="WVN42" s="47"/>
      <c r="WVO42" s="47"/>
      <c r="WVP42" s="47"/>
      <c r="WVQ42" s="47"/>
      <c r="WVR42" s="47"/>
      <c r="WVS42" s="47"/>
      <c r="WVT42" s="47"/>
      <c r="WVU42" s="47"/>
      <c r="WVV42" s="47"/>
      <c r="WVW42" s="47"/>
      <c r="WVX42" s="47"/>
      <c r="WVY42" s="47"/>
      <c r="WVZ42" s="47"/>
      <c r="WWA42" s="47"/>
      <c r="WWB42" s="47"/>
      <c r="WWC42" s="47"/>
      <c r="WWD42" s="47"/>
      <c r="WWE42" s="47"/>
      <c r="WWF42" s="47"/>
      <c r="WWG42" s="47"/>
      <c r="WWH42" s="47"/>
      <c r="WWI42" s="47"/>
      <c r="WWJ42" s="47"/>
      <c r="WWK42" s="47"/>
      <c r="WWL42" s="47"/>
      <c r="WWM42" s="47"/>
      <c r="WWN42" s="47"/>
      <c r="WWO42" s="47"/>
      <c r="WWP42" s="47"/>
      <c r="WWQ42" s="47"/>
      <c r="WWR42" s="47"/>
      <c r="WWS42" s="47"/>
      <c r="WWT42" s="47"/>
      <c r="WWU42" s="47"/>
      <c r="WWV42" s="47"/>
      <c r="WWW42" s="47"/>
      <c r="WWX42" s="47"/>
      <c r="WWY42" s="47"/>
      <c r="WWZ42" s="47"/>
      <c r="WXA42" s="47"/>
      <c r="WXB42" s="47"/>
      <c r="WXC42" s="47"/>
      <c r="WXD42" s="47"/>
      <c r="WXE42" s="47"/>
      <c r="WXF42" s="47"/>
      <c r="WXG42" s="47"/>
      <c r="WXH42" s="47"/>
      <c r="WXI42" s="47"/>
      <c r="WXJ42" s="47"/>
      <c r="WXK42" s="47"/>
      <c r="WXL42" s="47"/>
      <c r="WXM42" s="47"/>
      <c r="WXN42" s="47"/>
      <c r="WXO42" s="47"/>
      <c r="WXP42" s="47"/>
      <c r="WXQ42" s="47"/>
      <c r="WXR42" s="47"/>
      <c r="WXS42" s="47"/>
      <c r="WXT42" s="47"/>
      <c r="WXU42" s="47"/>
      <c r="WXV42" s="47"/>
      <c r="WXW42" s="47"/>
      <c r="WXX42" s="47"/>
      <c r="WXY42" s="47"/>
      <c r="WXZ42" s="47"/>
      <c r="WYA42" s="47"/>
      <c r="WYB42" s="47"/>
      <c r="WYC42" s="47"/>
      <c r="WYD42" s="47"/>
      <c r="WYE42" s="47"/>
      <c r="WYF42" s="47"/>
      <c r="WYG42" s="47"/>
      <c r="WYH42" s="47"/>
      <c r="WYI42" s="47"/>
      <c r="WYJ42" s="47"/>
      <c r="WYK42" s="47"/>
      <c r="WYL42" s="47"/>
      <c r="WYM42" s="47"/>
      <c r="WYN42" s="47"/>
      <c r="WYO42" s="47"/>
      <c r="WYP42" s="47"/>
      <c r="WYQ42" s="47"/>
      <c r="WYR42" s="47"/>
      <c r="WYS42" s="47"/>
      <c r="WYT42" s="47"/>
      <c r="WYU42" s="47"/>
      <c r="WYV42" s="47"/>
      <c r="WYW42" s="47"/>
      <c r="WYX42" s="47"/>
      <c r="WYY42" s="47"/>
      <c r="WYZ42" s="47"/>
      <c r="WZA42" s="47"/>
      <c r="WZB42" s="47"/>
      <c r="WZC42" s="47"/>
      <c r="WZD42" s="47"/>
      <c r="WZE42" s="47"/>
      <c r="WZF42" s="47"/>
      <c r="WZG42" s="47"/>
      <c r="WZH42" s="47"/>
      <c r="WZI42" s="47"/>
      <c r="WZJ42" s="47"/>
      <c r="WZK42" s="47"/>
      <c r="WZL42" s="47"/>
      <c r="WZM42" s="47"/>
      <c r="WZN42" s="47"/>
      <c r="WZO42" s="47"/>
      <c r="WZP42" s="47"/>
      <c r="WZQ42" s="47"/>
      <c r="WZR42" s="47"/>
      <c r="WZS42" s="47"/>
      <c r="WZT42" s="47"/>
      <c r="WZU42" s="47"/>
      <c r="WZV42" s="47"/>
      <c r="WZW42" s="47"/>
      <c r="WZX42" s="47"/>
      <c r="WZY42" s="47"/>
      <c r="WZZ42" s="47"/>
      <c r="XAA42" s="47"/>
      <c r="XAB42" s="47"/>
      <c r="XAC42" s="47"/>
      <c r="XAD42" s="47"/>
      <c r="XAE42" s="47"/>
      <c r="XAF42" s="47"/>
      <c r="XAG42" s="47"/>
      <c r="XAH42" s="47"/>
      <c r="XAI42" s="47"/>
      <c r="XAJ42" s="47"/>
      <c r="XAK42" s="47"/>
      <c r="XAL42" s="47"/>
      <c r="XAM42" s="47"/>
      <c r="XAN42" s="47"/>
      <c r="XAO42" s="47"/>
      <c r="XAP42" s="47"/>
      <c r="XAQ42" s="47"/>
      <c r="XAR42" s="47"/>
      <c r="XAS42" s="47"/>
      <c r="XAT42" s="47"/>
      <c r="XAU42" s="47"/>
      <c r="XAV42" s="47"/>
      <c r="XAW42" s="47"/>
      <c r="XAX42" s="47"/>
      <c r="XAY42" s="47"/>
      <c r="XAZ42" s="47"/>
      <c r="XBA42" s="47"/>
      <c r="XBB42" s="47"/>
      <c r="XBC42" s="47"/>
      <c r="XBD42" s="47"/>
      <c r="XBE42" s="47"/>
      <c r="XBF42" s="47"/>
      <c r="XBG42" s="47"/>
      <c r="XBH42" s="47"/>
      <c r="XBI42" s="47"/>
      <c r="XBJ42" s="47"/>
      <c r="XBK42" s="47"/>
      <c r="XBL42" s="47"/>
      <c r="XBM42" s="47"/>
      <c r="XBN42" s="47"/>
      <c r="XBO42" s="47"/>
      <c r="XBP42" s="47"/>
      <c r="XBQ42" s="47"/>
      <c r="XBR42" s="47"/>
      <c r="XBS42" s="47"/>
      <c r="XBT42" s="47"/>
      <c r="XBU42" s="47"/>
      <c r="XBV42" s="47"/>
      <c r="XBW42" s="47"/>
      <c r="XBX42" s="47"/>
      <c r="XBY42" s="47"/>
      <c r="XBZ42" s="47"/>
      <c r="XCA42" s="47"/>
      <c r="XCB42" s="47"/>
      <c r="XCC42" s="47"/>
      <c r="XCD42" s="47"/>
      <c r="XCE42" s="47"/>
      <c r="XCF42" s="47"/>
      <c r="XCG42" s="47"/>
      <c r="XCH42" s="47"/>
      <c r="XCI42" s="47"/>
      <c r="XCJ42" s="47"/>
      <c r="XCK42" s="47"/>
      <c r="XCL42" s="47"/>
      <c r="XCM42" s="47"/>
      <c r="XCN42" s="47"/>
      <c r="XCO42" s="47"/>
      <c r="XCP42" s="47"/>
      <c r="XCQ42" s="47"/>
      <c r="XCR42" s="47"/>
      <c r="XCS42" s="47"/>
      <c r="XCT42" s="47"/>
      <c r="XCU42" s="47"/>
      <c r="XCV42" s="47"/>
      <c r="XCW42" s="47"/>
      <c r="XCX42" s="47"/>
      <c r="XCY42" s="47"/>
      <c r="XCZ42" s="47"/>
      <c r="XDA42" s="47"/>
      <c r="XDB42" s="47"/>
      <c r="XDC42" s="47"/>
      <c r="XDD42" s="47"/>
      <c r="XDE42" s="47"/>
      <c r="XDF42" s="47"/>
      <c r="XDG42" s="47"/>
      <c r="XDH42" s="47"/>
      <c r="XDI42" s="47"/>
      <c r="XDJ42" s="47"/>
      <c r="XDK42" s="47"/>
      <c r="XDL42" s="47"/>
      <c r="XDM42" s="47"/>
      <c r="XDN42" s="47"/>
      <c r="XDO42" s="47"/>
      <c r="XDP42" s="47"/>
      <c r="XDQ42" s="47"/>
      <c r="XDR42" s="47"/>
      <c r="XDS42" s="47"/>
      <c r="XDT42" s="47"/>
      <c r="XDU42" s="47"/>
      <c r="XDV42" s="47"/>
      <c r="XDW42" s="47"/>
      <c r="XDX42" s="47"/>
      <c r="XDY42" s="47"/>
      <c r="XDZ42" s="47"/>
      <c r="XEA42" s="47"/>
      <c r="XEB42" s="47"/>
      <c r="XEC42" s="47"/>
      <c r="XED42" s="47"/>
      <c r="XEE42" s="47"/>
      <c r="XEF42" s="47"/>
      <c r="XEG42" s="47"/>
      <c r="XEH42" s="47"/>
      <c r="XEI42" s="47"/>
      <c r="XEJ42" s="47"/>
      <c r="XEK42" s="47"/>
      <c r="XEL42" s="47"/>
      <c r="XEM42" s="47"/>
      <c r="XEN42" s="47"/>
      <c r="XEO42" s="47"/>
      <c r="XEP42" s="47"/>
      <c r="XEQ42" s="47"/>
      <c r="XER42" s="47"/>
      <c r="XES42" s="47"/>
      <c r="XET42" s="47"/>
      <c r="XEU42" s="47"/>
      <c r="XEV42" s="47"/>
      <c r="XEW42" s="47"/>
      <c r="XEX42" s="47"/>
      <c r="XEY42" s="47"/>
      <c r="XEZ42" s="47"/>
      <c r="XFA42" s="47"/>
      <c r="XFB42" s="47"/>
    </row>
    <row r="43" s="1" customFormat="1" ht="14" customHeight="1" spans="1:16382">
      <c r="A43" s="58" t="s">
        <v>1555</v>
      </c>
      <c r="B43" s="59" t="s">
        <v>1556</v>
      </c>
      <c r="C43" s="60">
        <v>15</v>
      </c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7"/>
      <c r="CZ43" s="47"/>
      <c r="DA43" s="47"/>
      <c r="DB43" s="47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7"/>
      <c r="DP43" s="47"/>
      <c r="DQ43" s="47"/>
      <c r="DR43" s="47"/>
      <c r="DS43" s="47"/>
      <c r="DT43" s="47"/>
      <c r="DU43" s="47"/>
      <c r="DV43" s="47"/>
      <c r="DW43" s="47"/>
      <c r="DX43" s="47"/>
      <c r="DY43" s="47"/>
      <c r="DZ43" s="47"/>
      <c r="EA43" s="47"/>
      <c r="EB43" s="47"/>
      <c r="EC43" s="47"/>
      <c r="ED43" s="47"/>
      <c r="EE43" s="47"/>
      <c r="EF43" s="47"/>
      <c r="EG43" s="47"/>
      <c r="EH43" s="47"/>
      <c r="EI43" s="47"/>
      <c r="EJ43" s="47"/>
      <c r="EK43" s="47"/>
      <c r="EL43" s="47"/>
      <c r="EM43" s="47"/>
      <c r="EN43" s="47"/>
      <c r="EO43" s="47"/>
      <c r="EP43" s="47"/>
      <c r="EQ43" s="47"/>
      <c r="ER43" s="47"/>
      <c r="ES43" s="47"/>
      <c r="ET43" s="47"/>
      <c r="EU43" s="47"/>
      <c r="EV43" s="47"/>
      <c r="EW43" s="47"/>
      <c r="EX43" s="47"/>
      <c r="EY43" s="47"/>
      <c r="EZ43" s="47"/>
      <c r="FA43" s="47"/>
      <c r="FB43" s="47"/>
      <c r="FC43" s="47"/>
      <c r="FD43" s="47"/>
      <c r="FE43" s="47"/>
      <c r="FF43" s="47"/>
      <c r="FG43" s="47"/>
      <c r="FH43" s="47"/>
      <c r="FI43" s="47"/>
      <c r="FJ43" s="47"/>
      <c r="FK43" s="47"/>
      <c r="FL43" s="47"/>
      <c r="FM43" s="47"/>
      <c r="FN43" s="47"/>
      <c r="FO43" s="47"/>
      <c r="FP43" s="47"/>
      <c r="FQ43" s="47"/>
      <c r="FR43" s="47"/>
      <c r="FS43" s="47"/>
      <c r="FT43" s="47"/>
      <c r="FU43" s="47"/>
      <c r="FV43" s="47"/>
      <c r="FW43" s="47"/>
      <c r="FX43" s="47"/>
      <c r="FY43" s="47"/>
      <c r="FZ43" s="47"/>
      <c r="GA43" s="47"/>
      <c r="GB43" s="47"/>
      <c r="GC43" s="47"/>
      <c r="GD43" s="47"/>
      <c r="GE43" s="47"/>
      <c r="GF43" s="47"/>
      <c r="GG43" s="47"/>
      <c r="GH43" s="47"/>
      <c r="GI43" s="47"/>
      <c r="GJ43" s="47"/>
      <c r="GK43" s="47"/>
      <c r="GL43" s="47"/>
      <c r="GM43" s="47"/>
      <c r="GN43" s="47"/>
      <c r="GO43" s="47"/>
      <c r="GP43" s="47"/>
      <c r="GQ43" s="47"/>
      <c r="GR43" s="47"/>
      <c r="GS43" s="47"/>
      <c r="GT43" s="47"/>
      <c r="GU43" s="47"/>
      <c r="GV43" s="47"/>
      <c r="GW43" s="47"/>
      <c r="GX43" s="47"/>
      <c r="GY43" s="47"/>
      <c r="GZ43" s="47"/>
      <c r="HA43" s="47"/>
      <c r="HB43" s="47"/>
      <c r="HC43" s="47"/>
      <c r="HD43" s="47"/>
      <c r="HE43" s="47"/>
      <c r="HF43" s="47"/>
      <c r="HG43" s="47"/>
      <c r="HH43" s="47"/>
      <c r="HI43" s="47"/>
      <c r="HJ43" s="47"/>
      <c r="HK43" s="47"/>
      <c r="HL43" s="47"/>
      <c r="HM43" s="47"/>
      <c r="HN43" s="47"/>
      <c r="HO43" s="47"/>
      <c r="HP43" s="47"/>
      <c r="HQ43" s="47"/>
      <c r="HR43" s="47"/>
      <c r="HS43" s="47"/>
      <c r="HT43" s="47"/>
      <c r="HU43" s="47"/>
      <c r="HV43" s="47"/>
      <c r="HW43" s="47"/>
      <c r="HX43" s="47"/>
      <c r="HY43" s="47"/>
      <c r="HZ43" s="47"/>
      <c r="IA43" s="47"/>
      <c r="IB43" s="47"/>
      <c r="IC43" s="47"/>
      <c r="ID43" s="47"/>
      <c r="IE43" s="47"/>
      <c r="IF43" s="47"/>
      <c r="IG43" s="47"/>
      <c r="IH43" s="47"/>
      <c r="II43" s="47"/>
      <c r="IJ43" s="47"/>
      <c r="IK43" s="47"/>
      <c r="IL43" s="47"/>
      <c r="IM43" s="47"/>
      <c r="IN43" s="47"/>
      <c r="IO43" s="47"/>
      <c r="IP43" s="47"/>
      <c r="IQ43" s="47"/>
      <c r="IR43" s="47"/>
      <c r="IS43" s="47"/>
      <c r="IT43" s="47"/>
      <c r="IU43" s="47"/>
      <c r="IV43" s="47"/>
      <c r="IW43" s="47"/>
      <c r="IX43" s="47"/>
      <c r="IY43" s="47"/>
      <c r="IZ43" s="47"/>
      <c r="JA43" s="47"/>
      <c r="JB43" s="47"/>
      <c r="JC43" s="47"/>
      <c r="JD43" s="47"/>
      <c r="JE43" s="47"/>
      <c r="JF43" s="47"/>
      <c r="JG43" s="47"/>
      <c r="JH43" s="47"/>
      <c r="JI43" s="47"/>
      <c r="JJ43" s="47"/>
      <c r="JK43" s="47"/>
      <c r="JL43" s="47"/>
      <c r="JM43" s="47"/>
      <c r="JN43" s="47"/>
      <c r="JO43" s="47"/>
      <c r="JP43" s="47"/>
      <c r="JQ43" s="47"/>
      <c r="JR43" s="47"/>
      <c r="JS43" s="47"/>
      <c r="JT43" s="47"/>
      <c r="JU43" s="47"/>
      <c r="JV43" s="47"/>
      <c r="JW43" s="47"/>
      <c r="JX43" s="47"/>
      <c r="JY43" s="47"/>
      <c r="JZ43" s="47"/>
      <c r="KA43" s="47"/>
      <c r="KB43" s="47"/>
      <c r="KC43" s="47"/>
      <c r="KD43" s="47"/>
      <c r="KE43" s="47"/>
      <c r="KF43" s="47"/>
      <c r="KG43" s="47"/>
      <c r="KH43" s="47"/>
      <c r="KI43" s="47"/>
      <c r="KJ43" s="47"/>
      <c r="KK43" s="47"/>
      <c r="KL43" s="47"/>
      <c r="KM43" s="47"/>
      <c r="KN43" s="47"/>
      <c r="KO43" s="47"/>
      <c r="KP43" s="47"/>
      <c r="KQ43" s="47"/>
      <c r="KR43" s="47"/>
      <c r="KS43" s="47"/>
      <c r="KT43" s="47"/>
      <c r="KU43" s="47"/>
      <c r="KV43" s="47"/>
      <c r="KW43" s="47"/>
      <c r="KX43" s="47"/>
      <c r="KY43" s="47"/>
      <c r="KZ43" s="47"/>
      <c r="LA43" s="47"/>
      <c r="LB43" s="47"/>
      <c r="LC43" s="47"/>
      <c r="LD43" s="47"/>
      <c r="LE43" s="47"/>
      <c r="LF43" s="47"/>
      <c r="LG43" s="47"/>
      <c r="LH43" s="47"/>
      <c r="LI43" s="47"/>
      <c r="LJ43" s="47"/>
      <c r="LK43" s="47"/>
      <c r="LL43" s="47"/>
      <c r="LM43" s="47"/>
      <c r="LN43" s="47"/>
      <c r="LO43" s="47"/>
      <c r="LP43" s="47"/>
      <c r="LQ43" s="47"/>
      <c r="LR43" s="47"/>
      <c r="LS43" s="47"/>
      <c r="LT43" s="47"/>
      <c r="LU43" s="47"/>
      <c r="LV43" s="47"/>
      <c r="LW43" s="47"/>
      <c r="LX43" s="47"/>
      <c r="LY43" s="47"/>
      <c r="LZ43" s="47"/>
      <c r="MA43" s="47"/>
      <c r="MB43" s="47"/>
      <c r="MC43" s="47"/>
      <c r="MD43" s="47"/>
      <c r="ME43" s="47"/>
      <c r="MF43" s="47"/>
      <c r="MG43" s="47"/>
      <c r="MH43" s="47"/>
      <c r="MI43" s="47"/>
      <c r="MJ43" s="47"/>
      <c r="MK43" s="47"/>
      <c r="ML43" s="47"/>
      <c r="MM43" s="47"/>
      <c r="MN43" s="47"/>
      <c r="MO43" s="47"/>
      <c r="MP43" s="47"/>
      <c r="MQ43" s="47"/>
      <c r="MR43" s="47"/>
      <c r="MS43" s="47"/>
      <c r="MT43" s="47"/>
      <c r="MU43" s="47"/>
      <c r="MV43" s="47"/>
      <c r="MW43" s="47"/>
      <c r="MX43" s="47"/>
      <c r="MY43" s="47"/>
      <c r="MZ43" s="47"/>
      <c r="NA43" s="47"/>
      <c r="NB43" s="47"/>
      <c r="NC43" s="47"/>
      <c r="ND43" s="47"/>
      <c r="NE43" s="47"/>
      <c r="NF43" s="47"/>
      <c r="NG43" s="47"/>
      <c r="NH43" s="47"/>
      <c r="NI43" s="47"/>
      <c r="NJ43" s="47"/>
      <c r="NK43" s="47"/>
      <c r="NL43" s="47"/>
      <c r="NM43" s="47"/>
      <c r="NN43" s="47"/>
      <c r="NO43" s="47"/>
      <c r="NP43" s="47"/>
      <c r="NQ43" s="47"/>
      <c r="NR43" s="47"/>
      <c r="NS43" s="47"/>
      <c r="NT43" s="47"/>
      <c r="NU43" s="47"/>
      <c r="NV43" s="47"/>
      <c r="NW43" s="47"/>
      <c r="NX43" s="47"/>
      <c r="NY43" s="47"/>
      <c r="NZ43" s="47"/>
      <c r="OA43" s="47"/>
      <c r="OB43" s="47"/>
      <c r="OC43" s="47"/>
      <c r="OD43" s="47"/>
      <c r="OE43" s="47"/>
      <c r="OF43" s="47"/>
      <c r="OG43" s="47"/>
      <c r="OH43" s="47"/>
      <c r="OI43" s="47"/>
      <c r="OJ43" s="47"/>
      <c r="OK43" s="47"/>
      <c r="OL43" s="47"/>
      <c r="OM43" s="47"/>
      <c r="ON43" s="47"/>
      <c r="OO43" s="47"/>
      <c r="OP43" s="47"/>
      <c r="OQ43" s="47"/>
      <c r="OR43" s="47"/>
      <c r="OS43" s="47"/>
      <c r="OT43" s="47"/>
      <c r="OU43" s="47"/>
      <c r="OV43" s="47"/>
      <c r="OW43" s="47"/>
      <c r="OX43" s="47"/>
      <c r="OY43" s="47"/>
      <c r="OZ43" s="47"/>
      <c r="PA43" s="47"/>
      <c r="PB43" s="47"/>
      <c r="PC43" s="47"/>
      <c r="PD43" s="47"/>
      <c r="PE43" s="47"/>
      <c r="PF43" s="47"/>
      <c r="PG43" s="47"/>
      <c r="PH43" s="47"/>
      <c r="PI43" s="47"/>
      <c r="PJ43" s="47"/>
      <c r="PK43" s="47"/>
      <c r="PL43" s="47"/>
      <c r="PM43" s="47"/>
      <c r="PN43" s="47"/>
      <c r="PO43" s="47"/>
      <c r="PP43" s="47"/>
      <c r="PQ43" s="47"/>
      <c r="PR43" s="47"/>
      <c r="PS43" s="47"/>
      <c r="PT43" s="47"/>
      <c r="PU43" s="47"/>
      <c r="PV43" s="47"/>
      <c r="PW43" s="47"/>
      <c r="PX43" s="47"/>
      <c r="PY43" s="47"/>
      <c r="PZ43" s="47"/>
      <c r="QA43" s="47"/>
      <c r="QB43" s="47"/>
      <c r="QC43" s="47"/>
      <c r="QD43" s="47"/>
      <c r="QE43" s="47"/>
      <c r="QF43" s="47"/>
      <c r="QG43" s="47"/>
      <c r="QH43" s="47"/>
      <c r="QI43" s="47"/>
      <c r="QJ43" s="47"/>
      <c r="QK43" s="47"/>
      <c r="QL43" s="47"/>
      <c r="QM43" s="47"/>
      <c r="QN43" s="47"/>
      <c r="QO43" s="47"/>
      <c r="QP43" s="47"/>
      <c r="QQ43" s="47"/>
      <c r="QR43" s="47"/>
      <c r="QS43" s="47"/>
      <c r="QT43" s="47"/>
      <c r="QU43" s="47"/>
      <c r="QV43" s="47"/>
      <c r="QW43" s="47"/>
      <c r="QX43" s="47"/>
      <c r="QY43" s="47"/>
      <c r="QZ43" s="47"/>
      <c r="RA43" s="47"/>
      <c r="RB43" s="47"/>
      <c r="RC43" s="47"/>
      <c r="RD43" s="47"/>
      <c r="RE43" s="47"/>
      <c r="RF43" s="47"/>
      <c r="RG43" s="47"/>
      <c r="RH43" s="47"/>
      <c r="RI43" s="47"/>
      <c r="RJ43" s="47"/>
      <c r="RK43" s="47"/>
      <c r="RL43" s="47"/>
      <c r="RM43" s="47"/>
      <c r="RN43" s="47"/>
      <c r="RO43" s="47"/>
      <c r="RP43" s="47"/>
      <c r="RQ43" s="47"/>
      <c r="RR43" s="47"/>
      <c r="RS43" s="47"/>
      <c r="RT43" s="47"/>
      <c r="RU43" s="47"/>
      <c r="RV43" s="47"/>
      <c r="RW43" s="47"/>
      <c r="RX43" s="47"/>
      <c r="RY43" s="47"/>
      <c r="RZ43" s="47"/>
      <c r="SA43" s="47"/>
      <c r="SB43" s="47"/>
      <c r="SC43" s="47"/>
      <c r="SD43" s="47"/>
      <c r="SE43" s="47"/>
      <c r="SF43" s="47"/>
      <c r="SG43" s="47"/>
      <c r="SH43" s="47"/>
      <c r="SI43" s="47"/>
      <c r="SJ43" s="47"/>
      <c r="SK43" s="47"/>
      <c r="SL43" s="47"/>
      <c r="SM43" s="47"/>
      <c r="SN43" s="47"/>
      <c r="SO43" s="47"/>
      <c r="SP43" s="47"/>
      <c r="SQ43" s="47"/>
      <c r="SR43" s="47"/>
      <c r="SS43" s="47"/>
      <c r="ST43" s="47"/>
      <c r="SU43" s="47"/>
      <c r="SV43" s="47"/>
      <c r="SW43" s="47"/>
      <c r="SX43" s="47"/>
      <c r="SY43" s="47"/>
      <c r="SZ43" s="47"/>
      <c r="TA43" s="47"/>
      <c r="TB43" s="47"/>
      <c r="TC43" s="47"/>
      <c r="TD43" s="47"/>
      <c r="TE43" s="47"/>
      <c r="TF43" s="47"/>
      <c r="TG43" s="47"/>
      <c r="TH43" s="47"/>
      <c r="TI43" s="47"/>
      <c r="TJ43" s="47"/>
      <c r="TK43" s="47"/>
      <c r="TL43" s="47"/>
      <c r="TM43" s="47"/>
      <c r="TN43" s="47"/>
      <c r="TO43" s="47"/>
      <c r="TP43" s="47"/>
      <c r="TQ43" s="47"/>
      <c r="TR43" s="47"/>
      <c r="TS43" s="47"/>
      <c r="TT43" s="47"/>
      <c r="TU43" s="47"/>
      <c r="TV43" s="47"/>
      <c r="TW43" s="47"/>
      <c r="TX43" s="47"/>
      <c r="TY43" s="47"/>
      <c r="TZ43" s="47"/>
      <c r="UA43" s="47"/>
      <c r="UB43" s="47"/>
      <c r="UC43" s="47"/>
      <c r="UD43" s="47"/>
      <c r="UE43" s="47"/>
      <c r="UF43" s="47"/>
      <c r="UG43" s="47"/>
      <c r="UH43" s="47"/>
      <c r="UI43" s="47"/>
      <c r="UJ43" s="47"/>
      <c r="UK43" s="47"/>
      <c r="UL43" s="47"/>
      <c r="UM43" s="47"/>
      <c r="UN43" s="47"/>
      <c r="UO43" s="47"/>
      <c r="UP43" s="47"/>
      <c r="UQ43" s="47"/>
      <c r="UR43" s="47"/>
      <c r="US43" s="47"/>
      <c r="UT43" s="47"/>
      <c r="UU43" s="47"/>
      <c r="UV43" s="47"/>
      <c r="UW43" s="47"/>
      <c r="UX43" s="47"/>
      <c r="UY43" s="47"/>
      <c r="UZ43" s="47"/>
      <c r="VA43" s="47"/>
      <c r="VB43" s="47"/>
      <c r="VC43" s="47"/>
      <c r="VD43" s="47"/>
      <c r="VE43" s="47"/>
      <c r="VF43" s="47"/>
      <c r="VG43" s="47"/>
      <c r="VH43" s="47"/>
      <c r="VI43" s="47"/>
      <c r="VJ43" s="47"/>
      <c r="VK43" s="47"/>
      <c r="VL43" s="47"/>
      <c r="VM43" s="47"/>
      <c r="VN43" s="47"/>
      <c r="VO43" s="47"/>
      <c r="VP43" s="47"/>
      <c r="VQ43" s="47"/>
      <c r="VR43" s="47"/>
      <c r="VS43" s="47"/>
      <c r="VT43" s="47"/>
      <c r="VU43" s="47"/>
      <c r="VV43" s="47"/>
      <c r="VW43" s="47"/>
      <c r="VX43" s="47"/>
      <c r="VY43" s="47"/>
      <c r="VZ43" s="47"/>
      <c r="WA43" s="47"/>
      <c r="WB43" s="47"/>
      <c r="WC43" s="47"/>
      <c r="WD43" s="47"/>
      <c r="WE43" s="47"/>
      <c r="WF43" s="47"/>
      <c r="WG43" s="47"/>
      <c r="WH43" s="47"/>
      <c r="WI43" s="47"/>
      <c r="WJ43" s="47"/>
      <c r="WK43" s="47"/>
      <c r="WL43" s="47"/>
      <c r="WM43" s="47"/>
      <c r="WN43" s="47"/>
      <c r="WO43" s="47"/>
      <c r="WP43" s="47"/>
      <c r="WQ43" s="47"/>
      <c r="WR43" s="47"/>
      <c r="WS43" s="47"/>
      <c r="WT43" s="47"/>
      <c r="WU43" s="47"/>
      <c r="WV43" s="47"/>
      <c r="WW43" s="47"/>
      <c r="WX43" s="47"/>
      <c r="WY43" s="47"/>
      <c r="WZ43" s="47"/>
      <c r="XA43" s="47"/>
      <c r="XB43" s="47"/>
      <c r="XC43" s="47"/>
      <c r="XD43" s="47"/>
      <c r="XE43" s="47"/>
      <c r="XF43" s="47"/>
      <c r="XG43" s="47"/>
      <c r="XH43" s="47"/>
      <c r="XI43" s="47"/>
      <c r="XJ43" s="47"/>
      <c r="XK43" s="47"/>
      <c r="XL43" s="47"/>
      <c r="XM43" s="47"/>
      <c r="XN43" s="47"/>
      <c r="XO43" s="47"/>
      <c r="XP43" s="47"/>
      <c r="XQ43" s="47"/>
      <c r="XR43" s="47"/>
      <c r="XS43" s="47"/>
      <c r="XT43" s="47"/>
      <c r="XU43" s="47"/>
      <c r="XV43" s="47"/>
      <c r="XW43" s="47"/>
      <c r="XX43" s="47"/>
      <c r="XY43" s="47"/>
      <c r="XZ43" s="47"/>
      <c r="YA43" s="47"/>
      <c r="YB43" s="47"/>
      <c r="YC43" s="47"/>
      <c r="YD43" s="47"/>
      <c r="YE43" s="47"/>
      <c r="YF43" s="47"/>
      <c r="YG43" s="47"/>
      <c r="YH43" s="47"/>
      <c r="YI43" s="47"/>
      <c r="YJ43" s="47"/>
      <c r="YK43" s="47"/>
      <c r="YL43" s="47"/>
      <c r="YM43" s="47"/>
      <c r="YN43" s="47"/>
      <c r="YO43" s="47"/>
      <c r="YP43" s="47"/>
      <c r="YQ43" s="47"/>
      <c r="YR43" s="47"/>
      <c r="YS43" s="47"/>
      <c r="YT43" s="47"/>
      <c r="YU43" s="47"/>
      <c r="YV43" s="47"/>
      <c r="YW43" s="47"/>
      <c r="YX43" s="47"/>
      <c r="YY43" s="47"/>
      <c r="YZ43" s="47"/>
      <c r="ZA43" s="47"/>
      <c r="ZB43" s="47"/>
      <c r="ZC43" s="47"/>
      <c r="ZD43" s="47"/>
      <c r="ZE43" s="47"/>
      <c r="ZF43" s="47"/>
      <c r="ZG43" s="47"/>
      <c r="ZH43" s="47"/>
      <c r="ZI43" s="47"/>
      <c r="ZJ43" s="47"/>
      <c r="ZK43" s="47"/>
      <c r="ZL43" s="47"/>
      <c r="ZM43" s="47"/>
      <c r="ZN43" s="47"/>
      <c r="ZO43" s="47"/>
      <c r="ZP43" s="47"/>
      <c r="ZQ43" s="47"/>
      <c r="ZR43" s="47"/>
      <c r="ZS43" s="47"/>
      <c r="ZT43" s="47"/>
      <c r="ZU43" s="47"/>
      <c r="ZV43" s="47"/>
      <c r="ZW43" s="47"/>
      <c r="ZX43" s="47"/>
      <c r="ZY43" s="47"/>
      <c r="ZZ43" s="47"/>
      <c r="AAA43" s="47"/>
      <c r="AAB43" s="47"/>
      <c r="AAC43" s="47"/>
      <c r="AAD43" s="47"/>
      <c r="AAE43" s="47"/>
      <c r="AAF43" s="47"/>
      <c r="AAG43" s="47"/>
      <c r="AAH43" s="47"/>
      <c r="AAI43" s="47"/>
      <c r="AAJ43" s="47"/>
      <c r="AAK43" s="47"/>
      <c r="AAL43" s="47"/>
      <c r="AAM43" s="47"/>
      <c r="AAN43" s="47"/>
      <c r="AAO43" s="47"/>
      <c r="AAP43" s="47"/>
      <c r="AAQ43" s="47"/>
      <c r="AAR43" s="47"/>
      <c r="AAS43" s="47"/>
      <c r="AAT43" s="47"/>
      <c r="AAU43" s="47"/>
      <c r="AAV43" s="47"/>
      <c r="AAW43" s="47"/>
      <c r="AAX43" s="47"/>
      <c r="AAY43" s="47"/>
      <c r="AAZ43" s="47"/>
      <c r="ABA43" s="47"/>
      <c r="ABB43" s="47"/>
      <c r="ABC43" s="47"/>
      <c r="ABD43" s="47"/>
      <c r="ABE43" s="47"/>
      <c r="ABF43" s="47"/>
      <c r="ABG43" s="47"/>
      <c r="ABH43" s="47"/>
      <c r="ABI43" s="47"/>
      <c r="ABJ43" s="47"/>
      <c r="ABK43" s="47"/>
      <c r="ABL43" s="47"/>
      <c r="ABM43" s="47"/>
      <c r="ABN43" s="47"/>
      <c r="ABO43" s="47"/>
      <c r="ABP43" s="47"/>
      <c r="ABQ43" s="47"/>
      <c r="ABR43" s="47"/>
      <c r="ABS43" s="47"/>
      <c r="ABT43" s="47"/>
      <c r="ABU43" s="47"/>
      <c r="ABV43" s="47"/>
      <c r="ABW43" s="47"/>
      <c r="ABX43" s="47"/>
      <c r="ABY43" s="47"/>
      <c r="ABZ43" s="47"/>
      <c r="ACA43" s="47"/>
      <c r="ACB43" s="47"/>
      <c r="ACC43" s="47"/>
      <c r="ACD43" s="47"/>
      <c r="ACE43" s="47"/>
      <c r="ACF43" s="47"/>
      <c r="ACG43" s="47"/>
      <c r="ACH43" s="47"/>
      <c r="ACI43" s="47"/>
      <c r="ACJ43" s="47"/>
      <c r="ACK43" s="47"/>
      <c r="ACL43" s="47"/>
      <c r="ACM43" s="47"/>
      <c r="ACN43" s="47"/>
      <c r="ACO43" s="47"/>
      <c r="ACP43" s="47"/>
      <c r="ACQ43" s="47"/>
      <c r="ACR43" s="47"/>
      <c r="ACS43" s="47"/>
      <c r="ACT43" s="47"/>
      <c r="ACU43" s="47"/>
      <c r="ACV43" s="47"/>
      <c r="ACW43" s="47"/>
      <c r="ACX43" s="47"/>
      <c r="ACY43" s="47"/>
      <c r="ACZ43" s="47"/>
      <c r="ADA43" s="47"/>
      <c r="ADB43" s="47"/>
      <c r="ADC43" s="47"/>
      <c r="ADD43" s="47"/>
      <c r="ADE43" s="47"/>
      <c r="ADF43" s="47"/>
      <c r="ADG43" s="47"/>
      <c r="ADH43" s="47"/>
      <c r="ADI43" s="47"/>
      <c r="ADJ43" s="47"/>
      <c r="ADK43" s="47"/>
      <c r="ADL43" s="47"/>
      <c r="ADM43" s="47"/>
      <c r="ADN43" s="47"/>
      <c r="ADO43" s="47"/>
      <c r="ADP43" s="47"/>
      <c r="ADQ43" s="47"/>
      <c r="ADR43" s="47"/>
      <c r="ADS43" s="47"/>
      <c r="ADT43" s="47"/>
      <c r="ADU43" s="47"/>
      <c r="ADV43" s="47"/>
      <c r="ADW43" s="47"/>
      <c r="ADX43" s="47"/>
      <c r="ADY43" s="47"/>
      <c r="ADZ43" s="47"/>
      <c r="AEA43" s="47"/>
      <c r="AEB43" s="47"/>
      <c r="AEC43" s="47"/>
      <c r="AED43" s="47"/>
      <c r="AEE43" s="47"/>
      <c r="AEF43" s="47"/>
      <c r="AEG43" s="47"/>
      <c r="AEH43" s="47"/>
      <c r="AEI43" s="47"/>
      <c r="AEJ43" s="47"/>
      <c r="AEK43" s="47"/>
      <c r="AEL43" s="47"/>
      <c r="AEM43" s="47"/>
      <c r="AEN43" s="47"/>
      <c r="AEO43" s="47"/>
      <c r="AEP43" s="47"/>
      <c r="AEQ43" s="47"/>
      <c r="AER43" s="47"/>
      <c r="AES43" s="47"/>
      <c r="AET43" s="47"/>
      <c r="AEU43" s="47"/>
      <c r="AEV43" s="47"/>
      <c r="AEW43" s="47"/>
      <c r="AEX43" s="47"/>
      <c r="AEY43" s="47"/>
      <c r="AEZ43" s="47"/>
      <c r="AFA43" s="47"/>
      <c r="AFB43" s="47"/>
      <c r="AFC43" s="47"/>
      <c r="AFD43" s="47"/>
      <c r="AFE43" s="47"/>
      <c r="AFF43" s="47"/>
      <c r="AFG43" s="47"/>
      <c r="AFH43" s="47"/>
      <c r="AFI43" s="47"/>
      <c r="AFJ43" s="47"/>
      <c r="AFK43" s="47"/>
      <c r="AFL43" s="47"/>
      <c r="AFM43" s="47"/>
      <c r="AFN43" s="47"/>
      <c r="AFO43" s="47"/>
      <c r="AFP43" s="47"/>
      <c r="AFQ43" s="47"/>
      <c r="AFR43" s="47"/>
      <c r="AFS43" s="47"/>
      <c r="AFT43" s="47"/>
      <c r="AFU43" s="47"/>
      <c r="AFV43" s="47"/>
      <c r="AFW43" s="47"/>
      <c r="AFX43" s="47"/>
      <c r="AFY43" s="47"/>
      <c r="AFZ43" s="47"/>
      <c r="AGA43" s="47"/>
      <c r="AGB43" s="47"/>
      <c r="AGC43" s="47"/>
      <c r="AGD43" s="47"/>
      <c r="AGE43" s="47"/>
      <c r="AGF43" s="47"/>
      <c r="AGG43" s="47"/>
      <c r="AGH43" s="47"/>
      <c r="AGI43" s="47"/>
      <c r="AGJ43" s="47"/>
      <c r="AGK43" s="47"/>
      <c r="AGL43" s="47"/>
      <c r="AGM43" s="47"/>
      <c r="AGN43" s="47"/>
      <c r="AGO43" s="47"/>
      <c r="AGP43" s="47"/>
      <c r="AGQ43" s="47"/>
      <c r="AGR43" s="47"/>
      <c r="AGS43" s="47"/>
      <c r="AGT43" s="47"/>
      <c r="AGU43" s="47"/>
      <c r="AGV43" s="47"/>
      <c r="AGW43" s="47"/>
      <c r="AGX43" s="47"/>
      <c r="AGY43" s="47"/>
      <c r="AGZ43" s="47"/>
      <c r="AHA43" s="47"/>
      <c r="AHB43" s="47"/>
      <c r="AHC43" s="47"/>
      <c r="AHD43" s="47"/>
      <c r="AHE43" s="47"/>
      <c r="AHF43" s="47"/>
      <c r="AHG43" s="47"/>
      <c r="AHH43" s="47"/>
      <c r="AHI43" s="47"/>
      <c r="AHJ43" s="47"/>
      <c r="AHK43" s="47"/>
      <c r="AHL43" s="47"/>
      <c r="AHM43" s="47"/>
      <c r="AHN43" s="47"/>
      <c r="AHO43" s="47"/>
      <c r="AHP43" s="47"/>
      <c r="AHQ43" s="47"/>
      <c r="AHR43" s="47"/>
      <c r="AHS43" s="47"/>
      <c r="AHT43" s="47"/>
      <c r="AHU43" s="47"/>
      <c r="AHV43" s="47"/>
      <c r="AHW43" s="47"/>
      <c r="AHX43" s="47"/>
      <c r="AHY43" s="47"/>
      <c r="AHZ43" s="47"/>
      <c r="AIA43" s="47"/>
      <c r="AIB43" s="47"/>
      <c r="AIC43" s="47"/>
      <c r="AID43" s="47"/>
      <c r="AIE43" s="47"/>
      <c r="AIF43" s="47"/>
      <c r="AIG43" s="47"/>
      <c r="AIH43" s="47"/>
      <c r="AII43" s="47"/>
      <c r="AIJ43" s="47"/>
      <c r="AIK43" s="47"/>
      <c r="AIL43" s="47"/>
      <c r="AIM43" s="47"/>
      <c r="AIN43" s="47"/>
      <c r="AIO43" s="47"/>
      <c r="AIP43" s="47"/>
      <c r="AIQ43" s="47"/>
      <c r="AIR43" s="47"/>
      <c r="AIS43" s="47"/>
      <c r="AIT43" s="47"/>
      <c r="AIU43" s="47"/>
      <c r="AIV43" s="47"/>
      <c r="AIW43" s="47"/>
      <c r="AIX43" s="47"/>
      <c r="AIY43" s="47"/>
      <c r="AIZ43" s="47"/>
      <c r="AJA43" s="47"/>
      <c r="AJB43" s="47"/>
      <c r="AJC43" s="47"/>
      <c r="AJD43" s="47"/>
      <c r="AJE43" s="47"/>
      <c r="AJF43" s="47"/>
      <c r="AJG43" s="47"/>
      <c r="AJH43" s="47"/>
      <c r="AJI43" s="47"/>
      <c r="AJJ43" s="47"/>
      <c r="AJK43" s="47"/>
      <c r="AJL43" s="47"/>
      <c r="AJM43" s="47"/>
      <c r="AJN43" s="47"/>
      <c r="AJO43" s="47"/>
      <c r="AJP43" s="47"/>
      <c r="AJQ43" s="47"/>
      <c r="AJR43" s="47"/>
      <c r="AJS43" s="47"/>
      <c r="AJT43" s="47"/>
      <c r="AJU43" s="47"/>
      <c r="AJV43" s="47"/>
      <c r="AJW43" s="47"/>
      <c r="AJX43" s="47"/>
      <c r="AJY43" s="47"/>
      <c r="AJZ43" s="47"/>
      <c r="AKA43" s="47"/>
      <c r="AKB43" s="47"/>
      <c r="AKC43" s="47"/>
      <c r="AKD43" s="47"/>
      <c r="AKE43" s="47"/>
      <c r="AKF43" s="47"/>
      <c r="AKG43" s="47"/>
      <c r="AKH43" s="47"/>
      <c r="AKI43" s="47"/>
      <c r="AKJ43" s="47"/>
      <c r="AKK43" s="47"/>
      <c r="AKL43" s="47"/>
      <c r="AKM43" s="47"/>
      <c r="AKN43" s="47"/>
      <c r="AKO43" s="47"/>
      <c r="AKP43" s="47"/>
      <c r="AKQ43" s="47"/>
      <c r="AKR43" s="47"/>
      <c r="AKS43" s="47"/>
      <c r="AKT43" s="47"/>
      <c r="AKU43" s="47"/>
      <c r="AKV43" s="47"/>
      <c r="AKW43" s="47"/>
      <c r="AKX43" s="47"/>
      <c r="AKY43" s="47"/>
      <c r="AKZ43" s="47"/>
      <c r="ALA43" s="47"/>
      <c r="ALB43" s="47"/>
      <c r="ALC43" s="47"/>
      <c r="ALD43" s="47"/>
      <c r="ALE43" s="47"/>
      <c r="ALF43" s="47"/>
      <c r="ALG43" s="47"/>
      <c r="ALH43" s="47"/>
      <c r="ALI43" s="47"/>
      <c r="ALJ43" s="47"/>
      <c r="ALK43" s="47"/>
      <c r="ALL43" s="47"/>
      <c r="ALM43" s="47"/>
      <c r="ALN43" s="47"/>
      <c r="ALO43" s="47"/>
      <c r="ALP43" s="47"/>
      <c r="ALQ43" s="47"/>
      <c r="ALR43" s="47"/>
      <c r="ALS43" s="47"/>
      <c r="ALT43" s="47"/>
      <c r="ALU43" s="47"/>
      <c r="ALV43" s="47"/>
      <c r="ALW43" s="47"/>
      <c r="ALX43" s="47"/>
      <c r="ALY43" s="47"/>
      <c r="ALZ43" s="47"/>
      <c r="AMA43" s="47"/>
      <c r="AMB43" s="47"/>
      <c r="AMC43" s="47"/>
      <c r="AMD43" s="47"/>
      <c r="AME43" s="47"/>
      <c r="AMF43" s="47"/>
      <c r="AMG43" s="47"/>
      <c r="AMH43" s="47"/>
      <c r="AMI43" s="47"/>
      <c r="AMJ43" s="47"/>
      <c r="AMK43" s="47"/>
      <c r="AML43" s="47"/>
      <c r="AMM43" s="47"/>
      <c r="AMN43" s="47"/>
      <c r="AMO43" s="47"/>
      <c r="AMP43" s="47"/>
      <c r="AMQ43" s="47"/>
      <c r="AMR43" s="47"/>
      <c r="AMS43" s="47"/>
      <c r="AMT43" s="47"/>
      <c r="AMU43" s="47"/>
      <c r="AMV43" s="47"/>
      <c r="AMW43" s="47"/>
      <c r="AMX43" s="47"/>
      <c r="AMY43" s="47"/>
      <c r="AMZ43" s="47"/>
      <c r="ANA43" s="47"/>
      <c r="ANB43" s="47"/>
      <c r="ANC43" s="47"/>
      <c r="AND43" s="47"/>
      <c r="ANE43" s="47"/>
      <c r="ANF43" s="47"/>
      <c r="ANG43" s="47"/>
      <c r="ANH43" s="47"/>
      <c r="ANI43" s="47"/>
      <c r="ANJ43" s="47"/>
      <c r="ANK43" s="47"/>
      <c r="ANL43" s="47"/>
      <c r="ANM43" s="47"/>
      <c r="ANN43" s="47"/>
      <c r="ANO43" s="47"/>
      <c r="ANP43" s="47"/>
      <c r="ANQ43" s="47"/>
      <c r="ANR43" s="47"/>
      <c r="ANS43" s="47"/>
      <c r="ANT43" s="47"/>
      <c r="ANU43" s="47"/>
      <c r="ANV43" s="47"/>
      <c r="ANW43" s="47"/>
      <c r="ANX43" s="47"/>
      <c r="ANY43" s="47"/>
      <c r="ANZ43" s="47"/>
      <c r="AOA43" s="47"/>
      <c r="AOB43" s="47"/>
      <c r="AOC43" s="47"/>
      <c r="AOD43" s="47"/>
      <c r="AOE43" s="47"/>
      <c r="AOF43" s="47"/>
      <c r="AOG43" s="47"/>
      <c r="AOH43" s="47"/>
      <c r="AOI43" s="47"/>
      <c r="AOJ43" s="47"/>
      <c r="AOK43" s="47"/>
      <c r="AOL43" s="47"/>
      <c r="AOM43" s="47"/>
      <c r="AON43" s="47"/>
      <c r="AOO43" s="47"/>
      <c r="AOP43" s="47"/>
      <c r="AOQ43" s="47"/>
      <c r="AOR43" s="47"/>
      <c r="AOS43" s="47"/>
      <c r="AOT43" s="47"/>
      <c r="AOU43" s="47"/>
      <c r="AOV43" s="47"/>
      <c r="AOW43" s="47"/>
      <c r="AOX43" s="47"/>
      <c r="AOY43" s="47"/>
      <c r="AOZ43" s="47"/>
      <c r="APA43" s="47"/>
      <c r="APB43" s="47"/>
      <c r="APC43" s="47"/>
      <c r="APD43" s="47"/>
      <c r="APE43" s="47"/>
      <c r="APF43" s="47"/>
      <c r="APG43" s="47"/>
      <c r="APH43" s="47"/>
      <c r="API43" s="47"/>
      <c r="APJ43" s="47"/>
      <c r="APK43" s="47"/>
      <c r="APL43" s="47"/>
      <c r="APM43" s="47"/>
      <c r="APN43" s="47"/>
      <c r="APO43" s="47"/>
      <c r="APP43" s="47"/>
      <c r="APQ43" s="47"/>
      <c r="APR43" s="47"/>
      <c r="APS43" s="47"/>
      <c r="APT43" s="47"/>
      <c r="APU43" s="47"/>
      <c r="APV43" s="47"/>
      <c r="APW43" s="47"/>
      <c r="APX43" s="47"/>
      <c r="APY43" s="47"/>
      <c r="APZ43" s="47"/>
      <c r="AQA43" s="47"/>
      <c r="AQB43" s="47"/>
      <c r="AQC43" s="47"/>
      <c r="AQD43" s="47"/>
      <c r="AQE43" s="47"/>
      <c r="AQF43" s="47"/>
      <c r="AQG43" s="47"/>
      <c r="AQH43" s="47"/>
      <c r="AQI43" s="47"/>
      <c r="AQJ43" s="47"/>
      <c r="AQK43" s="47"/>
      <c r="AQL43" s="47"/>
      <c r="AQM43" s="47"/>
      <c r="AQN43" s="47"/>
      <c r="AQO43" s="47"/>
      <c r="AQP43" s="47"/>
      <c r="AQQ43" s="47"/>
      <c r="AQR43" s="47"/>
      <c r="AQS43" s="47"/>
      <c r="AQT43" s="47"/>
      <c r="AQU43" s="47"/>
      <c r="AQV43" s="47"/>
      <c r="AQW43" s="47"/>
      <c r="AQX43" s="47"/>
      <c r="AQY43" s="47"/>
      <c r="AQZ43" s="47"/>
      <c r="ARA43" s="47"/>
      <c r="ARB43" s="47"/>
      <c r="ARC43" s="47"/>
      <c r="ARD43" s="47"/>
      <c r="ARE43" s="47"/>
      <c r="ARF43" s="47"/>
      <c r="ARG43" s="47"/>
      <c r="ARH43" s="47"/>
      <c r="ARI43" s="47"/>
      <c r="ARJ43" s="47"/>
      <c r="ARK43" s="47"/>
      <c r="ARL43" s="47"/>
      <c r="ARM43" s="47"/>
      <c r="ARN43" s="47"/>
      <c r="ARO43" s="47"/>
      <c r="ARP43" s="47"/>
      <c r="ARQ43" s="47"/>
      <c r="ARR43" s="47"/>
      <c r="ARS43" s="47"/>
      <c r="ART43" s="47"/>
      <c r="ARU43" s="47"/>
      <c r="ARV43" s="47"/>
      <c r="ARW43" s="47"/>
      <c r="ARX43" s="47"/>
      <c r="ARY43" s="47"/>
      <c r="ARZ43" s="47"/>
      <c r="ASA43" s="47"/>
      <c r="ASB43" s="47"/>
      <c r="ASC43" s="47"/>
      <c r="ASD43" s="47"/>
      <c r="ASE43" s="47"/>
      <c r="ASF43" s="47"/>
      <c r="ASG43" s="47"/>
      <c r="ASH43" s="47"/>
      <c r="ASI43" s="47"/>
      <c r="ASJ43" s="47"/>
      <c r="ASK43" s="47"/>
      <c r="ASL43" s="47"/>
      <c r="ASM43" s="47"/>
      <c r="ASN43" s="47"/>
      <c r="ASO43" s="47"/>
      <c r="ASP43" s="47"/>
      <c r="ASQ43" s="47"/>
      <c r="ASR43" s="47"/>
      <c r="ASS43" s="47"/>
      <c r="AST43" s="47"/>
      <c r="ASU43" s="47"/>
      <c r="ASV43" s="47"/>
      <c r="ASW43" s="47"/>
      <c r="ASX43" s="47"/>
      <c r="ASY43" s="47"/>
      <c r="ASZ43" s="47"/>
      <c r="ATA43" s="47"/>
      <c r="ATB43" s="47"/>
      <c r="ATC43" s="47"/>
      <c r="ATD43" s="47"/>
      <c r="ATE43" s="47"/>
      <c r="ATF43" s="47"/>
      <c r="ATG43" s="47"/>
      <c r="ATH43" s="47"/>
      <c r="ATI43" s="47"/>
      <c r="ATJ43" s="47"/>
      <c r="ATK43" s="47"/>
      <c r="ATL43" s="47"/>
      <c r="ATM43" s="47"/>
      <c r="ATN43" s="47"/>
      <c r="ATO43" s="47"/>
      <c r="ATP43" s="47"/>
      <c r="ATQ43" s="47"/>
      <c r="ATR43" s="47"/>
      <c r="ATS43" s="47"/>
      <c r="ATT43" s="47"/>
      <c r="ATU43" s="47"/>
      <c r="ATV43" s="47"/>
      <c r="ATW43" s="47"/>
      <c r="ATX43" s="47"/>
      <c r="ATY43" s="47"/>
      <c r="ATZ43" s="47"/>
      <c r="AUA43" s="47"/>
      <c r="AUB43" s="47"/>
      <c r="AUC43" s="47"/>
      <c r="AUD43" s="47"/>
      <c r="AUE43" s="47"/>
      <c r="AUF43" s="47"/>
      <c r="AUG43" s="47"/>
      <c r="AUH43" s="47"/>
      <c r="AUI43" s="47"/>
      <c r="AUJ43" s="47"/>
      <c r="AUK43" s="47"/>
      <c r="AUL43" s="47"/>
      <c r="AUM43" s="47"/>
      <c r="AUN43" s="47"/>
      <c r="AUO43" s="47"/>
      <c r="AUP43" s="47"/>
      <c r="AUQ43" s="47"/>
      <c r="AUR43" s="47"/>
      <c r="AUS43" s="47"/>
      <c r="AUT43" s="47"/>
      <c r="AUU43" s="47"/>
      <c r="AUV43" s="47"/>
      <c r="AUW43" s="47"/>
      <c r="AUX43" s="47"/>
      <c r="AUY43" s="47"/>
      <c r="AUZ43" s="47"/>
      <c r="AVA43" s="47"/>
      <c r="AVB43" s="47"/>
      <c r="AVC43" s="47"/>
      <c r="AVD43" s="47"/>
      <c r="AVE43" s="47"/>
      <c r="AVF43" s="47"/>
      <c r="AVG43" s="47"/>
      <c r="AVH43" s="47"/>
      <c r="AVI43" s="47"/>
      <c r="AVJ43" s="47"/>
      <c r="AVK43" s="47"/>
      <c r="AVL43" s="47"/>
      <c r="AVM43" s="47"/>
      <c r="AVN43" s="47"/>
      <c r="AVO43" s="47"/>
      <c r="AVP43" s="47"/>
      <c r="AVQ43" s="47"/>
      <c r="AVR43" s="47"/>
      <c r="AVS43" s="47"/>
      <c r="AVT43" s="47"/>
      <c r="AVU43" s="47"/>
      <c r="AVV43" s="47"/>
      <c r="AVW43" s="47"/>
      <c r="AVX43" s="47"/>
      <c r="AVY43" s="47"/>
      <c r="AVZ43" s="47"/>
      <c r="AWA43" s="47"/>
      <c r="AWB43" s="47"/>
      <c r="AWC43" s="47"/>
      <c r="AWD43" s="47"/>
      <c r="AWE43" s="47"/>
      <c r="AWF43" s="47"/>
      <c r="AWG43" s="47"/>
      <c r="AWH43" s="47"/>
      <c r="AWI43" s="47"/>
      <c r="AWJ43" s="47"/>
      <c r="AWK43" s="47"/>
      <c r="AWL43" s="47"/>
      <c r="AWM43" s="47"/>
      <c r="AWN43" s="47"/>
      <c r="AWO43" s="47"/>
      <c r="AWP43" s="47"/>
      <c r="AWQ43" s="47"/>
      <c r="AWR43" s="47"/>
      <c r="AWS43" s="47"/>
      <c r="AWT43" s="47"/>
      <c r="AWU43" s="47"/>
      <c r="AWV43" s="47"/>
      <c r="AWW43" s="47"/>
      <c r="AWX43" s="47"/>
      <c r="AWY43" s="47"/>
      <c r="AWZ43" s="47"/>
      <c r="AXA43" s="47"/>
      <c r="AXB43" s="47"/>
      <c r="AXC43" s="47"/>
      <c r="AXD43" s="47"/>
      <c r="AXE43" s="47"/>
      <c r="AXF43" s="47"/>
      <c r="AXG43" s="47"/>
      <c r="AXH43" s="47"/>
      <c r="AXI43" s="47"/>
      <c r="AXJ43" s="47"/>
      <c r="AXK43" s="47"/>
      <c r="AXL43" s="47"/>
      <c r="AXM43" s="47"/>
      <c r="AXN43" s="47"/>
      <c r="AXO43" s="47"/>
      <c r="AXP43" s="47"/>
      <c r="AXQ43" s="47"/>
      <c r="AXR43" s="47"/>
      <c r="AXS43" s="47"/>
      <c r="AXT43" s="47"/>
      <c r="AXU43" s="47"/>
      <c r="AXV43" s="47"/>
      <c r="AXW43" s="47"/>
      <c r="AXX43" s="47"/>
      <c r="AXY43" s="47"/>
      <c r="AXZ43" s="47"/>
      <c r="AYA43" s="47"/>
      <c r="AYB43" s="47"/>
      <c r="AYC43" s="47"/>
      <c r="AYD43" s="47"/>
      <c r="AYE43" s="47"/>
      <c r="AYF43" s="47"/>
      <c r="AYG43" s="47"/>
      <c r="AYH43" s="47"/>
      <c r="AYI43" s="47"/>
      <c r="AYJ43" s="47"/>
      <c r="AYK43" s="47"/>
      <c r="AYL43" s="47"/>
      <c r="AYM43" s="47"/>
      <c r="AYN43" s="47"/>
      <c r="AYO43" s="47"/>
      <c r="AYP43" s="47"/>
      <c r="AYQ43" s="47"/>
      <c r="AYR43" s="47"/>
      <c r="AYS43" s="47"/>
      <c r="AYT43" s="47"/>
      <c r="AYU43" s="47"/>
      <c r="AYV43" s="47"/>
      <c r="AYW43" s="47"/>
      <c r="AYX43" s="47"/>
      <c r="AYY43" s="47"/>
      <c r="AYZ43" s="47"/>
      <c r="AZA43" s="47"/>
      <c r="AZB43" s="47"/>
      <c r="AZC43" s="47"/>
      <c r="AZD43" s="47"/>
      <c r="AZE43" s="47"/>
      <c r="AZF43" s="47"/>
      <c r="AZG43" s="47"/>
      <c r="AZH43" s="47"/>
      <c r="AZI43" s="47"/>
      <c r="AZJ43" s="47"/>
      <c r="AZK43" s="47"/>
      <c r="AZL43" s="47"/>
      <c r="AZM43" s="47"/>
      <c r="AZN43" s="47"/>
      <c r="AZO43" s="47"/>
      <c r="AZP43" s="47"/>
      <c r="AZQ43" s="47"/>
      <c r="AZR43" s="47"/>
      <c r="AZS43" s="47"/>
      <c r="AZT43" s="47"/>
      <c r="AZU43" s="47"/>
      <c r="AZV43" s="47"/>
      <c r="AZW43" s="47"/>
      <c r="AZX43" s="47"/>
      <c r="AZY43" s="47"/>
      <c r="AZZ43" s="47"/>
      <c r="BAA43" s="47"/>
      <c r="BAB43" s="47"/>
      <c r="BAC43" s="47"/>
      <c r="BAD43" s="47"/>
      <c r="BAE43" s="47"/>
      <c r="BAF43" s="47"/>
      <c r="BAG43" s="47"/>
      <c r="BAH43" s="47"/>
      <c r="BAI43" s="47"/>
      <c r="BAJ43" s="47"/>
      <c r="BAK43" s="47"/>
      <c r="BAL43" s="47"/>
      <c r="BAM43" s="47"/>
      <c r="BAN43" s="47"/>
      <c r="BAO43" s="47"/>
      <c r="BAP43" s="47"/>
      <c r="BAQ43" s="47"/>
      <c r="BAR43" s="47"/>
      <c r="BAS43" s="47"/>
      <c r="BAT43" s="47"/>
      <c r="BAU43" s="47"/>
      <c r="BAV43" s="47"/>
      <c r="BAW43" s="47"/>
      <c r="BAX43" s="47"/>
      <c r="BAY43" s="47"/>
      <c r="BAZ43" s="47"/>
      <c r="BBA43" s="47"/>
      <c r="BBB43" s="47"/>
      <c r="BBC43" s="47"/>
      <c r="BBD43" s="47"/>
      <c r="BBE43" s="47"/>
      <c r="BBF43" s="47"/>
      <c r="BBG43" s="47"/>
      <c r="BBH43" s="47"/>
      <c r="BBI43" s="47"/>
      <c r="BBJ43" s="47"/>
      <c r="BBK43" s="47"/>
      <c r="BBL43" s="47"/>
      <c r="BBM43" s="47"/>
      <c r="BBN43" s="47"/>
      <c r="BBO43" s="47"/>
      <c r="BBP43" s="47"/>
      <c r="BBQ43" s="47"/>
      <c r="BBR43" s="47"/>
      <c r="BBS43" s="47"/>
      <c r="BBT43" s="47"/>
      <c r="BBU43" s="47"/>
      <c r="BBV43" s="47"/>
      <c r="BBW43" s="47"/>
      <c r="BBX43" s="47"/>
      <c r="BBY43" s="47"/>
      <c r="BBZ43" s="47"/>
      <c r="BCA43" s="47"/>
      <c r="BCB43" s="47"/>
      <c r="BCC43" s="47"/>
      <c r="BCD43" s="47"/>
      <c r="BCE43" s="47"/>
      <c r="BCF43" s="47"/>
      <c r="BCG43" s="47"/>
      <c r="BCH43" s="47"/>
      <c r="BCI43" s="47"/>
      <c r="BCJ43" s="47"/>
      <c r="BCK43" s="47"/>
      <c r="BCL43" s="47"/>
      <c r="BCM43" s="47"/>
      <c r="BCN43" s="47"/>
      <c r="BCO43" s="47"/>
      <c r="BCP43" s="47"/>
      <c r="BCQ43" s="47"/>
      <c r="BCR43" s="47"/>
      <c r="BCS43" s="47"/>
      <c r="BCT43" s="47"/>
      <c r="BCU43" s="47"/>
      <c r="BCV43" s="47"/>
      <c r="BCW43" s="47"/>
      <c r="BCX43" s="47"/>
      <c r="BCY43" s="47"/>
      <c r="BCZ43" s="47"/>
      <c r="BDA43" s="47"/>
      <c r="BDB43" s="47"/>
      <c r="BDC43" s="47"/>
      <c r="BDD43" s="47"/>
      <c r="BDE43" s="47"/>
      <c r="BDF43" s="47"/>
      <c r="BDG43" s="47"/>
      <c r="BDH43" s="47"/>
      <c r="BDI43" s="47"/>
      <c r="BDJ43" s="47"/>
      <c r="BDK43" s="47"/>
      <c r="BDL43" s="47"/>
      <c r="BDM43" s="47"/>
      <c r="BDN43" s="47"/>
      <c r="BDO43" s="47"/>
      <c r="BDP43" s="47"/>
      <c r="BDQ43" s="47"/>
      <c r="BDR43" s="47"/>
      <c r="BDS43" s="47"/>
      <c r="BDT43" s="47"/>
      <c r="BDU43" s="47"/>
      <c r="BDV43" s="47"/>
      <c r="BDW43" s="47"/>
      <c r="BDX43" s="47"/>
      <c r="BDY43" s="47"/>
      <c r="BDZ43" s="47"/>
      <c r="BEA43" s="47"/>
      <c r="BEB43" s="47"/>
      <c r="BEC43" s="47"/>
      <c r="BED43" s="47"/>
      <c r="BEE43" s="47"/>
      <c r="BEF43" s="47"/>
      <c r="BEG43" s="47"/>
      <c r="BEH43" s="47"/>
      <c r="BEI43" s="47"/>
      <c r="BEJ43" s="47"/>
      <c r="BEK43" s="47"/>
      <c r="BEL43" s="47"/>
      <c r="BEM43" s="47"/>
      <c r="BEN43" s="47"/>
      <c r="BEO43" s="47"/>
      <c r="BEP43" s="47"/>
      <c r="BEQ43" s="47"/>
      <c r="BER43" s="47"/>
      <c r="BES43" s="47"/>
      <c r="BET43" s="47"/>
      <c r="BEU43" s="47"/>
      <c r="BEV43" s="47"/>
      <c r="BEW43" s="47"/>
      <c r="BEX43" s="47"/>
      <c r="BEY43" s="47"/>
      <c r="BEZ43" s="47"/>
      <c r="BFA43" s="47"/>
      <c r="BFB43" s="47"/>
      <c r="BFC43" s="47"/>
      <c r="BFD43" s="47"/>
      <c r="BFE43" s="47"/>
      <c r="BFF43" s="47"/>
      <c r="BFG43" s="47"/>
      <c r="BFH43" s="47"/>
      <c r="BFI43" s="47"/>
      <c r="BFJ43" s="47"/>
      <c r="BFK43" s="47"/>
      <c r="BFL43" s="47"/>
      <c r="BFM43" s="47"/>
      <c r="BFN43" s="47"/>
      <c r="BFO43" s="47"/>
      <c r="BFP43" s="47"/>
      <c r="BFQ43" s="47"/>
      <c r="BFR43" s="47"/>
      <c r="BFS43" s="47"/>
      <c r="BFT43" s="47"/>
      <c r="BFU43" s="47"/>
      <c r="BFV43" s="47"/>
      <c r="BFW43" s="47"/>
      <c r="BFX43" s="47"/>
      <c r="BFY43" s="47"/>
      <c r="BFZ43" s="47"/>
      <c r="BGA43" s="47"/>
      <c r="BGB43" s="47"/>
      <c r="BGC43" s="47"/>
      <c r="BGD43" s="47"/>
      <c r="BGE43" s="47"/>
      <c r="BGF43" s="47"/>
      <c r="BGG43" s="47"/>
      <c r="BGH43" s="47"/>
      <c r="BGI43" s="47"/>
      <c r="BGJ43" s="47"/>
      <c r="BGK43" s="47"/>
      <c r="BGL43" s="47"/>
      <c r="BGM43" s="47"/>
      <c r="BGN43" s="47"/>
      <c r="BGO43" s="47"/>
      <c r="BGP43" s="47"/>
      <c r="BGQ43" s="47"/>
      <c r="BGR43" s="47"/>
      <c r="BGS43" s="47"/>
      <c r="BGT43" s="47"/>
      <c r="BGU43" s="47"/>
      <c r="BGV43" s="47"/>
      <c r="BGW43" s="47"/>
      <c r="BGX43" s="47"/>
      <c r="BGY43" s="47"/>
      <c r="BGZ43" s="47"/>
      <c r="BHA43" s="47"/>
      <c r="BHB43" s="47"/>
      <c r="BHC43" s="47"/>
      <c r="BHD43" s="47"/>
      <c r="BHE43" s="47"/>
      <c r="BHF43" s="47"/>
      <c r="BHG43" s="47"/>
      <c r="BHH43" s="47"/>
      <c r="BHI43" s="47"/>
      <c r="BHJ43" s="47"/>
      <c r="BHK43" s="47"/>
      <c r="BHL43" s="47"/>
      <c r="BHM43" s="47"/>
      <c r="BHN43" s="47"/>
      <c r="BHO43" s="47"/>
      <c r="BHP43" s="47"/>
      <c r="BHQ43" s="47"/>
      <c r="BHR43" s="47"/>
      <c r="BHS43" s="47"/>
      <c r="BHT43" s="47"/>
      <c r="BHU43" s="47"/>
      <c r="BHV43" s="47"/>
      <c r="BHW43" s="47"/>
      <c r="BHX43" s="47"/>
      <c r="BHY43" s="47"/>
      <c r="BHZ43" s="47"/>
      <c r="BIA43" s="47"/>
      <c r="BIB43" s="47"/>
      <c r="BIC43" s="47"/>
      <c r="BID43" s="47"/>
      <c r="BIE43" s="47"/>
      <c r="BIF43" s="47"/>
      <c r="BIG43" s="47"/>
      <c r="BIH43" s="47"/>
      <c r="BII43" s="47"/>
      <c r="BIJ43" s="47"/>
      <c r="BIK43" s="47"/>
      <c r="BIL43" s="47"/>
      <c r="BIM43" s="47"/>
      <c r="BIN43" s="47"/>
      <c r="BIO43" s="47"/>
      <c r="BIP43" s="47"/>
      <c r="BIQ43" s="47"/>
      <c r="BIR43" s="47"/>
      <c r="BIS43" s="47"/>
      <c r="BIT43" s="47"/>
      <c r="BIU43" s="47"/>
      <c r="BIV43" s="47"/>
      <c r="BIW43" s="47"/>
      <c r="BIX43" s="47"/>
      <c r="BIY43" s="47"/>
      <c r="BIZ43" s="47"/>
      <c r="BJA43" s="47"/>
      <c r="BJB43" s="47"/>
      <c r="BJC43" s="47"/>
      <c r="BJD43" s="47"/>
      <c r="BJE43" s="47"/>
      <c r="BJF43" s="47"/>
      <c r="BJG43" s="47"/>
      <c r="BJH43" s="47"/>
      <c r="BJI43" s="47"/>
      <c r="BJJ43" s="47"/>
      <c r="BJK43" s="47"/>
      <c r="BJL43" s="47"/>
      <c r="BJM43" s="47"/>
      <c r="BJN43" s="47"/>
      <c r="BJO43" s="47"/>
      <c r="BJP43" s="47"/>
      <c r="BJQ43" s="47"/>
      <c r="BJR43" s="47"/>
      <c r="BJS43" s="47"/>
      <c r="BJT43" s="47"/>
      <c r="BJU43" s="47"/>
      <c r="BJV43" s="47"/>
      <c r="BJW43" s="47"/>
      <c r="BJX43" s="47"/>
      <c r="BJY43" s="47"/>
      <c r="BJZ43" s="47"/>
      <c r="BKA43" s="47"/>
      <c r="BKB43" s="47"/>
      <c r="BKC43" s="47"/>
      <c r="BKD43" s="47"/>
      <c r="BKE43" s="47"/>
      <c r="BKF43" s="47"/>
      <c r="BKG43" s="47"/>
      <c r="BKH43" s="47"/>
      <c r="BKI43" s="47"/>
      <c r="BKJ43" s="47"/>
      <c r="BKK43" s="47"/>
      <c r="BKL43" s="47"/>
      <c r="BKM43" s="47"/>
      <c r="BKN43" s="47"/>
      <c r="BKO43" s="47"/>
      <c r="BKP43" s="47"/>
      <c r="BKQ43" s="47"/>
      <c r="BKR43" s="47"/>
      <c r="BKS43" s="47"/>
      <c r="BKT43" s="47"/>
      <c r="BKU43" s="47"/>
      <c r="BKV43" s="47"/>
      <c r="BKW43" s="47"/>
      <c r="BKX43" s="47"/>
      <c r="BKY43" s="47"/>
      <c r="BKZ43" s="47"/>
      <c r="BLA43" s="47"/>
      <c r="BLB43" s="47"/>
      <c r="BLC43" s="47"/>
      <c r="BLD43" s="47"/>
      <c r="BLE43" s="47"/>
      <c r="BLF43" s="47"/>
      <c r="BLG43" s="47"/>
      <c r="BLH43" s="47"/>
      <c r="BLI43" s="47"/>
      <c r="BLJ43" s="47"/>
      <c r="BLK43" s="47"/>
      <c r="BLL43" s="47"/>
      <c r="BLM43" s="47"/>
      <c r="BLN43" s="47"/>
      <c r="BLO43" s="47"/>
      <c r="BLP43" s="47"/>
      <c r="BLQ43" s="47"/>
      <c r="BLR43" s="47"/>
      <c r="BLS43" s="47"/>
      <c r="BLT43" s="47"/>
      <c r="BLU43" s="47"/>
      <c r="BLV43" s="47"/>
      <c r="BLW43" s="47"/>
      <c r="BLX43" s="47"/>
      <c r="BLY43" s="47"/>
      <c r="BLZ43" s="47"/>
      <c r="BMA43" s="47"/>
      <c r="BMB43" s="47"/>
      <c r="BMC43" s="47"/>
      <c r="BMD43" s="47"/>
      <c r="BME43" s="47"/>
      <c r="BMF43" s="47"/>
      <c r="BMG43" s="47"/>
      <c r="BMH43" s="47"/>
      <c r="BMI43" s="47"/>
      <c r="BMJ43" s="47"/>
      <c r="BMK43" s="47"/>
      <c r="BML43" s="47"/>
      <c r="BMM43" s="47"/>
      <c r="BMN43" s="47"/>
      <c r="BMO43" s="47"/>
      <c r="BMP43" s="47"/>
      <c r="BMQ43" s="47"/>
      <c r="BMR43" s="47"/>
      <c r="BMS43" s="47"/>
      <c r="BMT43" s="47"/>
      <c r="BMU43" s="47"/>
      <c r="BMV43" s="47"/>
      <c r="BMW43" s="47"/>
      <c r="BMX43" s="47"/>
      <c r="BMY43" s="47"/>
      <c r="BMZ43" s="47"/>
      <c r="BNA43" s="47"/>
      <c r="BNB43" s="47"/>
      <c r="BNC43" s="47"/>
      <c r="BND43" s="47"/>
      <c r="BNE43" s="47"/>
      <c r="BNF43" s="47"/>
      <c r="BNG43" s="47"/>
      <c r="BNH43" s="47"/>
      <c r="BNI43" s="47"/>
      <c r="BNJ43" s="47"/>
      <c r="BNK43" s="47"/>
      <c r="BNL43" s="47"/>
      <c r="BNM43" s="47"/>
      <c r="BNN43" s="47"/>
      <c r="BNO43" s="47"/>
      <c r="BNP43" s="47"/>
      <c r="BNQ43" s="47"/>
      <c r="BNR43" s="47"/>
      <c r="BNS43" s="47"/>
      <c r="BNT43" s="47"/>
      <c r="BNU43" s="47"/>
      <c r="BNV43" s="47"/>
      <c r="BNW43" s="47"/>
      <c r="BNX43" s="47"/>
      <c r="BNY43" s="47"/>
      <c r="BNZ43" s="47"/>
      <c r="BOA43" s="47"/>
      <c r="BOB43" s="47"/>
      <c r="BOC43" s="47"/>
      <c r="BOD43" s="47"/>
      <c r="BOE43" s="47"/>
      <c r="BOF43" s="47"/>
      <c r="BOG43" s="47"/>
      <c r="BOH43" s="47"/>
      <c r="BOI43" s="47"/>
      <c r="BOJ43" s="47"/>
      <c r="BOK43" s="47"/>
      <c r="BOL43" s="47"/>
      <c r="BOM43" s="47"/>
      <c r="BON43" s="47"/>
      <c r="BOO43" s="47"/>
      <c r="BOP43" s="47"/>
      <c r="BOQ43" s="47"/>
      <c r="BOR43" s="47"/>
      <c r="BOS43" s="47"/>
      <c r="BOT43" s="47"/>
      <c r="BOU43" s="47"/>
      <c r="BOV43" s="47"/>
      <c r="BOW43" s="47"/>
      <c r="BOX43" s="47"/>
      <c r="BOY43" s="47"/>
      <c r="BOZ43" s="47"/>
      <c r="BPA43" s="47"/>
      <c r="BPB43" s="47"/>
      <c r="BPC43" s="47"/>
      <c r="BPD43" s="47"/>
      <c r="BPE43" s="47"/>
      <c r="BPF43" s="47"/>
      <c r="BPG43" s="47"/>
      <c r="BPH43" s="47"/>
      <c r="BPI43" s="47"/>
      <c r="BPJ43" s="47"/>
      <c r="BPK43" s="47"/>
      <c r="BPL43" s="47"/>
      <c r="BPM43" s="47"/>
      <c r="BPN43" s="47"/>
      <c r="BPO43" s="47"/>
      <c r="BPP43" s="47"/>
      <c r="BPQ43" s="47"/>
      <c r="BPR43" s="47"/>
      <c r="BPS43" s="47"/>
      <c r="BPT43" s="47"/>
      <c r="BPU43" s="47"/>
      <c r="BPV43" s="47"/>
      <c r="BPW43" s="47"/>
      <c r="BPX43" s="47"/>
      <c r="BPY43" s="47"/>
      <c r="BPZ43" s="47"/>
      <c r="BQA43" s="47"/>
      <c r="BQB43" s="47"/>
      <c r="BQC43" s="47"/>
      <c r="BQD43" s="47"/>
      <c r="BQE43" s="47"/>
      <c r="BQF43" s="47"/>
      <c r="BQG43" s="47"/>
      <c r="BQH43" s="47"/>
      <c r="BQI43" s="47"/>
      <c r="BQJ43" s="47"/>
      <c r="BQK43" s="47"/>
      <c r="BQL43" s="47"/>
      <c r="BQM43" s="47"/>
      <c r="BQN43" s="47"/>
      <c r="BQO43" s="47"/>
      <c r="BQP43" s="47"/>
      <c r="BQQ43" s="47"/>
      <c r="BQR43" s="47"/>
      <c r="BQS43" s="47"/>
      <c r="BQT43" s="47"/>
      <c r="BQU43" s="47"/>
      <c r="BQV43" s="47"/>
      <c r="BQW43" s="47"/>
      <c r="BQX43" s="47"/>
      <c r="BQY43" s="47"/>
      <c r="BQZ43" s="47"/>
      <c r="BRA43" s="47"/>
      <c r="BRB43" s="47"/>
      <c r="BRC43" s="47"/>
      <c r="BRD43" s="47"/>
      <c r="BRE43" s="47"/>
      <c r="BRF43" s="47"/>
      <c r="BRG43" s="47"/>
      <c r="BRH43" s="47"/>
      <c r="BRI43" s="47"/>
      <c r="BRJ43" s="47"/>
      <c r="BRK43" s="47"/>
      <c r="BRL43" s="47"/>
      <c r="BRM43" s="47"/>
      <c r="BRN43" s="47"/>
      <c r="BRO43" s="47"/>
      <c r="BRP43" s="47"/>
      <c r="BRQ43" s="47"/>
      <c r="BRR43" s="47"/>
      <c r="BRS43" s="47"/>
      <c r="BRT43" s="47"/>
      <c r="BRU43" s="47"/>
      <c r="BRV43" s="47"/>
      <c r="BRW43" s="47"/>
      <c r="BRX43" s="47"/>
      <c r="BRY43" s="47"/>
      <c r="BRZ43" s="47"/>
      <c r="BSA43" s="47"/>
      <c r="BSB43" s="47"/>
      <c r="BSC43" s="47"/>
      <c r="BSD43" s="47"/>
      <c r="BSE43" s="47"/>
      <c r="BSF43" s="47"/>
      <c r="BSG43" s="47"/>
      <c r="BSH43" s="47"/>
      <c r="BSI43" s="47"/>
      <c r="BSJ43" s="47"/>
      <c r="BSK43" s="47"/>
      <c r="BSL43" s="47"/>
      <c r="BSM43" s="47"/>
      <c r="BSN43" s="47"/>
      <c r="BSO43" s="47"/>
      <c r="BSP43" s="47"/>
      <c r="BSQ43" s="47"/>
      <c r="BSR43" s="47"/>
      <c r="BSS43" s="47"/>
      <c r="BST43" s="47"/>
      <c r="BSU43" s="47"/>
      <c r="BSV43" s="47"/>
      <c r="BSW43" s="47"/>
      <c r="BSX43" s="47"/>
      <c r="BSY43" s="47"/>
      <c r="BSZ43" s="47"/>
      <c r="BTA43" s="47"/>
      <c r="BTB43" s="47"/>
      <c r="BTC43" s="47"/>
      <c r="BTD43" s="47"/>
      <c r="BTE43" s="47"/>
      <c r="BTF43" s="47"/>
      <c r="BTG43" s="47"/>
      <c r="BTH43" s="47"/>
      <c r="BTI43" s="47"/>
      <c r="BTJ43" s="47"/>
      <c r="BTK43" s="47"/>
      <c r="BTL43" s="47"/>
      <c r="BTM43" s="47"/>
      <c r="BTN43" s="47"/>
      <c r="BTO43" s="47"/>
      <c r="BTP43" s="47"/>
      <c r="BTQ43" s="47"/>
      <c r="BTR43" s="47"/>
      <c r="BTS43" s="47"/>
      <c r="BTT43" s="47"/>
      <c r="BTU43" s="47"/>
      <c r="BTV43" s="47"/>
      <c r="BTW43" s="47"/>
      <c r="BTX43" s="47"/>
      <c r="BTY43" s="47"/>
      <c r="BTZ43" s="47"/>
      <c r="BUA43" s="47"/>
      <c r="BUB43" s="47"/>
      <c r="BUC43" s="47"/>
      <c r="BUD43" s="47"/>
      <c r="BUE43" s="47"/>
      <c r="BUF43" s="47"/>
      <c r="BUG43" s="47"/>
      <c r="BUH43" s="47"/>
      <c r="BUI43" s="47"/>
      <c r="BUJ43" s="47"/>
      <c r="BUK43" s="47"/>
      <c r="BUL43" s="47"/>
      <c r="BUM43" s="47"/>
      <c r="BUN43" s="47"/>
      <c r="BUO43" s="47"/>
      <c r="BUP43" s="47"/>
      <c r="BUQ43" s="47"/>
      <c r="BUR43" s="47"/>
      <c r="BUS43" s="47"/>
      <c r="BUT43" s="47"/>
      <c r="BUU43" s="47"/>
      <c r="BUV43" s="47"/>
      <c r="BUW43" s="47"/>
      <c r="BUX43" s="47"/>
      <c r="BUY43" s="47"/>
      <c r="BUZ43" s="47"/>
      <c r="BVA43" s="47"/>
      <c r="BVB43" s="47"/>
      <c r="BVC43" s="47"/>
      <c r="BVD43" s="47"/>
      <c r="BVE43" s="47"/>
      <c r="BVF43" s="47"/>
      <c r="BVG43" s="47"/>
      <c r="BVH43" s="47"/>
      <c r="BVI43" s="47"/>
      <c r="BVJ43" s="47"/>
      <c r="BVK43" s="47"/>
      <c r="BVL43" s="47"/>
      <c r="BVM43" s="47"/>
      <c r="BVN43" s="47"/>
      <c r="BVO43" s="47"/>
      <c r="BVP43" s="47"/>
      <c r="BVQ43" s="47"/>
      <c r="BVR43" s="47"/>
      <c r="BVS43" s="47"/>
      <c r="BVT43" s="47"/>
      <c r="BVU43" s="47"/>
      <c r="BVV43" s="47"/>
      <c r="BVW43" s="47"/>
      <c r="BVX43" s="47"/>
      <c r="BVY43" s="47"/>
      <c r="BVZ43" s="47"/>
      <c r="BWA43" s="47"/>
      <c r="BWB43" s="47"/>
      <c r="BWC43" s="47"/>
      <c r="BWD43" s="47"/>
      <c r="BWE43" s="47"/>
      <c r="BWF43" s="47"/>
      <c r="BWG43" s="47"/>
      <c r="BWH43" s="47"/>
      <c r="BWI43" s="47"/>
      <c r="BWJ43" s="47"/>
      <c r="BWK43" s="47"/>
      <c r="BWL43" s="47"/>
      <c r="BWM43" s="47"/>
      <c r="BWN43" s="47"/>
      <c r="BWO43" s="47"/>
      <c r="BWP43" s="47"/>
      <c r="BWQ43" s="47"/>
      <c r="BWR43" s="47"/>
      <c r="BWS43" s="47"/>
      <c r="BWT43" s="47"/>
      <c r="BWU43" s="47"/>
      <c r="BWV43" s="47"/>
      <c r="BWW43" s="47"/>
      <c r="BWX43" s="47"/>
      <c r="BWY43" s="47"/>
      <c r="BWZ43" s="47"/>
      <c r="BXA43" s="47"/>
      <c r="BXB43" s="47"/>
      <c r="BXC43" s="47"/>
      <c r="BXD43" s="47"/>
      <c r="BXE43" s="47"/>
      <c r="BXF43" s="47"/>
      <c r="BXG43" s="47"/>
      <c r="BXH43" s="47"/>
      <c r="BXI43" s="47"/>
      <c r="BXJ43" s="47"/>
      <c r="BXK43" s="47"/>
      <c r="BXL43" s="47"/>
      <c r="BXM43" s="47"/>
      <c r="BXN43" s="47"/>
      <c r="BXO43" s="47"/>
      <c r="BXP43" s="47"/>
      <c r="BXQ43" s="47"/>
      <c r="BXR43" s="47"/>
      <c r="BXS43" s="47"/>
      <c r="BXT43" s="47"/>
      <c r="BXU43" s="47"/>
      <c r="BXV43" s="47"/>
      <c r="BXW43" s="47"/>
      <c r="BXX43" s="47"/>
      <c r="BXY43" s="47"/>
      <c r="BXZ43" s="47"/>
      <c r="BYA43" s="47"/>
      <c r="BYB43" s="47"/>
      <c r="BYC43" s="47"/>
      <c r="BYD43" s="47"/>
      <c r="BYE43" s="47"/>
      <c r="BYF43" s="47"/>
      <c r="BYG43" s="47"/>
      <c r="BYH43" s="47"/>
      <c r="BYI43" s="47"/>
      <c r="BYJ43" s="47"/>
      <c r="BYK43" s="47"/>
      <c r="BYL43" s="47"/>
      <c r="BYM43" s="47"/>
      <c r="BYN43" s="47"/>
      <c r="BYO43" s="47"/>
      <c r="BYP43" s="47"/>
      <c r="BYQ43" s="47"/>
      <c r="BYR43" s="47"/>
      <c r="BYS43" s="47"/>
      <c r="BYT43" s="47"/>
      <c r="BYU43" s="47"/>
      <c r="BYV43" s="47"/>
      <c r="BYW43" s="47"/>
      <c r="BYX43" s="47"/>
      <c r="BYY43" s="47"/>
      <c r="BYZ43" s="47"/>
      <c r="BZA43" s="47"/>
      <c r="BZB43" s="47"/>
      <c r="BZC43" s="47"/>
      <c r="BZD43" s="47"/>
      <c r="BZE43" s="47"/>
      <c r="BZF43" s="47"/>
      <c r="BZG43" s="47"/>
      <c r="BZH43" s="47"/>
      <c r="BZI43" s="47"/>
      <c r="BZJ43" s="47"/>
      <c r="BZK43" s="47"/>
      <c r="BZL43" s="47"/>
      <c r="BZM43" s="47"/>
      <c r="BZN43" s="47"/>
      <c r="BZO43" s="47"/>
      <c r="BZP43" s="47"/>
      <c r="BZQ43" s="47"/>
      <c r="BZR43" s="47"/>
      <c r="BZS43" s="47"/>
      <c r="BZT43" s="47"/>
      <c r="BZU43" s="47"/>
      <c r="BZV43" s="47"/>
      <c r="BZW43" s="47"/>
      <c r="BZX43" s="47"/>
      <c r="BZY43" s="47"/>
      <c r="BZZ43" s="47"/>
      <c r="CAA43" s="47"/>
      <c r="CAB43" s="47"/>
      <c r="CAC43" s="47"/>
      <c r="CAD43" s="47"/>
      <c r="CAE43" s="47"/>
      <c r="CAF43" s="47"/>
      <c r="CAG43" s="47"/>
      <c r="CAH43" s="47"/>
      <c r="CAI43" s="47"/>
      <c r="CAJ43" s="47"/>
      <c r="CAK43" s="47"/>
      <c r="CAL43" s="47"/>
      <c r="CAM43" s="47"/>
      <c r="CAN43" s="47"/>
      <c r="CAO43" s="47"/>
      <c r="CAP43" s="47"/>
      <c r="CAQ43" s="47"/>
      <c r="CAR43" s="47"/>
      <c r="CAS43" s="47"/>
      <c r="CAT43" s="47"/>
      <c r="CAU43" s="47"/>
      <c r="CAV43" s="47"/>
      <c r="CAW43" s="47"/>
      <c r="CAX43" s="47"/>
      <c r="CAY43" s="47"/>
      <c r="CAZ43" s="47"/>
      <c r="CBA43" s="47"/>
      <c r="CBB43" s="47"/>
      <c r="CBC43" s="47"/>
      <c r="CBD43" s="47"/>
      <c r="CBE43" s="47"/>
      <c r="CBF43" s="47"/>
      <c r="CBG43" s="47"/>
      <c r="CBH43" s="47"/>
      <c r="CBI43" s="47"/>
      <c r="CBJ43" s="47"/>
      <c r="CBK43" s="47"/>
      <c r="CBL43" s="47"/>
      <c r="CBM43" s="47"/>
      <c r="CBN43" s="47"/>
      <c r="CBO43" s="47"/>
      <c r="CBP43" s="47"/>
      <c r="CBQ43" s="47"/>
      <c r="CBR43" s="47"/>
      <c r="CBS43" s="47"/>
      <c r="CBT43" s="47"/>
      <c r="CBU43" s="47"/>
      <c r="CBV43" s="47"/>
      <c r="CBW43" s="47"/>
      <c r="CBX43" s="47"/>
      <c r="CBY43" s="47"/>
      <c r="CBZ43" s="47"/>
      <c r="CCA43" s="47"/>
      <c r="CCB43" s="47"/>
      <c r="CCC43" s="47"/>
      <c r="CCD43" s="47"/>
      <c r="CCE43" s="47"/>
      <c r="CCF43" s="47"/>
      <c r="CCG43" s="47"/>
      <c r="CCH43" s="47"/>
      <c r="CCI43" s="47"/>
      <c r="CCJ43" s="47"/>
      <c r="CCK43" s="47"/>
      <c r="CCL43" s="47"/>
      <c r="CCM43" s="47"/>
      <c r="CCN43" s="47"/>
      <c r="CCO43" s="47"/>
      <c r="CCP43" s="47"/>
      <c r="CCQ43" s="47"/>
      <c r="CCR43" s="47"/>
      <c r="CCS43" s="47"/>
      <c r="CCT43" s="47"/>
      <c r="CCU43" s="47"/>
      <c r="CCV43" s="47"/>
      <c r="CCW43" s="47"/>
      <c r="CCX43" s="47"/>
      <c r="CCY43" s="47"/>
      <c r="CCZ43" s="47"/>
      <c r="CDA43" s="47"/>
      <c r="CDB43" s="47"/>
      <c r="CDC43" s="47"/>
      <c r="CDD43" s="47"/>
      <c r="CDE43" s="47"/>
      <c r="CDF43" s="47"/>
      <c r="CDG43" s="47"/>
      <c r="CDH43" s="47"/>
      <c r="CDI43" s="47"/>
      <c r="CDJ43" s="47"/>
      <c r="CDK43" s="47"/>
      <c r="CDL43" s="47"/>
      <c r="CDM43" s="47"/>
      <c r="CDN43" s="47"/>
      <c r="CDO43" s="47"/>
      <c r="CDP43" s="47"/>
      <c r="CDQ43" s="47"/>
      <c r="CDR43" s="47"/>
      <c r="CDS43" s="47"/>
      <c r="CDT43" s="47"/>
      <c r="CDU43" s="47"/>
      <c r="CDV43" s="47"/>
      <c r="CDW43" s="47"/>
      <c r="CDX43" s="47"/>
      <c r="CDY43" s="47"/>
      <c r="CDZ43" s="47"/>
      <c r="CEA43" s="47"/>
      <c r="CEB43" s="47"/>
      <c r="CEC43" s="47"/>
      <c r="CED43" s="47"/>
      <c r="CEE43" s="47"/>
      <c r="CEF43" s="47"/>
      <c r="CEG43" s="47"/>
      <c r="CEH43" s="47"/>
      <c r="CEI43" s="47"/>
      <c r="CEJ43" s="47"/>
      <c r="CEK43" s="47"/>
      <c r="CEL43" s="47"/>
      <c r="CEM43" s="47"/>
      <c r="CEN43" s="47"/>
      <c r="CEO43" s="47"/>
      <c r="CEP43" s="47"/>
      <c r="CEQ43" s="47"/>
      <c r="CER43" s="47"/>
      <c r="CES43" s="47"/>
      <c r="CET43" s="47"/>
      <c r="CEU43" s="47"/>
      <c r="CEV43" s="47"/>
      <c r="CEW43" s="47"/>
      <c r="CEX43" s="47"/>
      <c r="CEY43" s="47"/>
      <c r="CEZ43" s="47"/>
      <c r="CFA43" s="47"/>
      <c r="CFB43" s="47"/>
      <c r="CFC43" s="47"/>
      <c r="CFD43" s="47"/>
      <c r="CFE43" s="47"/>
      <c r="CFF43" s="47"/>
      <c r="CFG43" s="47"/>
      <c r="CFH43" s="47"/>
      <c r="CFI43" s="47"/>
      <c r="CFJ43" s="47"/>
      <c r="CFK43" s="47"/>
      <c r="CFL43" s="47"/>
      <c r="CFM43" s="47"/>
      <c r="CFN43" s="47"/>
      <c r="CFO43" s="47"/>
      <c r="CFP43" s="47"/>
      <c r="CFQ43" s="47"/>
      <c r="CFR43" s="47"/>
      <c r="CFS43" s="47"/>
      <c r="CFT43" s="47"/>
      <c r="CFU43" s="47"/>
      <c r="CFV43" s="47"/>
      <c r="CFW43" s="47"/>
      <c r="CFX43" s="47"/>
      <c r="CFY43" s="47"/>
      <c r="CFZ43" s="47"/>
      <c r="CGA43" s="47"/>
      <c r="CGB43" s="47"/>
      <c r="CGC43" s="47"/>
      <c r="CGD43" s="47"/>
      <c r="CGE43" s="47"/>
      <c r="CGF43" s="47"/>
      <c r="CGG43" s="47"/>
      <c r="CGH43" s="47"/>
      <c r="CGI43" s="47"/>
      <c r="CGJ43" s="47"/>
      <c r="CGK43" s="47"/>
      <c r="CGL43" s="47"/>
      <c r="CGM43" s="47"/>
      <c r="CGN43" s="47"/>
      <c r="CGO43" s="47"/>
      <c r="CGP43" s="47"/>
      <c r="CGQ43" s="47"/>
      <c r="CGR43" s="47"/>
      <c r="CGS43" s="47"/>
      <c r="CGT43" s="47"/>
      <c r="CGU43" s="47"/>
      <c r="CGV43" s="47"/>
      <c r="CGW43" s="47"/>
      <c r="CGX43" s="47"/>
      <c r="CGY43" s="47"/>
      <c r="CGZ43" s="47"/>
      <c r="CHA43" s="47"/>
      <c r="CHB43" s="47"/>
      <c r="CHC43" s="47"/>
      <c r="CHD43" s="47"/>
      <c r="CHE43" s="47"/>
      <c r="CHF43" s="47"/>
      <c r="CHG43" s="47"/>
      <c r="CHH43" s="47"/>
      <c r="CHI43" s="47"/>
      <c r="CHJ43" s="47"/>
      <c r="CHK43" s="47"/>
      <c r="CHL43" s="47"/>
      <c r="CHM43" s="47"/>
      <c r="CHN43" s="47"/>
      <c r="CHO43" s="47"/>
      <c r="CHP43" s="47"/>
      <c r="CHQ43" s="47"/>
      <c r="CHR43" s="47"/>
      <c r="CHS43" s="47"/>
      <c r="CHT43" s="47"/>
      <c r="CHU43" s="47"/>
      <c r="CHV43" s="47"/>
      <c r="CHW43" s="47"/>
      <c r="CHX43" s="47"/>
      <c r="CHY43" s="47"/>
      <c r="CHZ43" s="47"/>
      <c r="CIA43" s="47"/>
      <c r="CIB43" s="47"/>
      <c r="CIC43" s="47"/>
      <c r="CID43" s="47"/>
      <c r="CIE43" s="47"/>
      <c r="CIF43" s="47"/>
      <c r="CIG43" s="47"/>
      <c r="CIH43" s="47"/>
      <c r="CII43" s="47"/>
      <c r="CIJ43" s="47"/>
      <c r="CIK43" s="47"/>
      <c r="CIL43" s="47"/>
      <c r="CIM43" s="47"/>
      <c r="CIN43" s="47"/>
      <c r="CIO43" s="47"/>
      <c r="CIP43" s="47"/>
      <c r="CIQ43" s="47"/>
      <c r="CIR43" s="47"/>
      <c r="CIS43" s="47"/>
      <c r="CIT43" s="47"/>
      <c r="CIU43" s="47"/>
      <c r="CIV43" s="47"/>
      <c r="CIW43" s="47"/>
      <c r="CIX43" s="47"/>
      <c r="CIY43" s="47"/>
      <c r="CIZ43" s="47"/>
      <c r="CJA43" s="47"/>
      <c r="CJB43" s="47"/>
      <c r="CJC43" s="47"/>
      <c r="CJD43" s="47"/>
      <c r="CJE43" s="47"/>
      <c r="CJF43" s="47"/>
      <c r="CJG43" s="47"/>
      <c r="CJH43" s="47"/>
      <c r="CJI43" s="47"/>
      <c r="CJJ43" s="47"/>
      <c r="CJK43" s="47"/>
      <c r="CJL43" s="47"/>
      <c r="CJM43" s="47"/>
      <c r="CJN43" s="47"/>
      <c r="CJO43" s="47"/>
      <c r="CJP43" s="47"/>
      <c r="CJQ43" s="47"/>
      <c r="CJR43" s="47"/>
      <c r="CJS43" s="47"/>
      <c r="CJT43" s="47"/>
      <c r="CJU43" s="47"/>
      <c r="CJV43" s="47"/>
      <c r="CJW43" s="47"/>
      <c r="CJX43" s="47"/>
      <c r="CJY43" s="47"/>
      <c r="CJZ43" s="47"/>
      <c r="CKA43" s="47"/>
      <c r="CKB43" s="47"/>
      <c r="CKC43" s="47"/>
      <c r="CKD43" s="47"/>
      <c r="CKE43" s="47"/>
      <c r="CKF43" s="47"/>
      <c r="CKG43" s="47"/>
      <c r="CKH43" s="47"/>
      <c r="CKI43" s="47"/>
      <c r="CKJ43" s="47"/>
      <c r="CKK43" s="47"/>
      <c r="CKL43" s="47"/>
      <c r="CKM43" s="47"/>
      <c r="CKN43" s="47"/>
      <c r="CKO43" s="47"/>
      <c r="CKP43" s="47"/>
      <c r="CKQ43" s="47"/>
      <c r="CKR43" s="47"/>
      <c r="CKS43" s="47"/>
      <c r="CKT43" s="47"/>
      <c r="CKU43" s="47"/>
      <c r="CKV43" s="47"/>
      <c r="CKW43" s="47"/>
      <c r="CKX43" s="47"/>
      <c r="CKY43" s="47"/>
      <c r="CKZ43" s="47"/>
      <c r="CLA43" s="47"/>
      <c r="CLB43" s="47"/>
      <c r="CLC43" s="47"/>
      <c r="CLD43" s="47"/>
      <c r="CLE43" s="47"/>
      <c r="CLF43" s="47"/>
      <c r="CLG43" s="47"/>
      <c r="CLH43" s="47"/>
      <c r="CLI43" s="47"/>
      <c r="CLJ43" s="47"/>
      <c r="CLK43" s="47"/>
      <c r="CLL43" s="47"/>
      <c r="CLM43" s="47"/>
      <c r="CLN43" s="47"/>
      <c r="CLO43" s="47"/>
      <c r="CLP43" s="47"/>
      <c r="CLQ43" s="47"/>
      <c r="CLR43" s="47"/>
      <c r="CLS43" s="47"/>
      <c r="CLT43" s="47"/>
      <c r="CLU43" s="47"/>
      <c r="CLV43" s="47"/>
      <c r="CLW43" s="47"/>
      <c r="CLX43" s="47"/>
      <c r="CLY43" s="47"/>
      <c r="CLZ43" s="47"/>
      <c r="CMA43" s="47"/>
      <c r="CMB43" s="47"/>
      <c r="CMC43" s="47"/>
      <c r="CMD43" s="47"/>
      <c r="CME43" s="47"/>
      <c r="CMF43" s="47"/>
      <c r="CMG43" s="47"/>
      <c r="CMH43" s="47"/>
      <c r="CMI43" s="47"/>
      <c r="CMJ43" s="47"/>
      <c r="CMK43" s="47"/>
      <c r="CML43" s="47"/>
      <c r="CMM43" s="47"/>
      <c r="CMN43" s="47"/>
      <c r="CMO43" s="47"/>
      <c r="CMP43" s="47"/>
      <c r="CMQ43" s="47"/>
      <c r="CMR43" s="47"/>
      <c r="CMS43" s="47"/>
      <c r="CMT43" s="47"/>
      <c r="CMU43" s="47"/>
      <c r="CMV43" s="47"/>
      <c r="CMW43" s="47"/>
      <c r="CMX43" s="47"/>
      <c r="CMY43" s="47"/>
      <c r="CMZ43" s="47"/>
      <c r="CNA43" s="47"/>
      <c r="CNB43" s="47"/>
      <c r="CNC43" s="47"/>
      <c r="CND43" s="47"/>
      <c r="CNE43" s="47"/>
      <c r="CNF43" s="47"/>
      <c r="CNG43" s="47"/>
      <c r="CNH43" s="47"/>
      <c r="CNI43" s="47"/>
      <c r="CNJ43" s="47"/>
      <c r="CNK43" s="47"/>
      <c r="CNL43" s="47"/>
      <c r="CNM43" s="47"/>
      <c r="CNN43" s="47"/>
      <c r="CNO43" s="47"/>
      <c r="CNP43" s="47"/>
      <c r="CNQ43" s="47"/>
      <c r="CNR43" s="47"/>
      <c r="CNS43" s="47"/>
      <c r="CNT43" s="47"/>
      <c r="CNU43" s="47"/>
      <c r="CNV43" s="47"/>
      <c r="CNW43" s="47"/>
      <c r="CNX43" s="47"/>
      <c r="CNY43" s="47"/>
      <c r="CNZ43" s="47"/>
      <c r="COA43" s="47"/>
      <c r="COB43" s="47"/>
      <c r="COC43" s="47"/>
      <c r="COD43" s="47"/>
      <c r="COE43" s="47"/>
      <c r="COF43" s="47"/>
      <c r="COG43" s="47"/>
      <c r="COH43" s="47"/>
      <c r="COI43" s="47"/>
      <c r="COJ43" s="47"/>
      <c r="COK43" s="47"/>
      <c r="COL43" s="47"/>
      <c r="COM43" s="47"/>
      <c r="CON43" s="47"/>
      <c r="COO43" s="47"/>
      <c r="COP43" s="47"/>
      <c r="COQ43" s="47"/>
      <c r="COR43" s="47"/>
      <c r="COS43" s="47"/>
      <c r="COT43" s="47"/>
      <c r="COU43" s="47"/>
      <c r="COV43" s="47"/>
      <c r="COW43" s="47"/>
      <c r="COX43" s="47"/>
      <c r="COY43" s="47"/>
      <c r="COZ43" s="47"/>
      <c r="CPA43" s="47"/>
      <c r="CPB43" s="47"/>
      <c r="CPC43" s="47"/>
      <c r="CPD43" s="47"/>
      <c r="CPE43" s="47"/>
      <c r="CPF43" s="47"/>
      <c r="CPG43" s="47"/>
      <c r="CPH43" s="47"/>
      <c r="CPI43" s="47"/>
      <c r="CPJ43" s="47"/>
      <c r="CPK43" s="47"/>
      <c r="CPL43" s="47"/>
      <c r="CPM43" s="47"/>
      <c r="CPN43" s="47"/>
      <c r="CPO43" s="47"/>
      <c r="CPP43" s="47"/>
      <c r="CPQ43" s="47"/>
      <c r="CPR43" s="47"/>
      <c r="CPS43" s="47"/>
      <c r="CPT43" s="47"/>
      <c r="CPU43" s="47"/>
      <c r="CPV43" s="47"/>
      <c r="CPW43" s="47"/>
      <c r="CPX43" s="47"/>
      <c r="CPY43" s="47"/>
      <c r="CPZ43" s="47"/>
      <c r="CQA43" s="47"/>
      <c r="CQB43" s="47"/>
      <c r="CQC43" s="47"/>
      <c r="CQD43" s="47"/>
      <c r="CQE43" s="47"/>
      <c r="CQF43" s="47"/>
      <c r="CQG43" s="47"/>
      <c r="CQH43" s="47"/>
      <c r="CQI43" s="47"/>
      <c r="CQJ43" s="47"/>
      <c r="CQK43" s="47"/>
      <c r="CQL43" s="47"/>
      <c r="CQM43" s="47"/>
      <c r="CQN43" s="47"/>
      <c r="CQO43" s="47"/>
      <c r="CQP43" s="47"/>
      <c r="CQQ43" s="47"/>
      <c r="CQR43" s="47"/>
      <c r="CQS43" s="47"/>
      <c r="CQT43" s="47"/>
      <c r="CQU43" s="47"/>
      <c r="CQV43" s="47"/>
      <c r="CQW43" s="47"/>
      <c r="CQX43" s="47"/>
      <c r="CQY43" s="47"/>
      <c r="CQZ43" s="47"/>
      <c r="CRA43" s="47"/>
      <c r="CRB43" s="47"/>
      <c r="CRC43" s="47"/>
      <c r="CRD43" s="47"/>
      <c r="CRE43" s="47"/>
      <c r="CRF43" s="47"/>
      <c r="CRG43" s="47"/>
      <c r="CRH43" s="47"/>
      <c r="CRI43" s="47"/>
      <c r="CRJ43" s="47"/>
      <c r="CRK43" s="47"/>
      <c r="CRL43" s="47"/>
      <c r="CRM43" s="47"/>
      <c r="CRN43" s="47"/>
      <c r="CRO43" s="47"/>
      <c r="CRP43" s="47"/>
      <c r="CRQ43" s="47"/>
      <c r="CRR43" s="47"/>
      <c r="CRS43" s="47"/>
      <c r="CRT43" s="47"/>
      <c r="CRU43" s="47"/>
      <c r="CRV43" s="47"/>
      <c r="CRW43" s="47"/>
      <c r="CRX43" s="47"/>
      <c r="CRY43" s="47"/>
      <c r="CRZ43" s="47"/>
      <c r="CSA43" s="47"/>
      <c r="CSB43" s="47"/>
      <c r="CSC43" s="47"/>
      <c r="CSD43" s="47"/>
      <c r="CSE43" s="47"/>
      <c r="CSF43" s="47"/>
      <c r="CSG43" s="47"/>
      <c r="CSH43" s="47"/>
      <c r="CSI43" s="47"/>
      <c r="CSJ43" s="47"/>
      <c r="CSK43" s="47"/>
      <c r="CSL43" s="47"/>
      <c r="CSM43" s="47"/>
      <c r="CSN43" s="47"/>
      <c r="CSO43" s="47"/>
      <c r="CSP43" s="47"/>
      <c r="CSQ43" s="47"/>
      <c r="CSR43" s="47"/>
      <c r="CSS43" s="47"/>
      <c r="CST43" s="47"/>
      <c r="CSU43" s="47"/>
      <c r="CSV43" s="47"/>
      <c r="CSW43" s="47"/>
      <c r="CSX43" s="47"/>
      <c r="CSY43" s="47"/>
      <c r="CSZ43" s="47"/>
      <c r="CTA43" s="47"/>
      <c r="CTB43" s="47"/>
      <c r="CTC43" s="47"/>
      <c r="CTD43" s="47"/>
      <c r="CTE43" s="47"/>
      <c r="CTF43" s="47"/>
      <c r="CTG43" s="47"/>
      <c r="CTH43" s="47"/>
      <c r="CTI43" s="47"/>
      <c r="CTJ43" s="47"/>
      <c r="CTK43" s="47"/>
      <c r="CTL43" s="47"/>
      <c r="CTM43" s="47"/>
      <c r="CTN43" s="47"/>
      <c r="CTO43" s="47"/>
      <c r="CTP43" s="47"/>
      <c r="CTQ43" s="47"/>
      <c r="CTR43" s="47"/>
      <c r="CTS43" s="47"/>
      <c r="CTT43" s="47"/>
      <c r="CTU43" s="47"/>
      <c r="CTV43" s="47"/>
      <c r="CTW43" s="47"/>
      <c r="CTX43" s="47"/>
      <c r="CTY43" s="47"/>
      <c r="CTZ43" s="47"/>
      <c r="CUA43" s="47"/>
      <c r="CUB43" s="47"/>
      <c r="CUC43" s="47"/>
      <c r="CUD43" s="47"/>
      <c r="CUE43" s="47"/>
      <c r="CUF43" s="47"/>
      <c r="CUG43" s="47"/>
      <c r="CUH43" s="47"/>
      <c r="CUI43" s="47"/>
      <c r="CUJ43" s="47"/>
      <c r="CUK43" s="47"/>
      <c r="CUL43" s="47"/>
      <c r="CUM43" s="47"/>
      <c r="CUN43" s="47"/>
      <c r="CUO43" s="47"/>
      <c r="CUP43" s="47"/>
      <c r="CUQ43" s="47"/>
      <c r="CUR43" s="47"/>
      <c r="CUS43" s="47"/>
      <c r="CUT43" s="47"/>
      <c r="CUU43" s="47"/>
      <c r="CUV43" s="47"/>
      <c r="CUW43" s="47"/>
      <c r="CUX43" s="47"/>
      <c r="CUY43" s="47"/>
      <c r="CUZ43" s="47"/>
      <c r="CVA43" s="47"/>
      <c r="CVB43" s="47"/>
      <c r="CVC43" s="47"/>
      <c r="CVD43" s="47"/>
      <c r="CVE43" s="47"/>
      <c r="CVF43" s="47"/>
      <c r="CVG43" s="47"/>
      <c r="CVH43" s="47"/>
      <c r="CVI43" s="47"/>
      <c r="CVJ43" s="47"/>
      <c r="CVK43" s="47"/>
      <c r="CVL43" s="47"/>
      <c r="CVM43" s="47"/>
      <c r="CVN43" s="47"/>
      <c r="CVO43" s="47"/>
      <c r="CVP43" s="47"/>
      <c r="CVQ43" s="47"/>
      <c r="CVR43" s="47"/>
      <c r="CVS43" s="47"/>
      <c r="CVT43" s="47"/>
      <c r="CVU43" s="47"/>
      <c r="CVV43" s="47"/>
      <c r="CVW43" s="47"/>
      <c r="CVX43" s="47"/>
      <c r="CVY43" s="47"/>
      <c r="CVZ43" s="47"/>
      <c r="CWA43" s="47"/>
      <c r="CWB43" s="47"/>
      <c r="CWC43" s="47"/>
      <c r="CWD43" s="47"/>
      <c r="CWE43" s="47"/>
      <c r="CWF43" s="47"/>
      <c r="CWG43" s="47"/>
      <c r="CWH43" s="47"/>
      <c r="CWI43" s="47"/>
      <c r="CWJ43" s="47"/>
      <c r="CWK43" s="47"/>
      <c r="CWL43" s="47"/>
      <c r="CWM43" s="47"/>
      <c r="CWN43" s="47"/>
      <c r="CWO43" s="47"/>
      <c r="CWP43" s="47"/>
      <c r="CWQ43" s="47"/>
      <c r="CWR43" s="47"/>
      <c r="CWS43" s="47"/>
      <c r="CWT43" s="47"/>
      <c r="CWU43" s="47"/>
      <c r="CWV43" s="47"/>
      <c r="CWW43" s="47"/>
      <c r="CWX43" s="47"/>
      <c r="CWY43" s="47"/>
      <c r="CWZ43" s="47"/>
      <c r="CXA43" s="47"/>
      <c r="CXB43" s="47"/>
      <c r="CXC43" s="47"/>
      <c r="CXD43" s="47"/>
      <c r="CXE43" s="47"/>
      <c r="CXF43" s="47"/>
      <c r="CXG43" s="47"/>
      <c r="CXH43" s="47"/>
      <c r="CXI43" s="47"/>
      <c r="CXJ43" s="47"/>
      <c r="CXK43" s="47"/>
      <c r="CXL43" s="47"/>
      <c r="CXM43" s="47"/>
      <c r="CXN43" s="47"/>
      <c r="CXO43" s="47"/>
      <c r="CXP43" s="47"/>
      <c r="CXQ43" s="47"/>
      <c r="CXR43" s="47"/>
      <c r="CXS43" s="47"/>
      <c r="CXT43" s="47"/>
      <c r="CXU43" s="47"/>
      <c r="CXV43" s="47"/>
      <c r="CXW43" s="47"/>
      <c r="CXX43" s="47"/>
      <c r="CXY43" s="47"/>
      <c r="CXZ43" s="47"/>
      <c r="CYA43" s="47"/>
      <c r="CYB43" s="47"/>
      <c r="CYC43" s="47"/>
      <c r="CYD43" s="47"/>
      <c r="CYE43" s="47"/>
      <c r="CYF43" s="47"/>
      <c r="CYG43" s="47"/>
      <c r="CYH43" s="47"/>
      <c r="CYI43" s="47"/>
      <c r="CYJ43" s="47"/>
      <c r="CYK43" s="47"/>
      <c r="CYL43" s="47"/>
      <c r="CYM43" s="47"/>
      <c r="CYN43" s="47"/>
      <c r="CYO43" s="47"/>
      <c r="CYP43" s="47"/>
      <c r="CYQ43" s="47"/>
      <c r="CYR43" s="47"/>
      <c r="CYS43" s="47"/>
      <c r="CYT43" s="47"/>
      <c r="CYU43" s="47"/>
      <c r="CYV43" s="47"/>
      <c r="CYW43" s="47"/>
      <c r="CYX43" s="47"/>
      <c r="CYY43" s="47"/>
      <c r="CYZ43" s="47"/>
      <c r="CZA43" s="47"/>
      <c r="CZB43" s="47"/>
      <c r="CZC43" s="47"/>
      <c r="CZD43" s="47"/>
      <c r="CZE43" s="47"/>
      <c r="CZF43" s="47"/>
      <c r="CZG43" s="47"/>
      <c r="CZH43" s="47"/>
      <c r="CZI43" s="47"/>
      <c r="CZJ43" s="47"/>
      <c r="CZK43" s="47"/>
      <c r="CZL43" s="47"/>
      <c r="CZM43" s="47"/>
      <c r="CZN43" s="47"/>
      <c r="CZO43" s="47"/>
      <c r="CZP43" s="47"/>
      <c r="CZQ43" s="47"/>
      <c r="CZR43" s="47"/>
      <c r="CZS43" s="47"/>
      <c r="CZT43" s="47"/>
      <c r="CZU43" s="47"/>
      <c r="CZV43" s="47"/>
      <c r="CZW43" s="47"/>
      <c r="CZX43" s="47"/>
      <c r="CZY43" s="47"/>
      <c r="CZZ43" s="47"/>
      <c r="DAA43" s="47"/>
      <c r="DAB43" s="47"/>
      <c r="DAC43" s="47"/>
      <c r="DAD43" s="47"/>
      <c r="DAE43" s="47"/>
      <c r="DAF43" s="47"/>
      <c r="DAG43" s="47"/>
      <c r="DAH43" s="47"/>
      <c r="DAI43" s="47"/>
      <c r="DAJ43" s="47"/>
      <c r="DAK43" s="47"/>
      <c r="DAL43" s="47"/>
      <c r="DAM43" s="47"/>
      <c r="DAN43" s="47"/>
      <c r="DAO43" s="47"/>
      <c r="DAP43" s="47"/>
      <c r="DAQ43" s="47"/>
      <c r="DAR43" s="47"/>
      <c r="DAS43" s="47"/>
      <c r="DAT43" s="47"/>
      <c r="DAU43" s="47"/>
      <c r="DAV43" s="47"/>
      <c r="DAW43" s="47"/>
      <c r="DAX43" s="47"/>
      <c r="DAY43" s="47"/>
      <c r="DAZ43" s="47"/>
      <c r="DBA43" s="47"/>
      <c r="DBB43" s="47"/>
      <c r="DBC43" s="47"/>
      <c r="DBD43" s="47"/>
      <c r="DBE43" s="47"/>
      <c r="DBF43" s="47"/>
      <c r="DBG43" s="47"/>
      <c r="DBH43" s="47"/>
      <c r="DBI43" s="47"/>
      <c r="DBJ43" s="47"/>
      <c r="DBK43" s="47"/>
      <c r="DBL43" s="47"/>
      <c r="DBM43" s="47"/>
      <c r="DBN43" s="47"/>
      <c r="DBO43" s="47"/>
      <c r="DBP43" s="47"/>
      <c r="DBQ43" s="47"/>
      <c r="DBR43" s="47"/>
      <c r="DBS43" s="47"/>
      <c r="DBT43" s="47"/>
      <c r="DBU43" s="47"/>
      <c r="DBV43" s="47"/>
      <c r="DBW43" s="47"/>
      <c r="DBX43" s="47"/>
      <c r="DBY43" s="47"/>
      <c r="DBZ43" s="47"/>
      <c r="DCA43" s="47"/>
      <c r="DCB43" s="47"/>
      <c r="DCC43" s="47"/>
      <c r="DCD43" s="47"/>
      <c r="DCE43" s="47"/>
      <c r="DCF43" s="47"/>
      <c r="DCG43" s="47"/>
      <c r="DCH43" s="47"/>
      <c r="DCI43" s="47"/>
      <c r="DCJ43" s="47"/>
      <c r="DCK43" s="47"/>
      <c r="DCL43" s="47"/>
      <c r="DCM43" s="47"/>
      <c r="DCN43" s="47"/>
      <c r="DCO43" s="47"/>
      <c r="DCP43" s="47"/>
      <c r="DCQ43" s="47"/>
      <c r="DCR43" s="47"/>
      <c r="DCS43" s="47"/>
      <c r="DCT43" s="47"/>
      <c r="DCU43" s="47"/>
      <c r="DCV43" s="47"/>
      <c r="DCW43" s="47"/>
      <c r="DCX43" s="47"/>
      <c r="DCY43" s="47"/>
      <c r="DCZ43" s="47"/>
      <c r="DDA43" s="47"/>
      <c r="DDB43" s="47"/>
      <c r="DDC43" s="47"/>
      <c r="DDD43" s="47"/>
      <c r="DDE43" s="47"/>
      <c r="DDF43" s="47"/>
      <c r="DDG43" s="47"/>
      <c r="DDH43" s="47"/>
      <c r="DDI43" s="47"/>
      <c r="DDJ43" s="47"/>
      <c r="DDK43" s="47"/>
      <c r="DDL43" s="47"/>
      <c r="DDM43" s="47"/>
      <c r="DDN43" s="47"/>
      <c r="DDO43" s="47"/>
      <c r="DDP43" s="47"/>
      <c r="DDQ43" s="47"/>
      <c r="DDR43" s="47"/>
      <c r="DDS43" s="47"/>
      <c r="DDT43" s="47"/>
      <c r="DDU43" s="47"/>
      <c r="DDV43" s="47"/>
      <c r="DDW43" s="47"/>
      <c r="DDX43" s="47"/>
      <c r="DDY43" s="47"/>
      <c r="DDZ43" s="47"/>
      <c r="DEA43" s="47"/>
      <c r="DEB43" s="47"/>
      <c r="DEC43" s="47"/>
      <c r="DED43" s="47"/>
      <c r="DEE43" s="47"/>
      <c r="DEF43" s="47"/>
      <c r="DEG43" s="47"/>
      <c r="DEH43" s="47"/>
      <c r="DEI43" s="47"/>
      <c r="DEJ43" s="47"/>
      <c r="DEK43" s="47"/>
      <c r="DEL43" s="47"/>
      <c r="DEM43" s="47"/>
      <c r="DEN43" s="47"/>
      <c r="DEO43" s="47"/>
      <c r="DEP43" s="47"/>
      <c r="DEQ43" s="47"/>
      <c r="DER43" s="47"/>
      <c r="DES43" s="47"/>
      <c r="DET43" s="47"/>
      <c r="DEU43" s="47"/>
      <c r="DEV43" s="47"/>
      <c r="DEW43" s="47"/>
      <c r="DEX43" s="47"/>
      <c r="DEY43" s="47"/>
      <c r="DEZ43" s="47"/>
      <c r="DFA43" s="47"/>
      <c r="DFB43" s="47"/>
      <c r="DFC43" s="47"/>
      <c r="DFD43" s="47"/>
      <c r="DFE43" s="47"/>
      <c r="DFF43" s="47"/>
      <c r="DFG43" s="47"/>
      <c r="DFH43" s="47"/>
      <c r="DFI43" s="47"/>
      <c r="DFJ43" s="47"/>
      <c r="DFK43" s="47"/>
      <c r="DFL43" s="47"/>
      <c r="DFM43" s="47"/>
      <c r="DFN43" s="47"/>
      <c r="DFO43" s="47"/>
      <c r="DFP43" s="47"/>
      <c r="DFQ43" s="47"/>
      <c r="DFR43" s="47"/>
      <c r="DFS43" s="47"/>
      <c r="DFT43" s="47"/>
      <c r="DFU43" s="47"/>
      <c r="DFV43" s="47"/>
      <c r="DFW43" s="47"/>
      <c r="DFX43" s="47"/>
      <c r="DFY43" s="47"/>
      <c r="DFZ43" s="47"/>
      <c r="DGA43" s="47"/>
      <c r="DGB43" s="47"/>
      <c r="DGC43" s="47"/>
      <c r="DGD43" s="47"/>
      <c r="DGE43" s="47"/>
      <c r="DGF43" s="47"/>
      <c r="DGG43" s="47"/>
      <c r="DGH43" s="47"/>
      <c r="DGI43" s="47"/>
      <c r="DGJ43" s="47"/>
      <c r="DGK43" s="47"/>
      <c r="DGL43" s="47"/>
      <c r="DGM43" s="47"/>
      <c r="DGN43" s="47"/>
      <c r="DGO43" s="47"/>
      <c r="DGP43" s="47"/>
      <c r="DGQ43" s="47"/>
      <c r="DGR43" s="47"/>
      <c r="DGS43" s="47"/>
      <c r="DGT43" s="47"/>
      <c r="DGU43" s="47"/>
      <c r="DGV43" s="47"/>
      <c r="DGW43" s="47"/>
      <c r="DGX43" s="47"/>
      <c r="DGY43" s="47"/>
      <c r="DGZ43" s="47"/>
      <c r="DHA43" s="47"/>
      <c r="DHB43" s="47"/>
      <c r="DHC43" s="47"/>
      <c r="DHD43" s="47"/>
      <c r="DHE43" s="47"/>
      <c r="DHF43" s="47"/>
      <c r="DHG43" s="47"/>
      <c r="DHH43" s="47"/>
      <c r="DHI43" s="47"/>
      <c r="DHJ43" s="47"/>
      <c r="DHK43" s="47"/>
      <c r="DHL43" s="47"/>
      <c r="DHM43" s="47"/>
      <c r="DHN43" s="47"/>
      <c r="DHO43" s="47"/>
      <c r="DHP43" s="47"/>
      <c r="DHQ43" s="47"/>
      <c r="DHR43" s="47"/>
      <c r="DHS43" s="47"/>
      <c r="DHT43" s="47"/>
      <c r="DHU43" s="47"/>
      <c r="DHV43" s="47"/>
      <c r="DHW43" s="47"/>
      <c r="DHX43" s="47"/>
      <c r="DHY43" s="47"/>
      <c r="DHZ43" s="47"/>
      <c r="DIA43" s="47"/>
      <c r="DIB43" s="47"/>
      <c r="DIC43" s="47"/>
      <c r="DID43" s="47"/>
      <c r="DIE43" s="47"/>
      <c r="DIF43" s="47"/>
      <c r="DIG43" s="47"/>
      <c r="DIH43" s="47"/>
      <c r="DII43" s="47"/>
      <c r="DIJ43" s="47"/>
      <c r="DIK43" s="47"/>
      <c r="DIL43" s="47"/>
      <c r="DIM43" s="47"/>
      <c r="DIN43" s="47"/>
      <c r="DIO43" s="47"/>
      <c r="DIP43" s="47"/>
      <c r="DIQ43" s="47"/>
      <c r="DIR43" s="47"/>
      <c r="DIS43" s="47"/>
      <c r="DIT43" s="47"/>
      <c r="DIU43" s="47"/>
      <c r="DIV43" s="47"/>
      <c r="DIW43" s="47"/>
      <c r="DIX43" s="47"/>
      <c r="DIY43" s="47"/>
      <c r="DIZ43" s="47"/>
      <c r="DJA43" s="47"/>
      <c r="DJB43" s="47"/>
      <c r="DJC43" s="47"/>
      <c r="DJD43" s="47"/>
      <c r="DJE43" s="47"/>
      <c r="DJF43" s="47"/>
      <c r="DJG43" s="47"/>
      <c r="DJH43" s="47"/>
      <c r="DJI43" s="47"/>
      <c r="DJJ43" s="47"/>
      <c r="DJK43" s="47"/>
      <c r="DJL43" s="47"/>
      <c r="DJM43" s="47"/>
      <c r="DJN43" s="47"/>
      <c r="DJO43" s="47"/>
      <c r="DJP43" s="47"/>
      <c r="DJQ43" s="47"/>
      <c r="DJR43" s="47"/>
      <c r="DJS43" s="47"/>
      <c r="DJT43" s="47"/>
      <c r="DJU43" s="47"/>
      <c r="DJV43" s="47"/>
      <c r="DJW43" s="47"/>
      <c r="DJX43" s="47"/>
      <c r="DJY43" s="47"/>
      <c r="DJZ43" s="47"/>
      <c r="DKA43" s="47"/>
      <c r="DKB43" s="47"/>
      <c r="DKC43" s="47"/>
      <c r="DKD43" s="47"/>
      <c r="DKE43" s="47"/>
      <c r="DKF43" s="47"/>
      <c r="DKG43" s="47"/>
      <c r="DKH43" s="47"/>
      <c r="DKI43" s="47"/>
      <c r="DKJ43" s="47"/>
      <c r="DKK43" s="47"/>
      <c r="DKL43" s="47"/>
      <c r="DKM43" s="47"/>
      <c r="DKN43" s="47"/>
      <c r="DKO43" s="47"/>
      <c r="DKP43" s="47"/>
      <c r="DKQ43" s="47"/>
      <c r="DKR43" s="47"/>
      <c r="DKS43" s="47"/>
      <c r="DKT43" s="47"/>
      <c r="DKU43" s="47"/>
      <c r="DKV43" s="47"/>
      <c r="DKW43" s="47"/>
      <c r="DKX43" s="47"/>
      <c r="DKY43" s="47"/>
      <c r="DKZ43" s="47"/>
      <c r="DLA43" s="47"/>
      <c r="DLB43" s="47"/>
      <c r="DLC43" s="47"/>
      <c r="DLD43" s="47"/>
      <c r="DLE43" s="47"/>
      <c r="DLF43" s="47"/>
      <c r="DLG43" s="47"/>
      <c r="DLH43" s="47"/>
      <c r="DLI43" s="47"/>
      <c r="DLJ43" s="47"/>
      <c r="DLK43" s="47"/>
      <c r="DLL43" s="47"/>
      <c r="DLM43" s="47"/>
      <c r="DLN43" s="47"/>
      <c r="DLO43" s="47"/>
      <c r="DLP43" s="47"/>
      <c r="DLQ43" s="47"/>
      <c r="DLR43" s="47"/>
      <c r="DLS43" s="47"/>
      <c r="DLT43" s="47"/>
      <c r="DLU43" s="47"/>
      <c r="DLV43" s="47"/>
      <c r="DLW43" s="47"/>
      <c r="DLX43" s="47"/>
      <c r="DLY43" s="47"/>
      <c r="DLZ43" s="47"/>
      <c r="DMA43" s="47"/>
      <c r="DMB43" s="47"/>
      <c r="DMC43" s="47"/>
      <c r="DMD43" s="47"/>
      <c r="DME43" s="47"/>
      <c r="DMF43" s="47"/>
      <c r="DMG43" s="47"/>
      <c r="DMH43" s="47"/>
      <c r="DMI43" s="47"/>
      <c r="DMJ43" s="47"/>
      <c r="DMK43" s="47"/>
      <c r="DML43" s="47"/>
      <c r="DMM43" s="47"/>
      <c r="DMN43" s="47"/>
      <c r="DMO43" s="47"/>
      <c r="DMP43" s="47"/>
      <c r="DMQ43" s="47"/>
      <c r="DMR43" s="47"/>
      <c r="DMS43" s="47"/>
      <c r="DMT43" s="47"/>
      <c r="DMU43" s="47"/>
      <c r="DMV43" s="47"/>
      <c r="DMW43" s="47"/>
      <c r="DMX43" s="47"/>
      <c r="DMY43" s="47"/>
      <c r="DMZ43" s="47"/>
      <c r="DNA43" s="47"/>
      <c r="DNB43" s="47"/>
      <c r="DNC43" s="47"/>
      <c r="DND43" s="47"/>
      <c r="DNE43" s="47"/>
      <c r="DNF43" s="47"/>
      <c r="DNG43" s="47"/>
      <c r="DNH43" s="47"/>
      <c r="DNI43" s="47"/>
      <c r="DNJ43" s="47"/>
      <c r="DNK43" s="47"/>
      <c r="DNL43" s="47"/>
      <c r="DNM43" s="47"/>
      <c r="DNN43" s="47"/>
      <c r="DNO43" s="47"/>
      <c r="DNP43" s="47"/>
      <c r="DNQ43" s="47"/>
      <c r="DNR43" s="47"/>
      <c r="DNS43" s="47"/>
      <c r="DNT43" s="47"/>
      <c r="DNU43" s="47"/>
      <c r="DNV43" s="47"/>
      <c r="DNW43" s="47"/>
      <c r="DNX43" s="47"/>
      <c r="DNY43" s="47"/>
      <c r="DNZ43" s="47"/>
      <c r="DOA43" s="47"/>
      <c r="DOB43" s="47"/>
      <c r="DOC43" s="47"/>
      <c r="DOD43" s="47"/>
      <c r="DOE43" s="47"/>
      <c r="DOF43" s="47"/>
      <c r="DOG43" s="47"/>
      <c r="DOH43" s="47"/>
      <c r="DOI43" s="47"/>
      <c r="DOJ43" s="47"/>
      <c r="DOK43" s="47"/>
      <c r="DOL43" s="47"/>
      <c r="DOM43" s="47"/>
      <c r="DON43" s="47"/>
      <c r="DOO43" s="47"/>
      <c r="DOP43" s="47"/>
      <c r="DOQ43" s="47"/>
      <c r="DOR43" s="47"/>
      <c r="DOS43" s="47"/>
      <c r="DOT43" s="47"/>
      <c r="DOU43" s="47"/>
      <c r="DOV43" s="47"/>
      <c r="DOW43" s="47"/>
      <c r="DOX43" s="47"/>
      <c r="DOY43" s="47"/>
      <c r="DOZ43" s="47"/>
      <c r="DPA43" s="47"/>
      <c r="DPB43" s="47"/>
      <c r="DPC43" s="47"/>
      <c r="DPD43" s="47"/>
      <c r="DPE43" s="47"/>
      <c r="DPF43" s="47"/>
      <c r="DPG43" s="47"/>
      <c r="DPH43" s="47"/>
      <c r="DPI43" s="47"/>
      <c r="DPJ43" s="47"/>
      <c r="DPK43" s="47"/>
      <c r="DPL43" s="47"/>
      <c r="DPM43" s="47"/>
      <c r="DPN43" s="47"/>
      <c r="DPO43" s="47"/>
      <c r="DPP43" s="47"/>
      <c r="DPQ43" s="47"/>
      <c r="DPR43" s="47"/>
      <c r="DPS43" s="47"/>
      <c r="DPT43" s="47"/>
      <c r="DPU43" s="47"/>
      <c r="DPV43" s="47"/>
      <c r="DPW43" s="47"/>
      <c r="DPX43" s="47"/>
      <c r="DPY43" s="47"/>
      <c r="DPZ43" s="47"/>
      <c r="DQA43" s="47"/>
      <c r="DQB43" s="47"/>
      <c r="DQC43" s="47"/>
      <c r="DQD43" s="47"/>
      <c r="DQE43" s="47"/>
      <c r="DQF43" s="47"/>
      <c r="DQG43" s="47"/>
      <c r="DQH43" s="47"/>
      <c r="DQI43" s="47"/>
      <c r="DQJ43" s="47"/>
      <c r="DQK43" s="47"/>
      <c r="DQL43" s="47"/>
      <c r="DQM43" s="47"/>
      <c r="DQN43" s="47"/>
      <c r="DQO43" s="47"/>
      <c r="DQP43" s="47"/>
      <c r="DQQ43" s="47"/>
      <c r="DQR43" s="47"/>
      <c r="DQS43" s="47"/>
      <c r="DQT43" s="47"/>
      <c r="DQU43" s="47"/>
      <c r="DQV43" s="47"/>
      <c r="DQW43" s="47"/>
      <c r="DQX43" s="47"/>
      <c r="DQY43" s="47"/>
      <c r="DQZ43" s="47"/>
      <c r="DRA43" s="47"/>
      <c r="DRB43" s="47"/>
      <c r="DRC43" s="47"/>
      <c r="DRD43" s="47"/>
      <c r="DRE43" s="47"/>
      <c r="DRF43" s="47"/>
      <c r="DRG43" s="47"/>
      <c r="DRH43" s="47"/>
      <c r="DRI43" s="47"/>
      <c r="DRJ43" s="47"/>
      <c r="DRK43" s="47"/>
      <c r="DRL43" s="47"/>
      <c r="DRM43" s="47"/>
      <c r="DRN43" s="47"/>
      <c r="DRO43" s="47"/>
      <c r="DRP43" s="47"/>
      <c r="DRQ43" s="47"/>
      <c r="DRR43" s="47"/>
      <c r="DRS43" s="47"/>
      <c r="DRT43" s="47"/>
      <c r="DRU43" s="47"/>
      <c r="DRV43" s="47"/>
      <c r="DRW43" s="47"/>
      <c r="DRX43" s="47"/>
      <c r="DRY43" s="47"/>
      <c r="DRZ43" s="47"/>
      <c r="DSA43" s="47"/>
      <c r="DSB43" s="47"/>
      <c r="DSC43" s="47"/>
      <c r="DSD43" s="47"/>
      <c r="DSE43" s="47"/>
      <c r="DSF43" s="47"/>
      <c r="DSG43" s="47"/>
      <c r="DSH43" s="47"/>
      <c r="DSI43" s="47"/>
      <c r="DSJ43" s="47"/>
      <c r="DSK43" s="47"/>
      <c r="DSL43" s="47"/>
      <c r="DSM43" s="47"/>
      <c r="DSN43" s="47"/>
      <c r="DSO43" s="47"/>
      <c r="DSP43" s="47"/>
      <c r="DSQ43" s="47"/>
      <c r="DSR43" s="47"/>
      <c r="DSS43" s="47"/>
      <c r="DST43" s="47"/>
      <c r="DSU43" s="47"/>
      <c r="DSV43" s="47"/>
      <c r="DSW43" s="47"/>
      <c r="DSX43" s="47"/>
      <c r="DSY43" s="47"/>
      <c r="DSZ43" s="47"/>
      <c r="DTA43" s="47"/>
      <c r="DTB43" s="47"/>
      <c r="DTC43" s="47"/>
      <c r="DTD43" s="47"/>
      <c r="DTE43" s="47"/>
      <c r="DTF43" s="47"/>
      <c r="DTG43" s="47"/>
      <c r="DTH43" s="47"/>
      <c r="DTI43" s="47"/>
      <c r="DTJ43" s="47"/>
      <c r="DTK43" s="47"/>
      <c r="DTL43" s="47"/>
      <c r="DTM43" s="47"/>
      <c r="DTN43" s="47"/>
      <c r="DTO43" s="47"/>
      <c r="DTP43" s="47"/>
      <c r="DTQ43" s="47"/>
      <c r="DTR43" s="47"/>
      <c r="DTS43" s="47"/>
      <c r="DTT43" s="47"/>
      <c r="DTU43" s="47"/>
      <c r="DTV43" s="47"/>
      <c r="DTW43" s="47"/>
      <c r="DTX43" s="47"/>
      <c r="DTY43" s="47"/>
      <c r="DTZ43" s="47"/>
      <c r="DUA43" s="47"/>
      <c r="DUB43" s="47"/>
      <c r="DUC43" s="47"/>
      <c r="DUD43" s="47"/>
      <c r="DUE43" s="47"/>
      <c r="DUF43" s="47"/>
      <c r="DUG43" s="47"/>
      <c r="DUH43" s="47"/>
      <c r="DUI43" s="47"/>
      <c r="DUJ43" s="47"/>
      <c r="DUK43" s="47"/>
      <c r="DUL43" s="47"/>
      <c r="DUM43" s="47"/>
      <c r="DUN43" s="47"/>
      <c r="DUO43" s="47"/>
      <c r="DUP43" s="47"/>
      <c r="DUQ43" s="47"/>
      <c r="DUR43" s="47"/>
      <c r="DUS43" s="47"/>
      <c r="DUT43" s="47"/>
      <c r="DUU43" s="47"/>
      <c r="DUV43" s="47"/>
      <c r="DUW43" s="47"/>
      <c r="DUX43" s="47"/>
      <c r="DUY43" s="47"/>
      <c r="DUZ43" s="47"/>
      <c r="DVA43" s="47"/>
      <c r="DVB43" s="47"/>
      <c r="DVC43" s="47"/>
      <c r="DVD43" s="47"/>
      <c r="DVE43" s="47"/>
      <c r="DVF43" s="47"/>
      <c r="DVG43" s="47"/>
      <c r="DVH43" s="47"/>
      <c r="DVI43" s="47"/>
      <c r="DVJ43" s="47"/>
      <c r="DVK43" s="47"/>
      <c r="DVL43" s="47"/>
      <c r="DVM43" s="47"/>
      <c r="DVN43" s="47"/>
      <c r="DVO43" s="47"/>
      <c r="DVP43" s="47"/>
      <c r="DVQ43" s="47"/>
      <c r="DVR43" s="47"/>
      <c r="DVS43" s="47"/>
      <c r="DVT43" s="47"/>
      <c r="DVU43" s="47"/>
      <c r="DVV43" s="47"/>
      <c r="DVW43" s="47"/>
      <c r="DVX43" s="47"/>
      <c r="DVY43" s="47"/>
      <c r="DVZ43" s="47"/>
      <c r="DWA43" s="47"/>
      <c r="DWB43" s="47"/>
      <c r="DWC43" s="47"/>
      <c r="DWD43" s="47"/>
      <c r="DWE43" s="47"/>
      <c r="DWF43" s="47"/>
      <c r="DWG43" s="47"/>
      <c r="DWH43" s="47"/>
      <c r="DWI43" s="47"/>
      <c r="DWJ43" s="47"/>
      <c r="DWK43" s="47"/>
      <c r="DWL43" s="47"/>
      <c r="DWM43" s="47"/>
      <c r="DWN43" s="47"/>
      <c r="DWO43" s="47"/>
      <c r="DWP43" s="47"/>
      <c r="DWQ43" s="47"/>
      <c r="DWR43" s="47"/>
      <c r="DWS43" s="47"/>
      <c r="DWT43" s="47"/>
      <c r="DWU43" s="47"/>
      <c r="DWV43" s="47"/>
      <c r="DWW43" s="47"/>
      <c r="DWX43" s="47"/>
      <c r="DWY43" s="47"/>
      <c r="DWZ43" s="47"/>
      <c r="DXA43" s="47"/>
      <c r="DXB43" s="47"/>
      <c r="DXC43" s="47"/>
      <c r="DXD43" s="47"/>
      <c r="DXE43" s="47"/>
      <c r="DXF43" s="47"/>
      <c r="DXG43" s="47"/>
      <c r="DXH43" s="47"/>
      <c r="DXI43" s="47"/>
      <c r="DXJ43" s="47"/>
      <c r="DXK43" s="47"/>
      <c r="DXL43" s="47"/>
      <c r="DXM43" s="47"/>
      <c r="DXN43" s="47"/>
      <c r="DXO43" s="47"/>
      <c r="DXP43" s="47"/>
      <c r="DXQ43" s="47"/>
      <c r="DXR43" s="47"/>
      <c r="DXS43" s="47"/>
      <c r="DXT43" s="47"/>
      <c r="DXU43" s="47"/>
      <c r="DXV43" s="47"/>
      <c r="DXW43" s="47"/>
      <c r="DXX43" s="47"/>
      <c r="DXY43" s="47"/>
      <c r="DXZ43" s="47"/>
      <c r="DYA43" s="47"/>
      <c r="DYB43" s="47"/>
      <c r="DYC43" s="47"/>
      <c r="DYD43" s="47"/>
      <c r="DYE43" s="47"/>
      <c r="DYF43" s="47"/>
      <c r="DYG43" s="47"/>
      <c r="DYH43" s="47"/>
      <c r="DYI43" s="47"/>
      <c r="DYJ43" s="47"/>
      <c r="DYK43" s="47"/>
      <c r="DYL43" s="47"/>
      <c r="DYM43" s="47"/>
      <c r="DYN43" s="47"/>
      <c r="DYO43" s="47"/>
      <c r="DYP43" s="47"/>
      <c r="DYQ43" s="47"/>
      <c r="DYR43" s="47"/>
      <c r="DYS43" s="47"/>
      <c r="DYT43" s="47"/>
      <c r="DYU43" s="47"/>
      <c r="DYV43" s="47"/>
      <c r="DYW43" s="47"/>
      <c r="DYX43" s="47"/>
      <c r="DYY43" s="47"/>
      <c r="DYZ43" s="47"/>
      <c r="DZA43" s="47"/>
      <c r="DZB43" s="47"/>
      <c r="DZC43" s="47"/>
      <c r="DZD43" s="47"/>
      <c r="DZE43" s="47"/>
      <c r="DZF43" s="47"/>
      <c r="DZG43" s="47"/>
      <c r="DZH43" s="47"/>
      <c r="DZI43" s="47"/>
      <c r="DZJ43" s="47"/>
      <c r="DZK43" s="47"/>
      <c r="DZL43" s="47"/>
      <c r="DZM43" s="47"/>
      <c r="DZN43" s="47"/>
      <c r="DZO43" s="47"/>
      <c r="DZP43" s="47"/>
      <c r="DZQ43" s="47"/>
      <c r="DZR43" s="47"/>
      <c r="DZS43" s="47"/>
      <c r="DZT43" s="47"/>
      <c r="DZU43" s="47"/>
      <c r="DZV43" s="47"/>
      <c r="DZW43" s="47"/>
      <c r="DZX43" s="47"/>
      <c r="DZY43" s="47"/>
      <c r="DZZ43" s="47"/>
      <c r="EAA43" s="47"/>
      <c r="EAB43" s="47"/>
      <c r="EAC43" s="47"/>
      <c r="EAD43" s="47"/>
      <c r="EAE43" s="47"/>
      <c r="EAF43" s="47"/>
      <c r="EAG43" s="47"/>
      <c r="EAH43" s="47"/>
      <c r="EAI43" s="47"/>
      <c r="EAJ43" s="47"/>
      <c r="EAK43" s="47"/>
      <c r="EAL43" s="47"/>
      <c r="EAM43" s="47"/>
      <c r="EAN43" s="47"/>
      <c r="EAO43" s="47"/>
      <c r="EAP43" s="47"/>
      <c r="EAQ43" s="47"/>
      <c r="EAR43" s="47"/>
      <c r="EAS43" s="47"/>
      <c r="EAT43" s="47"/>
      <c r="EAU43" s="47"/>
      <c r="EAV43" s="47"/>
      <c r="EAW43" s="47"/>
      <c r="EAX43" s="47"/>
      <c r="EAY43" s="47"/>
      <c r="EAZ43" s="47"/>
      <c r="EBA43" s="47"/>
      <c r="EBB43" s="47"/>
      <c r="EBC43" s="47"/>
      <c r="EBD43" s="47"/>
      <c r="EBE43" s="47"/>
      <c r="EBF43" s="47"/>
      <c r="EBG43" s="47"/>
      <c r="EBH43" s="47"/>
      <c r="EBI43" s="47"/>
      <c r="EBJ43" s="47"/>
      <c r="EBK43" s="47"/>
      <c r="EBL43" s="47"/>
      <c r="EBM43" s="47"/>
      <c r="EBN43" s="47"/>
      <c r="EBO43" s="47"/>
      <c r="EBP43" s="47"/>
      <c r="EBQ43" s="47"/>
      <c r="EBR43" s="47"/>
      <c r="EBS43" s="47"/>
      <c r="EBT43" s="47"/>
      <c r="EBU43" s="47"/>
      <c r="EBV43" s="47"/>
      <c r="EBW43" s="47"/>
      <c r="EBX43" s="47"/>
      <c r="EBY43" s="47"/>
      <c r="EBZ43" s="47"/>
      <c r="ECA43" s="47"/>
      <c r="ECB43" s="47"/>
      <c r="ECC43" s="47"/>
      <c r="ECD43" s="47"/>
      <c r="ECE43" s="47"/>
      <c r="ECF43" s="47"/>
      <c r="ECG43" s="47"/>
      <c r="ECH43" s="47"/>
      <c r="ECI43" s="47"/>
      <c r="ECJ43" s="47"/>
      <c r="ECK43" s="47"/>
      <c r="ECL43" s="47"/>
      <c r="ECM43" s="47"/>
      <c r="ECN43" s="47"/>
      <c r="ECO43" s="47"/>
      <c r="ECP43" s="47"/>
      <c r="ECQ43" s="47"/>
      <c r="ECR43" s="47"/>
      <c r="ECS43" s="47"/>
      <c r="ECT43" s="47"/>
      <c r="ECU43" s="47"/>
      <c r="ECV43" s="47"/>
      <c r="ECW43" s="47"/>
      <c r="ECX43" s="47"/>
      <c r="ECY43" s="47"/>
      <c r="ECZ43" s="47"/>
      <c r="EDA43" s="47"/>
      <c r="EDB43" s="47"/>
      <c r="EDC43" s="47"/>
      <c r="EDD43" s="47"/>
      <c r="EDE43" s="47"/>
      <c r="EDF43" s="47"/>
      <c r="EDG43" s="47"/>
      <c r="EDH43" s="47"/>
      <c r="EDI43" s="47"/>
      <c r="EDJ43" s="47"/>
      <c r="EDK43" s="47"/>
      <c r="EDL43" s="47"/>
      <c r="EDM43" s="47"/>
      <c r="EDN43" s="47"/>
      <c r="EDO43" s="47"/>
      <c r="EDP43" s="47"/>
      <c r="EDQ43" s="47"/>
      <c r="EDR43" s="47"/>
      <c r="EDS43" s="47"/>
      <c r="EDT43" s="47"/>
      <c r="EDU43" s="47"/>
      <c r="EDV43" s="47"/>
      <c r="EDW43" s="47"/>
      <c r="EDX43" s="47"/>
      <c r="EDY43" s="47"/>
      <c r="EDZ43" s="47"/>
      <c r="EEA43" s="47"/>
      <c r="EEB43" s="47"/>
      <c r="EEC43" s="47"/>
      <c r="EED43" s="47"/>
      <c r="EEE43" s="47"/>
      <c r="EEF43" s="47"/>
      <c r="EEG43" s="47"/>
      <c r="EEH43" s="47"/>
      <c r="EEI43" s="47"/>
      <c r="EEJ43" s="47"/>
      <c r="EEK43" s="47"/>
      <c r="EEL43" s="47"/>
      <c r="EEM43" s="47"/>
      <c r="EEN43" s="47"/>
      <c r="EEO43" s="47"/>
      <c r="EEP43" s="47"/>
      <c r="EEQ43" s="47"/>
      <c r="EER43" s="47"/>
      <c r="EES43" s="47"/>
      <c r="EET43" s="47"/>
      <c r="EEU43" s="47"/>
      <c r="EEV43" s="47"/>
      <c r="EEW43" s="47"/>
      <c r="EEX43" s="47"/>
      <c r="EEY43" s="47"/>
      <c r="EEZ43" s="47"/>
      <c r="EFA43" s="47"/>
      <c r="EFB43" s="47"/>
      <c r="EFC43" s="47"/>
      <c r="EFD43" s="47"/>
      <c r="EFE43" s="47"/>
      <c r="EFF43" s="47"/>
      <c r="EFG43" s="47"/>
      <c r="EFH43" s="47"/>
      <c r="EFI43" s="47"/>
      <c r="EFJ43" s="47"/>
      <c r="EFK43" s="47"/>
      <c r="EFL43" s="47"/>
      <c r="EFM43" s="47"/>
      <c r="EFN43" s="47"/>
      <c r="EFO43" s="47"/>
      <c r="EFP43" s="47"/>
      <c r="EFQ43" s="47"/>
      <c r="EFR43" s="47"/>
      <c r="EFS43" s="47"/>
      <c r="EFT43" s="47"/>
      <c r="EFU43" s="47"/>
      <c r="EFV43" s="47"/>
      <c r="EFW43" s="47"/>
      <c r="EFX43" s="47"/>
      <c r="EFY43" s="47"/>
      <c r="EFZ43" s="47"/>
      <c r="EGA43" s="47"/>
      <c r="EGB43" s="47"/>
      <c r="EGC43" s="47"/>
      <c r="EGD43" s="47"/>
      <c r="EGE43" s="47"/>
      <c r="EGF43" s="47"/>
      <c r="EGG43" s="47"/>
      <c r="EGH43" s="47"/>
      <c r="EGI43" s="47"/>
      <c r="EGJ43" s="47"/>
      <c r="EGK43" s="47"/>
      <c r="EGL43" s="47"/>
      <c r="EGM43" s="47"/>
      <c r="EGN43" s="47"/>
      <c r="EGO43" s="47"/>
      <c r="EGP43" s="47"/>
      <c r="EGQ43" s="47"/>
      <c r="EGR43" s="47"/>
      <c r="EGS43" s="47"/>
      <c r="EGT43" s="47"/>
      <c r="EGU43" s="47"/>
      <c r="EGV43" s="47"/>
      <c r="EGW43" s="47"/>
      <c r="EGX43" s="47"/>
      <c r="EGY43" s="47"/>
      <c r="EGZ43" s="47"/>
      <c r="EHA43" s="47"/>
      <c r="EHB43" s="47"/>
      <c r="EHC43" s="47"/>
      <c r="EHD43" s="47"/>
      <c r="EHE43" s="47"/>
      <c r="EHF43" s="47"/>
      <c r="EHG43" s="47"/>
      <c r="EHH43" s="47"/>
      <c r="EHI43" s="47"/>
      <c r="EHJ43" s="47"/>
      <c r="EHK43" s="47"/>
      <c r="EHL43" s="47"/>
      <c r="EHM43" s="47"/>
      <c r="EHN43" s="47"/>
      <c r="EHO43" s="47"/>
      <c r="EHP43" s="47"/>
      <c r="EHQ43" s="47"/>
      <c r="EHR43" s="47"/>
      <c r="EHS43" s="47"/>
      <c r="EHT43" s="47"/>
      <c r="EHU43" s="47"/>
      <c r="EHV43" s="47"/>
      <c r="EHW43" s="47"/>
      <c r="EHX43" s="47"/>
      <c r="EHY43" s="47"/>
      <c r="EHZ43" s="47"/>
      <c r="EIA43" s="47"/>
      <c r="EIB43" s="47"/>
      <c r="EIC43" s="47"/>
      <c r="EID43" s="47"/>
      <c r="EIE43" s="47"/>
      <c r="EIF43" s="47"/>
      <c r="EIG43" s="47"/>
      <c r="EIH43" s="47"/>
      <c r="EII43" s="47"/>
      <c r="EIJ43" s="47"/>
      <c r="EIK43" s="47"/>
      <c r="EIL43" s="47"/>
      <c r="EIM43" s="47"/>
      <c r="EIN43" s="47"/>
      <c r="EIO43" s="47"/>
      <c r="EIP43" s="47"/>
      <c r="EIQ43" s="47"/>
      <c r="EIR43" s="47"/>
      <c r="EIS43" s="47"/>
      <c r="EIT43" s="47"/>
      <c r="EIU43" s="47"/>
      <c r="EIV43" s="47"/>
      <c r="EIW43" s="47"/>
      <c r="EIX43" s="47"/>
      <c r="EIY43" s="47"/>
      <c r="EIZ43" s="47"/>
      <c r="EJA43" s="47"/>
      <c r="EJB43" s="47"/>
      <c r="EJC43" s="47"/>
      <c r="EJD43" s="47"/>
      <c r="EJE43" s="47"/>
      <c r="EJF43" s="47"/>
      <c r="EJG43" s="47"/>
      <c r="EJH43" s="47"/>
      <c r="EJI43" s="47"/>
      <c r="EJJ43" s="47"/>
      <c r="EJK43" s="47"/>
      <c r="EJL43" s="47"/>
      <c r="EJM43" s="47"/>
      <c r="EJN43" s="47"/>
      <c r="EJO43" s="47"/>
      <c r="EJP43" s="47"/>
      <c r="EJQ43" s="47"/>
      <c r="EJR43" s="47"/>
      <c r="EJS43" s="47"/>
      <c r="EJT43" s="47"/>
      <c r="EJU43" s="47"/>
      <c r="EJV43" s="47"/>
      <c r="EJW43" s="47"/>
      <c r="EJX43" s="47"/>
      <c r="EJY43" s="47"/>
      <c r="EJZ43" s="47"/>
      <c r="EKA43" s="47"/>
      <c r="EKB43" s="47"/>
      <c r="EKC43" s="47"/>
      <c r="EKD43" s="47"/>
      <c r="EKE43" s="47"/>
      <c r="EKF43" s="47"/>
      <c r="EKG43" s="47"/>
      <c r="EKH43" s="47"/>
      <c r="EKI43" s="47"/>
      <c r="EKJ43" s="47"/>
      <c r="EKK43" s="47"/>
      <c r="EKL43" s="47"/>
      <c r="EKM43" s="47"/>
      <c r="EKN43" s="47"/>
      <c r="EKO43" s="47"/>
      <c r="EKP43" s="47"/>
      <c r="EKQ43" s="47"/>
      <c r="EKR43" s="47"/>
      <c r="EKS43" s="47"/>
      <c r="EKT43" s="47"/>
      <c r="EKU43" s="47"/>
      <c r="EKV43" s="47"/>
      <c r="EKW43" s="47"/>
      <c r="EKX43" s="47"/>
      <c r="EKY43" s="47"/>
      <c r="EKZ43" s="47"/>
      <c r="ELA43" s="47"/>
      <c r="ELB43" s="47"/>
      <c r="ELC43" s="47"/>
      <c r="ELD43" s="47"/>
      <c r="ELE43" s="47"/>
      <c r="ELF43" s="47"/>
      <c r="ELG43" s="47"/>
      <c r="ELH43" s="47"/>
      <c r="ELI43" s="47"/>
      <c r="ELJ43" s="47"/>
      <c r="ELK43" s="47"/>
      <c r="ELL43" s="47"/>
      <c r="ELM43" s="47"/>
      <c r="ELN43" s="47"/>
      <c r="ELO43" s="47"/>
      <c r="ELP43" s="47"/>
      <c r="ELQ43" s="47"/>
      <c r="ELR43" s="47"/>
      <c r="ELS43" s="47"/>
      <c r="ELT43" s="47"/>
      <c r="ELU43" s="47"/>
      <c r="ELV43" s="47"/>
      <c r="ELW43" s="47"/>
      <c r="ELX43" s="47"/>
      <c r="ELY43" s="47"/>
      <c r="ELZ43" s="47"/>
      <c r="EMA43" s="47"/>
      <c r="EMB43" s="47"/>
      <c r="EMC43" s="47"/>
      <c r="EMD43" s="47"/>
      <c r="EME43" s="47"/>
      <c r="EMF43" s="47"/>
      <c r="EMG43" s="47"/>
      <c r="EMH43" s="47"/>
      <c r="EMI43" s="47"/>
      <c r="EMJ43" s="47"/>
      <c r="EMK43" s="47"/>
      <c r="EML43" s="47"/>
      <c r="EMM43" s="47"/>
      <c r="EMN43" s="47"/>
      <c r="EMO43" s="47"/>
      <c r="EMP43" s="47"/>
      <c r="EMQ43" s="47"/>
      <c r="EMR43" s="47"/>
      <c r="EMS43" s="47"/>
      <c r="EMT43" s="47"/>
      <c r="EMU43" s="47"/>
      <c r="EMV43" s="47"/>
      <c r="EMW43" s="47"/>
      <c r="EMX43" s="47"/>
      <c r="EMY43" s="47"/>
      <c r="EMZ43" s="47"/>
      <c r="ENA43" s="47"/>
      <c r="ENB43" s="47"/>
      <c r="ENC43" s="47"/>
      <c r="END43" s="47"/>
      <c r="ENE43" s="47"/>
      <c r="ENF43" s="47"/>
      <c r="ENG43" s="47"/>
      <c r="ENH43" s="47"/>
      <c r="ENI43" s="47"/>
      <c r="ENJ43" s="47"/>
      <c r="ENK43" s="47"/>
      <c r="ENL43" s="47"/>
      <c r="ENM43" s="47"/>
      <c r="ENN43" s="47"/>
      <c r="ENO43" s="47"/>
      <c r="ENP43" s="47"/>
      <c r="ENQ43" s="47"/>
      <c r="ENR43" s="47"/>
      <c r="ENS43" s="47"/>
      <c r="ENT43" s="47"/>
      <c r="ENU43" s="47"/>
      <c r="ENV43" s="47"/>
      <c r="ENW43" s="47"/>
      <c r="ENX43" s="47"/>
      <c r="ENY43" s="47"/>
      <c r="ENZ43" s="47"/>
      <c r="EOA43" s="47"/>
      <c r="EOB43" s="47"/>
      <c r="EOC43" s="47"/>
      <c r="EOD43" s="47"/>
      <c r="EOE43" s="47"/>
      <c r="EOF43" s="47"/>
      <c r="EOG43" s="47"/>
      <c r="EOH43" s="47"/>
      <c r="EOI43" s="47"/>
      <c r="EOJ43" s="47"/>
      <c r="EOK43" s="47"/>
      <c r="EOL43" s="47"/>
      <c r="EOM43" s="47"/>
      <c r="EON43" s="47"/>
      <c r="EOO43" s="47"/>
      <c r="EOP43" s="47"/>
      <c r="EOQ43" s="47"/>
      <c r="EOR43" s="47"/>
      <c r="EOS43" s="47"/>
      <c r="EOT43" s="47"/>
      <c r="EOU43" s="47"/>
      <c r="EOV43" s="47"/>
      <c r="EOW43" s="47"/>
      <c r="EOX43" s="47"/>
      <c r="EOY43" s="47"/>
      <c r="EOZ43" s="47"/>
      <c r="EPA43" s="47"/>
      <c r="EPB43" s="47"/>
      <c r="EPC43" s="47"/>
      <c r="EPD43" s="47"/>
      <c r="EPE43" s="47"/>
      <c r="EPF43" s="47"/>
      <c r="EPG43" s="47"/>
      <c r="EPH43" s="47"/>
      <c r="EPI43" s="47"/>
      <c r="EPJ43" s="47"/>
      <c r="EPK43" s="47"/>
      <c r="EPL43" s="47"/>
      <c r="EPM43" s="47"/>
      <c r="EPN43" s="47"/>
      <c r="EPO43" s="47"/>
      <c r="EPP43" s="47"/>
      <c r="EPQ43" s="47"/>
      <c r="EPR43" s="47"/>
      <c r="EPS43" s="47"/>
      <c r="EPT43" s="47"/>
      <c r="EPU43" s="47"/>
      <c r="EPV43" s="47"/>
      <c r="EPW43" s="47"/>
      <c r="EPX43" s="47"/>
      <c r="EPY43" s="47"/>
      <c r="EPZ43" s="47"/>
      <c r="EQA43" s="47"/>
      <c r="EQB43" s="47"/>
      <c r="EQC43" s="47"/>
      <c r="EQD43" s="47"/>
      <c r="EQE43" s="47"/>
      <c r="EQF43" s="47"/>
      <c r="EQG43" s="47"/>
      <c r="EQH43" s="47"/>
      <c r="EQI43" s="47"/>
      <c r="EQJ43" s="47"/>
      <c r="EQK43" s="47"/>
      <c r="EQL43" s="47"/>
      <c r="EQM43" s="47"/>
      <c r="EQN43" s="47"/>
      <c r="EQO43" s="47"/>
      <c r="EQP43" s="47"/>
      <c r="EQQ43" s="47"/>
      <c r="EQR43" s="47"/>
      <c r="EQS43" s="47"/>
      <c r="EQT43" s="47"/>
      <c r="EQU43" s="47"/>
      <c r="EQV43" s="47"/>
      <c r="EQW43" s="47"/>
      <c r="EQX43" s="47"/>
      <c r="EQY43" s="47"/>
      <c r="EQZ43" s="47"/>
      <c r="ERA43" s="47"/>
      <c r="ERB43" s="47"/>
      <c r="ERC43" s="47"/>
      <c r="ERD43" s="47"/>
      <c r="ERE43" s="47"/>
      <c r="ERF43" s="47"/>
      <c r="ERG43" s="47"/>
      <c r="ERH43" s="47"/>
      <c r="ERI43" s="47"/>
      <c r="ERJ43" s="47"/>
      <c r="ERK43" s="47"/>
      <c r="ERL43" s="47"/>
      <c r="ERM43" s="47"/>
      <c r="ERN43" s="47"/>
      <c r="ERO43" s="47"/>
      <c r="ERP43" s="47"/>
      <c r="ERQ43" s="47"/>
      <c r="ERR43" s="47"/>
      <c r="ERS43" s="47"/>
      <c r="ERT43" s="47"/>
      <c r="ERU43" s="47"/>
      <c r="ERV43" s="47"/>
      <c r="ERW43" s="47"/>
      <c r="ERX43" s="47"/>
      <c r="ERY43" s="47"/>
      <c r="ERZ43" s="47"/>
      <c r="ESA43" s="47"/>
      <c r="ESB43" s="47"/>
      <c r="ESC43" s="47"/>
      <c r="ESD43" s="47"/>
      <c r="ESE43" s="47"/>
      <c r="ESF43" s="47"/>
      <c r="ESG43" s="47"/>
      <c r="ESH43" s="47"/>
      <c r="ESI43" s="47"/>
      <c r="ESJ43" s="47"/>
      <c r="ESK43" s="47"/>
      <c r="ESL43" s="47"/>
      <c r="ESM43" s="47"/>
      <c r="ESN43" s="47"/>
      <c r="ESO43" s="47"/>
      <c r="ESP43" s="47"/>
      <c r="ESQ43" s="47"/>
      <c r="ESR43" s="47"/>
      <c r="ESS43" s="47"/>
      <c r="EST43" s="47"/>
      <c r="ESU43" s="47"/>
      <c r="ESV43" s="47"/>
      <c r="ESW43" s="47"/>
      <c r="ESX43" s="47"/>
      <c r="ESY43" s="47"/>
      <c r="ESZ43" s="47"/>
      <c r="ETA43" s="47"/>
      <c r="ETB43" s="47"/>
      <c r="ETC43" s="47"/>
      <c r="ETD43" s="47"/>
      <c r="ETE43" s="47"/>
      <c r="ETF43" s="47"/>
      <c r="ETG43" s="47"/>
      <c r="ETH43" s="47"/>
      <c r="ETI43" s="47"/>
      <c r="ETJ43" s="47"/>
      <c r="ETK43" s="47"/>
      <c r="ETL43" s="47"/>
      <c r="ETM43" s="47"/>
      <c r="ETN43" s="47"/>
      <c r="ETO43" s="47"/>
      <c r="ETP43" s="47"/>
      <c r="ETQ43" s="47"/>
      <c r="ETR43" s="47"/>
      <c r="ETS43" s="47"/>
      <c r="ETT43" s="47"/>
      <c r="ETU43" s="47"/>
      <c r="ETV43" s="47"/>
      <c r="ETW43" s="47"/>
      <c r="ETX43" s="47"/>
      <c r="ETY43" s="47"/>
      <c r="ETZ43" s="47"/>
      <c r="EUA43" s="47"/>
      <c r="EUB43" s="47"/>
      <c r="EUC43" s="47"/>
      <c r="EUD43" s="47"/>
      <c r="EUE43" s="47"/>
      <c r="EUF43" s="47"/>
      <c r="EUG43" s="47"/>
      <c r="EUH43" s="47"/>
      <c r="EUI43" s="47"/>
      <c r="EUJ43" s="47"/>
      <c r="EUK43" s="47"/>
      <c r="EUL43" s="47"/>
      <c r="EUM43" s="47"/>
      <c r="EUN43" s="47"/>
      <c r="EUO43" s="47"/>
      <c r="EUP43" s="47"/>
      <c r="EUQ43" s="47"/>
      <c r="EUR43" s="47"/>
      <c r="EUS43" s="47"/>
      <c r="EUT43" s="47"/>
      <c r="EUU43" s="47"/>
      <c r="EUV43" s="47"/>
      <c r="EUW43" s="47"/>
      <c r="EUX43" s="47"/>
      <c r="EUY43" s="47"/>
      <c r="EUZ43" s="47"/>
      <c r="EVA43" s="47"/>
      <c r="EVB43" s="47"/>
      <c r="EVC43" s="47"/>
      <c r="EVD43" s="47"/>
      <c r="EVE43" s="47"/>
      <c r="EVF43" s="47"/>
      <c r="EVG43" s="47"/>
      <c r="EVH43" s="47"/>
      <c r="EVI43" s="47"/>
      <c r="EVJ43" s="47"/>
      <c r="EVK43" s="47"/>
      <c r="EVL43" s="47"/>
      <c r="EVM43" s="47"/>
      <c r="EVN43" s="47"/>
      <c r="EVO43" s="47"/>
      <c r="EVP43" s="47"/>
      <c r="EVQ43" s="47"/>
      <c r="EVR43" s="47"/>
      <c r="EVS43" s="47"/>
      <c r="EVT43" s="47"/>
      <c r="EVU43" s="47"/>
      <c r="EVV43" s="47"/>
      <c r="EVW43" s="47"/>
      <c r="EVX43" s="47"/>
      <c r="EVY43" s="47"/>
      <c r="EVZ43" s="47"/>
      <c r="EWA43" s="47"/>
      <c r="EWB43" s="47"/>
      <c r="EWC43" s="47"/>
      <c r="EWD43" s="47"/>
      <c r="EWE43" s="47"/>
      <c r="EWF43" s="47"/>
      <c r="EWG43" s="47"/>
      <c r="EWH43" s="47"/>
      <c r="EWI43" s="47"/>
      <c r="EWJ43" s="47"/>
      <c r="EWK43" s="47"/>
      <c r="EWL43" s="47"/>
      <c r="EWM43" s="47"/>
      <c r="EWN43" s="47"/>
      <c r="EWO43" s="47"/>
      <c r="EWP43" s="47"/>
      <c r="EWQ43" s="47"/>
      <c r="EWR43" s="47"/>
      <c r="EWS43" s="47"/>
      <c r="EWT43" s="47"/>
      <c r="EWU43" s="47"/>
      <c r="EWV43" s="47"/>
      <c r="EWW43" s="47"/>
      <c r="EWX43" s="47"/>
      <c r="EWY43" s="47"/>
      <c r="EWZ43" s="47"/>
      <c r="EXA43" s="47"/>
      <c r="EXB43" s="47"/>
      <c r="EXC43" s="47"/>
      <c r="EXD43" s="47"/>
      <c r="EXE43" s="47"/>
      <c r="EXF43" s="47"/>
      <c r="EXG43" s="47"/>
      <c r="EXH43" s="47"/>
      <c r="EXI43" s="47"/>
      <c r="EXJ43" s="47"/>
      <c r="EXK43" s="47"/>
      <c r="EXL43" s="47"/>
      <c r="EXM43" s="47"/>
      <c r="EXN43" s="47"/>
      <c r="EXO43" s="47"/>
      <c r="EXP43" s="47"/>
      <c r="EXQ43" s="47"/>
      <c r="EXR43" s="47"/>
      <c r="EXS43" s="47"/>
      <c r="EXT43" s="47"/>
      <c r="EXU43" s="47"/>
      <c r="EXV43" s="47"/>
      <c r="EXW43" s="47"/>
      <c r="EXX43" s="47"/>
      <c r="EXY43" s="47"/>
      <c r="EXZ43" s="47"/>
      <c r="EYA43" s="47"/>
      <c r="EYB43" s="47"/>
      <c r="EYC43" s="47"/>
      <c r="EYD43" s="47"/>
      <c r="EYE43" s="47"/>
      <c r="EYF43" s="47"/>
      <c r="EYG43" s="47"/>
      <c r="EYH43" s="47"/>
      <c r="EYI43" s="47"/>
      <c r="EYJ43" s="47"/>
      <c r="EYK43" s="47"/>
      <c r="EYL43" s="47"/>
      <c r="EYM43" s="47"/>
      <c r="EYN43" s="47"/>
      <c r="EYO43" s="47"/>
      <c r="EYP43" s="47"/>
      <c r="EYQ43" s="47"/>
      <c r="EYR43" s="47"/>
      <c r="EYS43" s="47"/>
      <c r="EYT43" s="47"/>
      <c r="EYU43" s="47"/>
      <c r="EYV43" s="47"/>
      <c r="EYW43" s="47"/>
      <c r="EYX43" s="47"/>
      <c r="EYY43" s="47"/>
      <c r="EYZ43" s="47"/>
      <c r="EZA43" s="47"/>
      <c r="EZB43" s="47"/>
      <c r="EZC43" s="47"/>
      <c r="EZD43" s="47"/>
      <c r="EZE43" s="47"/>
      <c r="EZF43" s="47"/>
      <c r="EZG43" s="47"/>
      <c r="EZH43" s="47"/>
      <c r="EZI43" s="47"/>
      <c r="EZJ43" s="47"/>
      <c r="EZK43" s="47"/>
      <c r="EZL43" s="47"/>
      <c r="EZM43" s="47"/>
      <c r="EZN43" s="47"/>
      <c r="EZO43" s="47"/>
      <c r="EZP43" s="47"/>
      <c r="EZQ43" s="47"/>
      <c r="EZR43" s="47"/>
      <c r="EZS43" s="47"/>
      <c r="EZT43" s="47"/>
      <c r="EZU43" s="47"/>
      <c r="EZV43" s="47"/>
      <c r="EZW43" s="47"/>
      <c r="EZX43" s="47"/>
      <c r="EZY43" s="47"/>
      <c r="EZZ43" s="47"/>
      <c r="FAA43" s="47"/>
      <c r="FAB43" s="47"/>
      <c r="FAC43" s="47"/>
      <c r="FAD43" s="47"/>
      <c r="FAE43" s="47"/>
      <c r="FAF43" s="47"/>
      <c r="FAG43" s="47"/>
      <c r="FAH43" s="47"/>
      <c r="FAI43" s="47"/>
      <c r="FAJ43" s="47"/>
      <c r="FAK43" s="47"/>
      <c r="FAL43" s="47"/>
      <c r="FAM43" s="47"/>
      <c r="FAN43" s="47"/>
      <c r="FAO43" s="47"/>
      <c r="FAP43" s="47"/>
      <c r="FAQ43" s="47"/>
      <c r="FAR43" s="47"/>
      <c r="FAS43" s="47"/>
      <c r="FAT43" s="47"/>
      <c r="FAU43" s="47"/>
      <c r="FAV43" s="47"/>
      <c r="FAW43" s="47"/>
      <c r="FAX43" s="47"/>
      <c r="FAY43" s="47"/>
      <c r="FAZ43" s="47"/>
      <c r="FBA43" s="47"/>
      <c r="FBB43" s="47"/>
      <c r="FBC43" s="47"/>
      <c r="FBD43" s="47"/>
      <c r="FBE43" s="47"/>
      <c r="FBF43" s="47"/>
      <c r="FBG43" s="47"/>
      <c r="FBH43" s="47"/>
      <c r="FBI43" s="47"/>
      <c r="FBJ43" s="47"/>
      <c r="FBK43" s="47"/>
      <c r="FBL43" s="47"/>
      <c r="FBM43" s="47"/>
      <c r="FBN43" s="47"/>
      <c r="FBO43" s="47"/>
      <c r="FBP43" s="47"/>
      <c r="FBQ43" s="47"/>
      <c r="FBR43" s="47"/>
      <c r="FBS43" s="47"/>
      <c r="FBT43" s="47"/>
      <c r="FBU43" s="47"/>
      <c r="FBV43" s="47"/>
      <c r="FBW43" s="47"/>
      <c r="FBX43" s="47"/>
      <c r="FBY43" s="47"/>
      <c r="FBZ43" s="47"/>
      <c r="FCA43" s="47"/>
      <c r="FCB43" s="47"/>
      <c r="FCC43" s="47"/>
      <c r="FCD43" s="47"/>
      <c r="FCE43" s="47"/>
      <c r="FCF43" s="47"/>
      <c r="FCG43" s="47"/>
      <c r="FCH43" s="47"/>
      <c r="FCI43" s="47"/>
      <c r="FCJ43" s="47"/>
      <c r="FCK43" s="47"/>
      <c r="FCL43" s="47"/>
      <c r="FCM43" s="47"/>
      <c r="FCN43" s="47"/>
      <c r="FCO43" s="47"/>
      <c r="FCP43" s="47"/>
      <c r="FCQ43" s="47"/>
      <c r="FCR43" s="47"/>
      <c r="FCS43" s="47"/>
      <c r="FCT43" s="47"/>
      <c r="FCU43" s="47"/>
      <c r="FCV43" s="47"/>
      <c r="FCW43" s="47"/>
      <c r="FCX43" s="47"/>
      <c r="FCY43" s="47"/>
      <c r="FCZ43" s="47"/>
      <c r="FDA43" s="47"/>
      <c r="FDB43" s="47"/>
      <c r="FDC43" s="47"/>
      <c r="FDD43" s="47"/>
      <c r="FDE43" s="47"/>
      <c r="FDF43" s="47"/>
      <c r="FDG43" s="47"/>
      <c r="FDH43" s="47"/>
      <c r="FDI43" s="47"/>
      <c r="FDJ43" s="47"/>
      <c r="FDK43" s="47"/>
      <c r="FDL43" s="47"/>
      <c r="FDM43" s="47"/>
      <c r="FDN43" s="47"/>
      <c r="FDO43" s="47"/>
      <c r="FDP43" s="47"/>
      <c r="FDQ43" s="47"/>
      <c r="FDR43" s="47"/>
      <c r="FDS43" s="47"/>
      <c r="FDT43" s="47"/>
      <c r="FDU43" s="47"/>
      <c r="FDV43" s="47"/>
      <c r="FDW43" s="47"/>
      <c r="FDX43" s="47"/>
      <c r="FDY43" s="47"/>
      <c r="FDZ43" s="47"/>
      <c r="FEA43" s="47"/>
      <c r="FEB43" s="47"/>
      <c r="FEC43" s="47"/>
      <c r="FED43" s="47"/>
      <c r="FEE43" s="47"/>
      <c r="FEF43" s="47"/>
      <c r="FEG43" s="47"/>
      <c r="FEH43" s="47"/>
      <c r="FEI43" s="47"/>
      <c r="FEJ43" s="47"/>
      <c r="FEK43" s="47"/>
      <c r="FEL43" s="47"/>
      <c r="FEM43" s="47"/>
      <c r="FEN43" s="47"/>
      <c r="FEO43" s="47"/>
      <c r="FEP43" s="47"/>
      <c r="FEQ43" s="47"/>
      <c r="FER43" s="47"/>
      <c r="FES43" s="47"/>
      <c r="FET43" s="47"/>
      <c r="FEU43" s="47"/>
      <c r="FEV43" s="47"/>
      <c r="FEW43" s="47"/>
      <c r="FEX43" s="47"/>
      <c r="FEY43" s="47"/>
      <c r="FEZ43" s="47"/>
      <c r="FFA43" s="47"/>
      <c r="FFB43" s="47"/>
      <c r="FFC43" s="47"/>
      <c r="FFD43" s="47"/>
      <c r="FFE43" s="47"/>
      <c r="FFF43" s="47"/>
      <c r="FFG43" s="47"/>
      <c r="FFH43" s="47"/>
      <c r="FFI43" s="47"/>
      <c r="FFJ43" s="47"/>
      <c r="FFK43" s="47"/>
      <c r="FFL43" s="47"/>
      <c r="FFM43" s="47"/>
      <c r="FFN43" s="47"/>
      <c r="FFO43" s="47"/>
      <c r="FFP43" s="47"/>
      <c r="FFQ43" s="47"/>
      <c r="FFR43" s="47"/>
      <c r="FFS43" s="47"/>
      <c r="FFT43" s="47"/>
      <c r="FFU43" s="47"/>
      <c r="FFV43" s="47"/>
      <c r="FFW43" s="47"/>
      <c r="FFX43" s="47"/>
      <c r="FFY43" s="47"/>
      <c r="FFZ43" s="47"/>
      <c r="FGA43" s="47"/>
      <c r="FGB43" s="47"/>
      <c r="FGC43" s="47"/>
      <c r="FGD43" s="47"/>
      <c r="FGE43" s="47"/>
      <c r="FGF43" s="47"/>
      <c r="FGG43" s="47"/>
      <c r="FGH43" s="47"/>
      <c r="FGI43" s="47"/>
      <c r="FGJ43" s="47"/>
      <c r="FGK43" s="47"/>
      <c r="FGL43" s="47"/>
      <c r="FGM43" s="47"/>
      <c r="FGN43" s="47"/>
      <c r="FGO43" s="47"/>
      <c r="FGP43" s="47"/>
      <c r="FGQ43" s="47"/>
      <c r="FGR43" s="47"/>
      <c r="FGS43" s="47"/>
      <c r="FGT43" s="47"/>
      <c r="FGU43" s="47"/>
      <c r="FGV43" s="47"/>
      <c r="FGW43" s="47"/>
      <c r="FGX43" s="47"/>
      <c r="FGY43" s="47"/>
      <c r="FGZ43" s="47"/>
      <c r="FHA43" s="47"/>
      <c r="FHB43" s="47"/>
      <c r="FHC43" s="47"/>
      <c r="FHD43" s="47"/>
      <c r="FHE43" s="47"/>
      <c r="FHF43" s="47"/>
      <c r="FHG43" s="47"/>
      <c r="FHH43" s="47"/>
      <c r="FHI43" s="47"/>
      <c r="FHJ43" s="47"/>
      <c r="FHK43" s="47"/>
      <c r="FHL43" s="47"/>
      <c r="FHM43" s="47"/>
      <c r="FHN43" s="47"/>
      <c r="FHO43" s="47"/>
      <c r="FHP43" s="47"/>
      <c r="FHQ43" s="47"/>
      <c r="FHR43" s="47"/>
      <c r="FHS43" s="47"/>
      <c r="FHT43" s="47"/>
      <c r="FHU43" s="47"/>
      <c r="FHV43" s="47"/>
      <c r="FHW43" s="47"/>
      <c r="FHX43" s="47"/>
      <c r="FHY43" s="47"/>
      <c r="FHZ43" s="47"/>
      <c r="FIA43" s="47"/>
      <c r="FIB43" s="47"/>
      <c r="FIC43" s="47"/>
      <c r="FID43" s="47"/>
      <c r="FIE43" s="47"/>
      <c r="FIF43" s="47"/>
      <c r="FIG43" s="47"/>
      <c r="FIH43" s="47"/>
      <c r="FII43" s="47"/>
      <c r="FIJ43" s="47"/>
      <c r="FIK43" s="47"/>
      <c r="FIL43" s="47"/>
      <c r="FIM43" s="47"/>
      <c r="FIN43" s="47"/>
      <c r="FIO43" s="47"/>
      <c r="FIP43" s="47"/>
      <c r="FIQ43" s="47"/>
      <c r="FIR43" s="47"/>
      <c r="FIS43" s="47"/>
      <c r="FIT43" s="47"/>
      <c r="FIU43" s="47"/>
      <c r="FIV43" s="47"/>
      <c r="FIW43" s="47"/>
      <c r="FIX43" s="47"/>
      <c r="FIY43" s="47"/>
      <c r="FIZ43" s="47"/>
      <c r="FJA43" s="47"/>
      <c r="FJB43" s="47"/>
      <c r="FJC43" s="47"/>
      <c r="FJD43" s="47"/>
      <c r="FJE43" s="47"/>
      <c r="FJF43" s="47"/>
      <c r="FJG43" s="47"/>
      <c r="FJH43" s="47"/>
      <c r="FJI43" s="47"/>
      <c r="FJJ43" s="47"/>
      <c r="FJK43" s="47"/>
      <c r="FJL43" s="47"/>
      <c r="FJM43" s="47"/>
      <c r="FJN43" s="47"/>
      <c r="FJO43" s="47"/>
      <c r="FJP43" s="47"/>
      <c r="FJQ43" s="47"/>
      <c r="FJR43" s="47"/>
      <c r="FJS43" s="47"/>
      <c r="FJT43" s="47"/>
      <c r="FJU43" s="47"/>
      <c r="FJV43" s="47"/>
      <c r="FJW43" s="47"/>
      <c r="FJX43" s="47"/>
      <c r="FJY43" s="47"/>
      <c r="FJZ43" s="47"/>
      <c r="FKA43" s="47"/>
      <c r="FKB43" s="47"/>
      <c r="FKC43" s="47"/>
      <c r="FKD43" s="47"/>
      <c r="FKE43" s="47"/>
      <c r="FKF43" s="47"/>
      <c r="FKG43" s="47"/>
      <c r="FKH43" s="47"/>
      <c r="FKI43" s="47"/>
      <c r="FKJ43" s="47"/>
      <c r="FKK43" s="47"/>
      <c r="FKL43" s="47"/>
      <c r="FKM43" s="47"/>
      <c r="FKN43" s="47"/>
      <c r="FKO43" s="47"/>
      <c r="FKP43" s="47"/>
      <c r="FKQ43" s="47"/>
      <c r="FKR43" s="47"/>
      <c r="FKS43" s="47"/>
      <c r="FKT43" s="47"/>
      <c r="FKU43" s="47"/>
      <c r="FKV43" s="47"/>
      <c r="FKW43" s="47"/>
      <c r="FKX43" s="47"/>
      <c r="FKY43" s="47"/>
      <c r="FKZ43" s="47"/>
      <c r="FLA43" s="47"/>
      <c r="FLB43" s="47"/>
      <c r="FLC43" s="47"/>
      <c r="FLD43" s="47"/>
      <c r="FLE43" s="47"/>
      <c r="FLF43" s="47"/>
      <c r="FLG43" s="47"/>
      <c r="FLH43" s="47"/>
      <c r="FLI43" s="47"/>
      <c r="FLJ43" s="47"/>
      <c r="FLK43" s="47"/>
      <c r="FLL43" s="47"/>
      <c r="FLM43" s="47"/>
      <c r="FLN43" s="47"/>
      <c r="FLO43" s="47"/>
      <c r="FLP43" s="47"/>
      <c r="FLQ43" s="47"/>
      <c r="FLR43" s="47"/>
      <c r="FLS43" s="47"/>
      <c r="FLT43" s="47"/>
      <c r="FLU43" s="47"/>
      <c r="FLV43" s="47"/>
      <c r="FLW43" s="47"/>
      <c r="FLX43" s="47"/>
      <c r="FLY43" s="47"/>
      <c r="FLZ43" s="47"/>
      <c r="FMA43" s="47"/>
      <c r="FMB43" s="47"/>
      <c r="FMC43" s="47"/>
      <c r="FMD43" s="47"/>
      <c r="FME43" s="47"/>
      <c r="FMF43" s="47"/>
      <c r="FMG43" s="47"/>
      <c r="FMH43" s="47"/>
      <c r="FMI43" s="47"/>
      <c r="FMJ43" s="47"/>
      <c r="FMK43" s="47"/>
      <c r="FML43" s="47"/>
      <c r="FMM43" s="47"/>
      <c r="FMN43" s="47"/>
      <c r="FMO43" s="47"/>
      <c r="FMP43" s="47"/>
      <c r="FMQ43" s="47"/>
      <c r="FMR43" s="47"/>
      <c r="FMS43" s="47"/>
      <c r="FMT43" s="47"/>
      <c r="FMU43" s="47"/>
      <c r="FMV43" s="47"/>
      <c r="FMW43" s="47"/>
      <c r="FMX43" s="47"/>
      <c r="FMY43" s="47"/>
      <c r="FMZ43" s="47"/>
      <c r="FNA43" s="47"/>
      <c r="FNB43" s="47"/>
      <c r="FNC43" s="47"/>
      <c r="FND43" s="47"/>
      <c r="FNE43" s="47"/>
      <c r="FNF43" s="47"/>
      <c r="FNG43" s="47"/>
      <c r="FNH43" s="47"/>
      <c r="FNI43" s="47"/>
      <c r="FNJ43" s="47"/>
      <c r="FNK43" s="47"/>
      <c r="FNL43" s="47"/>
      <c r="FNM43" s="47"/>
      <c r="FNN43" s="47"/>
      <c r="FNO43" s="47"/>
      <c r="FNP43" s="47"/>
      <c r="FNQ43" s="47"/>
      <c r="FNR43" s="47"/>
      <c r="FNS43" s="47"/>
      <c r="FNT43" s="47"/>
      <c r="FNU43" s="47"/>
      <c r="FNV43" s="47"/>
      <c r="FNW43" s="47"/>
      <c r="FNX43" s="47"/>
      <c r="FNY43" s="47"/>
      <c r="FNZ43" s="47"/>
      <c r="FOA43" s="47"/>
      <c r="FOB43" s="47"/>
      <c r="FOC43" s="47"/>
      <c r="FOD43" s="47"/>
      <c r="FOE43" s="47"/>
      <c r="FOF43" s="47"/>
      <c r="FOG43" s="47"/>
      <c r="FOH43" s="47"/>
      <c r="FOI43" s="47"/>
      <c r="FOJ43" s="47"/>
      <c r="FOK43" s="47"/>
      <c r="FOL43" s="47"/>
      <c r="FOM43" s="47"/>
      <c r="FON43" s="47"/>
      <c r="FOO43" s="47"/>
      <c r="FOP43" s="47"/>
      <c r="FOQ43" s="47"/>
      <c r="FOR43" s="47"/>
      <c r="FOS43" s="47"/>
      <c r="FOT43" s="47"/>
      <c r="FOU43" s="47"/>
      <c r="FOV43" s="47"/>
      <c r="FOW43" s="47"/>
      <c r="FOX43" s="47"/>
      <c r="FOY43" s="47"/>
      <c r="FOZ43" s="47"/>
      <c r="FPA43" s="47"/>
      <c r="FPB43" s="47"/>
      <c r="FPC43" s="47"/>
      <c r="FPD43" s="47"/>
      <c r="FPE43" s="47"/>
      <c r="FPF43" s="47"/>
      <c r="FPG43" s="47"/>
      <c r="FPH43" s="47"/>
      <c r="FPI43" s="47"/>
      <c r="FPJ43" s="47"/>
      <c r="FPK43" s="47"/>
      <c r="FPL43" s="47"/>
      <c r="FPM43" s="47"/>
      <c r="FPN43" s="47"/>
      <c r="FPO43" s="47"/>
      <c r="FPP43" s="47"/>
      <c r="FPQ43" s="47"/>
      <c r="FPR43" s="47"/>
      <c r="FPS43" s="47"/>
      <c r="FPT43" s="47"/>
      <c r="FPU43" s="47"/>
      <c r="FPV43" s="47"/>
      <c r="FPW43" s="47"/>
      <c r="FPX43" s="47"/>
      <c r="FPY43" s="47"/>
      <c r="FPZ43" s="47"/>
      <c r="FQA43" s="47"/>
      <c r="FQB43" s="47"/>
      <c r="FQC43" s="47"/>
      <c r="FQD43" s="47"/>
      <c r="FQE43" s="47"/>
      <c r="FQF43" s="47"/>
      <c r="FQG43" s="47"/>
      <c r="FQH43" s="47"/>
      <c r="FQI43" s="47"/>
      <c r="FQJ43" s="47"/>
      <c r="FQK43" s="47"/>
      <c r="FQL43" s="47"/>
      <c r="FQM43" s="47"/>
      <c r="FQN43" s="47"/>
      <c r="FQO43" s="47"/>
      <c r="FQP43" s="47"/>
      <c r="FQQ43" s="47"/>
      <c r="FQR43" s="47"/>
      <c r="FQS43" s="47"/>
      <c r="FQT43" s="47"/>
      <c r="FQU43" s="47"/>
      <c r="FQV43" s="47"/>
      <c r="FQW43" s="47"/>
      <c r="FQX43" s="47"/>
      <c r="FQY43" s="47"/>
      <c r="FQZ43" s="47"/>
      <c r="FRA43" s="47"/>
      <c r="FRB43" s="47"/>
      <c r="FRC43" s="47"/>
      <c r="FRD43" s="47"/>
      <c r="FRE43" s="47"/>
      <c r="FRF43" s="47"/>
      <c r="FRG43" s="47"/>
      <c r="FRH43" s="47"/>
      <c r="FRI43" s="47"/>
      <c r="FRJ43" s="47"/>
      <c r="FRK43" s="47"/>
      <c r="FRL43" s="47"/>
      <c r="FRM43" s="47"/>
      <c r="FRN43" s="47"/>
      <c r="FRO43" s="47"/>
      <c r="FRP43" s="47"/>
      <c r="FRQ43" s="47"/>
      <c r="FRR43" s="47"/>
      <c r="FRS43" s="47"/>
      <c r="FRT43" s="47"/>
      <c r="FRU43" s="47"/>
      <c r="FRV43" s="47"/>
      <c r="FRW43" s="47"/>
      <c r="FRX43" s="47"/>
      <c r="FRY43" s="47"/>
      <c r="FRZ43" s="47"/>
      <c r="FSA43" s="47"/>
      <c r="FSB43" s="47"/>
      <c r="FSC43" s="47"/>
      <c r="FSD43" s="47"/>
      <c r="FSE43" s="47"/>
      <c r="FSF43" s="47"/>
      <c r="FSG43" s="47"/>
      <c r="FSH43" s="47"/>
      <c r="FSI43" s="47"/>
      <c r="FSJ43" s="47"/>
      <c r="FSK43" s="47"/>
      <c r="FSL43" s="47"/>
      <c r="FSM43" s="47"/>
      <c r="FSN43" s="47"/>
      <c r="FSO43" s="47"/>
      <c r="FSP43" s="47"/>
      <c r="FSQ43" s="47"/>
      <c r="FSR43" s="47"/>
      <c r="FSS43" s="47"/>
      <c r="FST43" s="47"/>
      <c r="FSU43" s="47"/>
      <c r="FSV43" s="47"/>
      <c r="FSW43" s="47"/>
      <c r="FSX43" s="47"/>
      <c r="FSY43" s="47"/>
      <c r="FSZ43" s="47"/>
      <c r="FTA43" s="47"/>
      <c r="FTB43" s="47"/>
      <c r="FTC43" s="47"/>
      <c r="FTD43" s="47"/>
      <c r="FTE43" s="47"/>
      <c r="FTF43" s="47"/>
      <c r="FTG43" s="47"/>
      <c r="FTH43" s="47"/>
      <c r="FTI43" s="47"/>
      <c r="FTJ43" s="47"/>
      <c r="FTK43" s="47"/>
      <c r="FTL43" s="47"/>
      <c r="FTM43" s="47"/>
      <c r="FTN43" s="47"/>
      <c r="FTO43" s="47"/>
      <c r="FTP43" s="47"/>
      <c r="FTQ43" s="47"/>
      <c r="FTR43" s="47"/>
      <c r="FTS43" s="47"/>
      <c r="FTT43" s="47"/>
      <c r="FTU43" s="47"/>
      <c r="FTV43" s="47"/>
      <c r="FTW43" s="47"/>
      <c r="FTX43" s="47"/>
      <c r="FTY43" s="47"/>
      <c r="FTZ43" s="47"/>
      <c r="FUA43" s="47"/>
      <c r="FUB43" s="47"/>
      <c r="FUC43" s="47"/>
      <c r="FUD43" s="47"/>
      <c r="FUE43" s="47"/>
      <c r="FUF43" s="47"/>
      <c r="FUG43" s="47"/>
      <c r="FUH43" s="47"/>
      <c r="FUI43" s="47"/>
      <c r="FUJ43" s="47"/>
      <c r="FUK43" s="47"/>
      <c r="FUL43" s="47"/>
      <c r="FUM43" s="47"/>
      <c r="FUN43" s="47"/>
      <c r="FUO43" s="47"/>
      <c r="FUP43" s="47"/>
      <c r="FUQ43" s="47"/>
      <c r="FUR43" s="47"/>
      <c r="FUS43" s="47"/>
      <c r="FUT43" s="47"/>
      <c r="FUU43" s="47"/>
      <c r="FUV43" s="47"/>
      <c r="FUW43" s="47"/>
      <c r="FUX43" s="47"/>
      <c r="FUY43" s="47"/>
      <c r="FUZ43" s="47"/>
      <c r="FVA43" s="47"/>
      <c r="FVB43" s="47"/>
      <c r="FVC43" s="47"/>
      <c r="FVD43" s="47"/>
      <c r="FVE43" s="47"/>
      <c r="FVF43" s="47"/>
      <c r="FVG43" s="47"/>
      <c r="FVH43" s="47"/>
      <c r="FVI43" s="47"/>
      <c r="FVJ43" s="47"/>
      <c r="FVK43" s="47"/>
      <c r="FVL43" s="47"/>
      <c r="FVM43" s="47"/>
      <c r="FVN43" s="47"/>
      <c r="FVO43" s="47"/>
      <c r="FVP43" s="47"/>
      <c r="FVQ43" s="47"/>
      <c r="FVR43" s="47"/>
      <c r="FVS43" s="47"/>
      <c r="FVT43" s="47"/>
      <c r="FVU43" s="47"/>
      <c r="FVV43" s="47"/>
      <c r="FVW43" s="47"/>
      <c r="FVX43" s="47"/>
      <c r="FVY43" s="47"/>
      <c r="FVZ43" s="47"/>
      <c r="FWA43" s="47"/>
      <c r="FWB43" s="47"/>
      <c r="FWC43" s="47"/>
      <c r="FWD43" s="47"/>
      <c r="FWE43" s="47"/>
      <c r="FWF43" s="47"/>
      <c r="FWG43" s="47"/>
      <c r="FWH43" s="47"/>
      <c r="FWI43" s="47"/>
      <c r="FWJ43" s="47"/>
      <c r="FWK43" s="47"/>
      <c r="FWL43" s="47"/>
      <c r="FWM43" s="47"/>
      <c r="FWN43" s="47"/>
      <c r="FWO43" s="47"/>
      <c r="FWP43" s="47"/>
      <c r="FWQ43" s="47"/>
      <c r="FWR43" s="47"/>
      <c r="FWS43" s="47"/>
      <c r="FWT43" s="47"/>
      <c r="FWU43" s="47"/>
      <c r="FWV43" s="47"/>
      <c r="FWW43" s="47"/>
      <c r="FWX43" s="47"/>
      <c r="FWY43" s="47"/>
      <c r="FWZ43" s="47"/>
      <c r="FXA43" s="47"/>
      <c r="FXB43" s="47"/>
      <c r="FXC43" s="47"/>
      <c r="FXD43" s="47"/>
      <c r="FXE43" s="47"/>
      <c r="FXF43" s="47"/>
      <c r="FXG43" s="47"/>
      <c r="FXH43" s="47"/>
      <c r="FXI43" s="47"/>
      <c r="FXJ43" s="47"/>
      <c r="FXK43" s="47"/>
      <c r="FXL43" s="47"/>
      <c r="FXM43" s="47"/>
      <c r="FXN43" s="47"/>
      <c r="FXO43" s="47"/>
      <c r="FXP43" s="47"/>
      <c r="FXQ43" s="47"/>
      <c r="FXR43" s="47"/>
      <c r="FXS43" s="47"/>
      <c r="FXT43" s="47"/>
      <c r="FXU43" s="47"/>
      <c r="FXV43" s="47"/>
      <c r="FXW43" s="47"/>
      <c r="FXX43" s="47"/>
      <c r="FXY43" s="47"/>
      <c r="FXZ43" s="47"/>
      <c r="FYA43" s="47"/>
      <c r="FYB43" s="47"/>
      <c r="FYC43" s="47"/>
      <c r="FYD43" s="47"/>
      <c r="FYE43" s="47"/>
      <c r="FYF43" s="47"/>
      <c r="FYG43" s="47"/>
      <c r="FYH43" s="47"/>
      <c r="FYI43" s="47"/>
      <c r="FYJ43" s="47"/>
      <c r="FYK43" s="47"/>
      <c r="FYL43" s="47"/>
      <c r="FYM43" s="47"/>
      <c r="FYN43" s="47"/>
      <c r="FYO43" s="47"/>
      <c r="FYP43" s="47"/>
      <c r="FYQ43" s="47"/>
      <c r="FYR43" s="47"/>
      <c r="FYS43" s="47"/>
      <c r="FYT43" s="47"/>
      <c r="FYU43" s="47"/>
      <c r="FYV43" s="47"/>
      <c r="FYW43" s="47"/>
      <c r="FYX43" s="47"/>
      <c r="FYY43" s="47"/>
      <c r="FYZ43" s="47"/>
      <c r="FZA43" s="47"/>
      <c r="FZB43" s="47"/>
      <c r="FZC43" s="47"/>
      <c r="FZD43" s="47"/>
      <c r="FZE43" s="47"/>
      <c r="FZF43" s="47"/>
      <c r="FZG43" s="47"/>
      <c r="FZH43" s="47"/>
      <c r="FZI43" s="47"/>
      <c r="FZJ43" s="47"/>
      <c r="FZK43" s="47"/>
      <c r="FZL43" s="47"/>
      <c r="FZM43" s="47"/>
      <c r="FZN43" s="47"/>
      <c r="FZO43" s="47"/>
      <c r="FZP43" s="47"/>
      <c r="FZQ43" s="47"/>
      <c r="FZR43" s="47"/>
      <c r="FZS43" s="47"/>
      <c r="FZT43" s="47"/>
      <c r="FZU43" s="47"/>
      <c r="FZV43" s="47"/>
      <c r="FZW43" s="47"/>
      <c r="FZX43" s="47"/>
      <c r="FZY43" s="47"/>
      <c r="FZZ43" s="47"/>
      <c r="GAA43" s="47"/>
      <c r="GAB43" s="47"/>
      <c r="GAC43" s="47"/>
      <c r="GAD43" s="47"/>
      <c r="GAE43" s="47"/>
      <c r="GAF43" s="47"/>
      <c r="GAG43" s="47"/>
      <c r="GAH43" s="47"/>
      <c r="GAI43" s="47"/>
      <c r="GAJ43" s="47"/>
      <c r="GAK43" s="47"/>
      <c r="GAL43" s="47"/>
      <c r="GAM43" s="47"/>
      <c r="GAN43" s="47"/>
      <c r="GAO43" s="47"/>
      <c r="GAP43" s="47"/>
      <c r="GAQ43" s="47"/>
      <c r="GAR43" s="47"/>
      <c r="GAS43" s="47"/>
      <c r="GAT43" s="47"/>
      <c r="GAU43" s="47"/>
      <c r="GAV43" s="47"/>
      <c r="GAW43" s="47"/>
      <c r="GAX43" s="47"/>
      <c r="GAY43" s="47"/>
      <c r="GAZ43" s="47"/>
      <c r="GBA43" s="47"/>
      <c r="GBB43" s="47"/>
      <c r="GBC43" s="47"/>
      <c r="GBD43" s="47"/>
      <c r="GBE43" s="47"/>
      <c r="GBF43" s="47"/>
      <c r="GBG43" s="47"/>
      <c r="GBH43" s="47"/>
      <c r="GBI43" s="47"/>
      <c r="GBJ43" s="47"/>
      <c r="GBK43" s="47"/>
      <c r="GBL43" s="47"/>
      <c r="GBM43" s="47"/>
      <c r="GBN43" s="47"/>
      <c r="GBO43" s="47"/>
      <c r="GBP43" s="47"/>
      <c r="GBQ43" s="47"/>
      <c r="GBR43" s="47"/>
      <c r="GBS43" s="47"/>
      <c r="GBT43" s="47"/>
      <c r="GBU43" s="47"/>
      <c r="GBV43" s="47"/>
      <c r="GBW43" s="47"/>
      <c r="GBX43" s="47"/>
      <c r="GBY43" s="47"/>
      <c r="GBZ43" s="47"/>
      <c r="GCA43" s="47"/>
      <c r="GCB43" s="47"/>
      <c r="GCC43" s="47"/>
      <c r="GCD43" s="47"/>
      <c r="GCE43" s="47"/>
      <c r="GCF43" s="47"/>
      <c r="GCG43" s="47"/>
      <c r="GCH43" s="47"/>
      <c r="GCI43" s="47"/>
      <c r="GCJ43" s="47"/>
      <c r="GCK43" s="47"/>
      <c r="GCL43" s="47"/>
      <c r="GCM43" s="47"/>
      <c r="GCN43" s="47"/>
      <c r="GCO43" s="47"/>
      <c r="GCP43" s="47"/>
      <c r="GCQ43" s="47"/>
      <c r="GCR43" s="47"/>
      <c r="GCS43" s="47"/>
      <c r="GCT43" s="47"/>
      <c r="GCU43" s="47"/>
      <c r="GCV43" s="47"/>
      <c r="GCW43" s="47"/>
      <c r="GCX43" s="47"/>
      <c r="GCY43" s="47"/>
      <c r="GCZ43" s="47"/>
      <c r="GDA43" s="47"/>
      <c r="GDB43" s="47"/>
      <c r="GDC43" s="47"/>
      <c r="GDD43" s="47"/>
      <c r="GDE43" s="47"/>
      <c r="GDF43" s="47"/>
      <c r="GDG43" s="47"/>
      <c r="GDH43" s="47"/>
      <c r="GDI43" s="47"/>
      <c r="GDJ43" s="47"/>
      <c r="GDK43" s="47"/>
      <c r="GDL43" s="47"/>
      <c r="GDM43" s="47"/>
      <c r="GDN43" s="47"/>
      <c r="GDO43" s="47"/>
      <c r="GDP43" s="47"/>
      <c r="GDQ43" s="47"/>
      <c r="GDR43" s="47"/>
      <c r="GDS43" s="47"/>
      <c r="GDT43" s="47"/>
      <c r="GDU43" s="47"/>
      <c r="GDV43" s="47"/>
      <c r="GDW43" s="47"/>
      <c r="GDX43" s="47"/>
      <c r="GDY43" s="47"/>
      <c r="GDZ43" s="47"/>
      <c r="GEA43" s="47"/>
      <c r="GEB43" s="47"/>
      <c r="GEC43" s="47"/>
      <c r="GED43" s="47"/>
      <c r="GEE43" s="47"/>
      <c r="GEF43" s="47"/>
      <c r="GEG43" s="47"/>
      <c r="GEH43" s="47"/>
      <c r="GEI43" s="47"/>
      <c r="GEJ43" s="47"/>
      <c r="GEK43" s="47"/>
      <c r="GEL43" s="47"/>
      <c r="GEM43" s="47"/>
      <c r="GEN43" s="47"/>
      <c r="GEO43" s="47"/>
      <c r="GEP43" s="47"/>
      <c r="GEQ43" s="47"/>
      <c r="GER43" s="47"/>
      <c r="GES43" s="47"/>
      <c r="GET43" s="47"/>
      <c r="GEU43" s="47"/>
      <c r="GEV43" s="47"/>
      <c r="GEW43" s="47"/>
      <c r="GEX43" s="47"/>
      <c r="GEY43" s="47"/>
      <c r="GEZ43" s="47"/>
      <c r="GFA43" s="47"/>
      <c r="GFB43" s="47"/>
      <c r="GFC43" s="47"/>
      <c r="GFD43" s="47"/>
      <c r="GFE43" s="47"/>
      <c r="GFF43" s="47"/>
      <c r="GFG43" s="47"/>
      <c r="GFH43" s="47"/>
      <c r="GFI43" s="47"/>
      <c r="GFJ43" s="47"/>
      <c r="GFK43" s="47"/>
      <c r="GFL43" s="47"/>
      <c r="GFM43" s="47"/>
      <c r="GFN43" s="47"/>
      <c r="GFO43" s="47"/>
      <c r="GFP43" s="47"/>
      <c r="GFQ43" s="47"/>
      <c r="GFR43" s="47"/>
      <c r="GFS43" s="47"/>
      <c r="GFT43" s="47"/>
      <c r="GFU43" s="47"/>
      <c r="GFV43" s="47"/>
      <c r="GFW43" s="47"/>
      <c r="GFX43" s="47"/>
      <c r="GFY43" s="47"/>
      <c r="GFZ43" s="47"/>
      <c r="GGA43" s="47"/>
      <c r="GGB43" s="47"/>
      <c r="GGC43" s="47"/>
      <c r="GGD43" s="47"/>
      <c r="GGE43" s="47"/>
      <c r="GGF43" s="47"/>
      <c r="GGG43" s="47"/>
      <c r="GGH43" s="47"/>
      <c r="GGI43" s="47"/>
      <c r="GGJ43" s="47"/>
      <c r="GGK43" s="47"/>
      <c r="GGL43" s="47"/>
      <c r="GGM43" s="47"/>
      <c r="GGN43" s="47"/>
      <c r="GGO43" s="47"/>
      <c r="GGP43" s="47"/>
      <c r="GGQ43" s="47"/>
      <c r="GGR43" s="47"/>
      <c r="GGS43" s="47"/>
      <c r="GGT43" s="47"/>
      <c r="GGU43" s="47"/>
      <c r="GGV43" s="47"/>
      <c r="GGW43" s="47"/>
      <c r="GGX43" s="47"/>
      <c r="GGY43" s="47"/>
      <c r="GGZ43" s="47"/>
      <c r="GHA43" s="47"/>
      <c r="GHB43" s="47"/>
      <c r="GHC43" s="47"/>
      <c r="GHD43" s="47"/>
      <c r="GHE43" s="47"/>
      <c r="GHF43" s="47"/>
      <c r="GHG43" s="47"/>
      <c r="GHH43" s="47"/>
      <c r="GHI43" s="47"/>
      <c r="GHJ43" s="47"/>
      <c r="GHK43" s="47"/>
      <c r="GHL43" s="47"/>
      <c r="GHM43" s="47"/>
      <c r="GHN43" s="47"/>
      <c r="GHO43" s="47"/>
      <c r="GHP43" s="47"/>
      <c r="GHQ43" s="47"/>
      <c r="GHR43" s="47"/>
      <c r="GHS43" s="47"/>
      <c r="GHT43" s="47"/>
      <c r="GHU43" s="47"/>
      <c r="GHV43" s="47"/>
      <c r="GHW43" s="47"/>
      <c r="GHX43" s="47"/>
      <c r="GHY43" s="47"/>
      <c r="GHZ43" s="47"/>
      <c r="GIA43" s="47"/>
      <c r="GIB43" s="47"/>
      <c r="GIC43" s="47"/>
      <c r="GID43" s="47"/>
      <c r="GIE43" s="47"/>
      <c r="GIF43" s="47"/>
      <c r="GIG43" s="47"/>
      <c r="GIH43" s="47"/>
      <c r="GII43" s="47"/>
      <c r="GIJ43" s="47"/>
      <c r="GIK43" s="47"/>
      <c r="GIL43" s="47"/>
      <c r="GIM43" s="47"/>
      <c r="GIN43" s="47"/>
      <c r="GIO43" s="47"/>
      <c r="GIP43" s="47"/>
      <c r="GIQ43" s="47"/>
      <c r="GIR43" s="47"/>
      <c r="GIS43" s="47"/>
      <c r="GIT43" s="47"/>
      <c r="GIU43" s="47"/>
      <c r="GIV43" s="47"/>
      <c r="GIW43" s="47"/>
      <c r="GIX43" s="47"/>
      <c r="GIY43" s="47"/>
      <c r="GIZ43" s="47"/>
      <c r="GJA43" s="47"/>
      <c r="GJB43" s="47"/>
      <c r="GJC43" s="47"/>
      <c r="GJD43" s="47"/>
      <c r="GJE43" s="47"/>
      <c r="GJF43" s="47"/>
      <c r="GJG43" s="47"/>
      <c r="GJH43" s="47"/>
      <c r="GJI43" s="47"/>
      <c r="GJJ43" s="47"/>
      <c r="GJK43" s="47"/>
      <c r="GJL43" s="47"/>
      <c r="GJM43" s="47"/>
      <c r="GJN43" s="47"/>
      <c r="GJO43" s="47"/>
      <c r="GJP43" s="47"/>
      <c r="GJQ43" s="47"/>
      <c r="GJR43" s="47"/>
      <c r="GJS43" s="47"/>
      <c r="GJT43" s="47"/>
      <c r="GJU43" s="47"/>
      <c r="GJV43" s="47"/>
      <c r="GJW43" s="47"/>
      <c r="GJX43" s="47"/>
      <c r="GJY43" s="47"/>
      <c r="GJZ43" s="47"/>
      <c r="GKA43" s="47"/>
      <c r="GKB43" s="47"/>
      <c r="GKC43" s="47"/>
      <c r="GKD43" s="47"/>
      <c r="GKE43" s="47"/>
      <c r="GKF43" s="47"/>
      <c r="GKG43" s="47"/>
      <c r="GKH43" s="47"/>
      <c r="GKI43" s="47"/>
      <c r="GKJ43" s="47"/>
      <c r="GKK43" s="47"/>
      <c r="GKL43" s="47"/>
      <c r="GKM43" s="47"/>
      <c r="GKN43" s="47"/>
      <c r="GKO43" s="47"/>
      <c r="GKP43" s="47"/>
      <c r="GKQ43" s="47"/>
      <c r="GKR43" s="47"/>
      <c r="GKS43" s="47"/>
      <c r="GKT43" s="47"/>
      <c r="GKU43" s="47"/>
      <c r="GKV43" s="47"/>
      <c r="GKW43" s="47"/>
      <c r="GKX43" s="47"/>
      <c r="GKY43" s="47"/>
      <c r="GKZ43" s="47"/>
      <c r="GLA43" s="47"/>
      <c r="GLB43" s="47"/>
      <c r="GLC43" s="47"/>
      <c r="GLD43" s="47"/>
      <c r="GLE43" s="47"/>
      <c r="GLF43" s="47"/>
      <c r="GLG43" s="47"/>
      <c r="GLH43" s="47"/>
      <c r="GLI43" s="47"/>
      <c r="GLJ43" s="47"/>
      <c r="GLK43" s="47"/>
      <c r="GLL43" s="47"/>
      <c r="GLM43" s="47"/>
      <c r="GLN43" s="47"/>
      <c r="GLO43" s="47"/>
      <c r="GLP43" s="47"/>
      <c r="GLQ43" s="47"/>
      <c r="GLR43" s="47"/>
      <c r="GLS43" s="47"/>
      <c r="GLT43" s="47"/>
      <c r="GLU43" s="47"/>
      <c r="GLV43" s="47"/>
      <c r="GLW43" s="47"/>
      <c r="GLX43" s="47"/>
      <c r="GLY43" s="47"/>
      <c r="GLZ43" s="47"/>
      <c r="GMA43" s="47"/>
      <c r="GMB43" s="47"/>
      <c r="GMC43" s="47"/>
      <c r="GMD43" s="47"/>
      <c r="GME43" s="47"/>
      <c r="GMF43" s="47"/>
      <c r="GMG43" s="47"/>
      <c r="GMH43" s="47"/>
      <c r="GMI43" s="47"/>
      <c r="GMJ43" s="47"/>
      <c r="GMK43" s="47"/>
      <c r="GML43" s="47"/>
      <c r="GMM43" s="47"/>
      <c r="GMN43" s="47"/>
      <c r="GMO43" s="47"/>
      <c r="GMP43" s="47"/>
      <c r="GMQ43" s="47"/>
      <c r="GMR43" s="47"/>
      <c r="GMS43" s="47"/>
      <c r="GMT43" s="47"/>
      <c r="GMU43" s="47"/>
      <c r="GMV43" s="47"/>
      <c r="GMW43" s="47"/>
      <c r="GMX43" s="47"/>
      <c r="GMY43" s="47"/>
      <c r="GMZ43" s="47"/>
      <c r="GNA43" s="47"/>
      <c r="GNB43" s="47"/>
      <c r="GNC43" s="47"/>
      <c r="GND43" s="47"/>
      <c r="GNE43" s="47"/>
      <c r="GNF43" s="47"/>
      <c r="GNG43" s="47"/>
      <c r="GNH43" s="47"/>
      <c r="GNI43" s="47"/>
      <c r="GNJ43" s="47"/>
      <c r="GNK43" s="47"/>
      <c r="GNL43" s="47"/>
      <c r="GNM43" s="47"/>
      <c r="GNN43" s="47"/>
      <c r="GNO43" s="47"/>
      <c r="GNP43" s="47"/>
      <c r="GNQ43" s="47"/>
      <c r="GNR43" s="47"/>
      <c r="GNS43" s="47"/>
      <c r="GNT43" s="47"/>
      <c r="GNU43" s="47"/>
      <c r="GNV43" s="47"/>
      <c r="GNW43" s="47"/>
      <c r="GNX43" s="47"/>
      <c r="GNY43" s="47"/>
      <c r="GNZ43" s="47"/>
      <c r="GOA43" s="47"/>
      <c r="GOB43" s="47"/>
      <c r="GOC43" s="47"/>
      <c r="GOD43" s="47"/>
      <c r="GOE43" s="47"/>
      <c r="GOF43" s="47"/>
      <c r="GOG43" s="47"/>
      <c r="GOH43" s="47"/>
      <c r="GOI43" s="47"/>
      <c r="GOJ43" s="47"/>
      <c r="GOK43" s="47"/>
      <c r="GOL43" s="47"/>
      <c r="GOM43" s="47"/>
      <c r="GON43" s="47"/>
      <c r="GOO43" s="47"/>
      <c r="GOP43" s="47"/>
      <c r="GOQ43" s="47"/>
      <c r="GOR43" s="47"/>
      <c r="GOS43" s="47"/>
      <c r="GOT43" s="47"/>
      <c r="GOU43" s="47"/>
      <c r="GOV43" s="47"/>
      <c r="GOW43" s="47"/>
      <c r="GOX43" s="47"/>
      <c r="GOY43" s="47"/>
      <c r="GOZ43" s="47"/>
      <c r="GPA43" s="47"/>
      <c r="GPB43" s="47"/>
      <c r="GPC43" s="47"/>
      <c r="GPD43" s="47"/>
      <c r="GPE43" s="47"/>
      <c r="GPF43" s="47"/>
      <c r="GPG43" s="47"/>
      <c r="GPH43" s="47"/>
      <c r="GPI43" s="47"/>
      <c r="GPJ43" s="47"/>
      <c r="GPK43" s="47"/>
      <c r="GPL43" s="47"/>
      <c r="GPM43" s="47"/>
      <c r="GPN43" s="47"/>
      <c r="GPO43" s="47"/>
      <c r="GPP43" s="47"/>
      <c r="GPQ43" s="47"/>
      <c r="GPR43" s="47"/>
      <c r="GPS43" s="47"/>
      <c r="GPT43" s="47"/>
      <c r="GPU43" s="47"/>
      <c r="GPV43" s="47"/>
      <c r="GPW43" s="47"/>
      <c r="GPX43" s="47"/>
      <c r="GPY43" s="47"/>
      <c r="GPZ43" s="47"/>
      <c r="GQA43" s="47"/>
      <c r="GQB43" s="47"/>
      <c r="GQC43" s="47"/>
      <c r="GQD43" s="47"/>
      <c r="GQE43" s="47"/>
      <c r="GQF43" s="47"/>
      <c r="GQG43" s="47"/>
      <c r="GQH43" s="47"/>
      <c r="GQI43" s="47"/>
      <c r="GQJ43" s="47"/>
      <c r="GQK43" s="47"/>
      <c r="GQL43" s="47"/>
      <c r="GQM43" s="47"/>
      <c r="GQN43" s="47"/>
      <c r="GQO43" s="47"/>
      <c r="GQP43" s="47"/>
      <c r="GQQ43" s="47"/>
      <c r="GQR43" s="47"/>
      <c r="GQS43" s="47"/>
      <c r="GQT43" s="47"/>
      <c r="GQU43" s="47"/>
      <c r="GQV43" s="47"/>
      <c r="GQW43" s="47"/>
      <c r="GQX43" s="47"/>
      <c r="GQY43" s="47"/>
      <c r="GQZ43" s="47"/>
      <c r="GRA43" s="47"/>
      <c r="GRB43" s="47"/>
      <c r="GRC43" s="47"/>
      <c r="GRD43" s="47"/>
      <c r="GRE43" s="47"/>
      <c r="GRF43" s="47"/>
      <c r="GRG43" s="47"/>
      <c r="GRH43" s="47"/>
      <c r="GRI43" s="47"/>
      <c r="GRJ43" s="47"/>
      <c r="GRK43" s="47"/>
      <c r="GRL43" s="47"/>
      <c r="GRM43" s="47"/>
      <c r="GRN43" s="47"/>
      <c r="GRO43" s="47"/>
      <c r="GRP43" s="47"/>
      <c r="GRQ43" s="47"/>
      <c r="GRR43" s="47"/>
      <c r="GRS43" s="47"/>
      <c r="GRT43" s="47"/>
      <c r="GRU43" s="47"/>
      <c r="GRV43" s="47"/>
      <c r="GRW43" s="47"/>
      <c r="GRX43" s="47"/>
      <c r="GRY43" s="47"/>
      <c r="GRZ43" s="47"/>
      <c r="GSA43" s="47"/>
      <c r="GSB43" s="47"/>
      <c r="GSC43" s="47"/>
      <c r="GSD43" s="47"/>
      <c r="GSE43" s="47"/>
      <c r="GSF43" s="47"/>
      <c r="GSG43" s="47"/>
      <c r="GSH43" s="47"/>
      <c r="GSI43" s="47"/>
      <c r="GSJ43" s="47"/>
      <c r="GSK43" s="47"/>
      <c r="GSL43" s="47"/>
      <c r="GSM43" s="47"/>
      <c r="GSN43" s="47"/>
      <c r="GSO43" s="47"/>
      <c r="GSP43" s="47"/>
      <c r="GSQ43" s="47"/>
      <c r="GSR43" s="47"/>
      <c r="GSS43" s="47"/>
      <c r="GST43" s="47"/>
      <c r="GSU43" s="47"/>
      <c r="GSV43" s="47"/>
      <c r="GSW43" s="47"/>
      <c r="GSX43" s="47"/>
      <c r="GSY43" s="47"/>
      <c r="GSZ43" s="47"/>
      <c r="GTA43" s="47"/>
      <c r="GTB43" s="47"/>
      <c r="GTC43" s="47"/>
      <c r="GTD43" s="47"/>
      <c r="GTE43" s="47"/>
      <c r="GTF43" s="47"/>
      <c r="GTG43" s="47"/>
      <c r="GTH43" s="47"/>
      <c r="GTI43" s="47"/>
      <c r="GTJ43" s="47"/>
      <c r="GTK43" s="47"/>
      <c r="GTL43" s="47"/>
      <c r="GTM43" s="47"/>
      <c r="GTN43" s="47"/>
      <c r="GTO43" s="47"/>
      <c r="GTP43" s="47"/>
      <c r="GTQ43" s="47"/>
      <c r="GTR43" s="47"/>
      <c r="GTS43" s="47"/>
      <c r="GTT43" s="47"/>
      <c r="GTU43" s="47"/>
      <c r="GTV43" s="47"/>
      <c r="GTW43" s="47"/>
      <c r="GTX43" s="47"/>
      <c r="GTY43" s="47"/>
      <c r="GTZ43" s="47"/>
      <c r="GUA43" s="47"/>
      <c r="GUB43" s="47"/>
      <c r="GUC43" s="47"/>
      <c r="GUD43" s="47"/>
      <c r="GUE43" s="47"/>
      <c r="GUF43" s="47"/>
      <c r="GUG43" s="47"/>
      <c r="GUH43" s="47"/>
      <c r="GUI43" s="47"/>
      <c r="GUJ43" s="47"/>
      <c r="GUK43" s="47"/>
      <c r="GUL43" s="47"/>
      <c r="GUM43" s="47"/>
      <c r="GUN43" s="47"/>
      <c r="GUO43" s="47"/>
      <c r="GUP43" s="47"/>
      <c r="GUQ43" s="47"/>
      <c r="GUR43" s="47"/>
      <c r="GUS43" s="47"/>
      <c r="GUT43" s="47"/>
      <c r="GUU43" s="47"/>
      <c r="GUV43" s="47"/>
      <c r="GUW43" s="47"/>
      <c r="GUX43" s="47"/>
      <c r="GUY43" s="47"/>
      <c r="GUZ43" s="47"/>
      <c r="GVA43" s="47"/>
      <c r="GVB43" s="47"/>
      <c r="GVC43" s="47"/>
      <c r="GVD43" s="47"/>
      <c r="GVE43" s="47"/>
      <c r="GVF43" s="47"/>
      <c r="GVG43" s="47"/>
      <c r="GVH43" s="47"/>
      <c r="GVI43" s="47"/>
      <c r="GVJ43" s="47"/>
      <c r="GVK43" s="47"/>
      <c r="GVL43" s="47"/>
      <c r="GVM43" s="47"/>
      <c r="GVN43" s="47"/>
      <c r="GVO43" s="47"/>
      <c r="GVP43" s="47"/>
      <c r="GVQ43" s="47"/>
      <c r="GVR43" s="47"/>
      <c r="GVS43" s="47"/>
      <c r="GVT43" s="47"/>
      <c r="GVU43" s="47"/>
      <c r="GVV43" s="47"/>
      <c r="GVW43" s="47"/>
      <c r="GVX43" s="47"/>
      <c r="GVY43" s="47"/>
      <c r="GVZ43" s="47"/>
      <c r="GWA43" s="47"/>
      <c r="GWB43" s="47"/>
      <c r="GWC43" s="47"/>
      <c r="GWD43" s="47"/>
      <c r="GWE43" s="47"/>
      <c r="GWF43" s="47"/>
      <c r="GWG43" s="47"/>
      <c r="GWH43" s="47"/>
      <c r="GWI43" s="47"/>
      <c r="GWJ43" s="47"/>
      <c r="GWK43" s="47"/>
      <c r="GWL43" s="47"/>
      <c r="GWM43" s="47"/>
      <c r="GWN43" s="47"/>
      <c r="GWO43" s="47"/>
      <c r="GWP43" s="47"/>
      <c r="GWQ43" s="47"/>
      <c r="GWR43" s="47"/>
      <c r="GWS43" s="47"/>
      <c r="GWT43" s="47"/>
      <c r="GWU43" s="47"/>
      <c r="GWV43" s="47"/>
      <c r="GWW43" s="47"/>
      <c r="GWX43" s="47"/>
      <c r="GWY43" s="47"/>
      <c r="GWZ43" s="47"/>
      <c r="GXA43" s="47"/>
      <c r="GXB43" s="47"/>
      <c r="GXC43" s="47"/>
      <c r="GXD43" s="47"/>
      <c r="GXE43" s="47"/>
      <c r="GXF43" s="47"/>
      <c r="GXG43" s="47"/>
      <c r="GXH43" s="47"/>
      <c r="GXI43" s="47"/>
      <c r="GXJ43" s="47"/>
      <c r="GXK43" s="47"/>
      <c r="GXL43" s="47"/>
      <c r="GXM43" s="47"/>
      <c r="GXN43" s="47"/>
      <c r="GXO43" s="47"/>
      <c r="GXP43" s="47"/>
      <c r="GXQ43" s="47"/>
      <c r="GXR43" s="47"/>
      <c r="GXS43" s="47"/>
      <c r="GXT43" s="47"/>
      <c r="GXU43" s="47"/>
      <c r="GXV43" s="47"/>
      <c r="GXW43" s="47"/>
      <c r="GXX43" s="47"/>
      <c r="GXY43" s="47"/>
      <c r="GXZ43" s="47"/>
      <c r="GYA43" s="47"/>
      <c r="GYB43" s="47"/>
      <c r="GYC43" s="47"/>
      <c r="GYD43" s="47"/>
      <c r="GYE43" s="47"/>
      <c r="GYF43" s="47"/>
      <c r="GYG43" s="47"/>
      <c r="GYH43" s="47"/>
      <c r="GYI43" s="47"/>
      <c r="GYJ43" s="47"/>
      <c r="GYK43" s="47"/>
      <c r="GYL43" s="47"/>
      <c r="GYM43" s="47"/>
      <c r="GYN43" s="47"/>
      <c r="GYO43" s="47"/>
      <c r="GYP43" s="47"/>
      <c r="GYQ43" s="47"/>
      <c r="GYR43" s="47"/>
      <c r="GYS43" s="47"/>
      <c r="GYT43" s="47"/>
      <c r="GYU43" s="47"/>
      <c r="GYV43" s="47"/>
      <c r="GYW43" s="47"/>
      <c r="GYX43" s="47"/>
      <c r="GYY43" s="47"/>
      <c r="GYZ43" s="47"/>
      <c r="GZA43" s="47"/>
      <c r="GZB43" s="47"/>
      <c r="GZC43" s="47"/>
      <c r="GZD43" s="47"/>
      <c r="GZE43" s="47"/>
      <c r="GZF43" s="47"/>
      <c r="GZG43" s="47"/>
      <c r="GZH43" s="47"/>
      <c r="GZI43" s="47"/>
      <c r="GZJ43" s="47"/>
      <c r="GZK43" s="47"/>
      <c r="GZL43" s="47"/>
      <c r="GZM43" s="47"/>
      <c r="GZN43" s="47"/>
      <c r="GZO43" s="47"/>
      <c r="GZP43" s="47"/>
      <c r="GZQ43" s="47"/>
      <c r="GZR43" s="47"/>
      <c r="GZS43" s="47"/>
      <c r="GZT43" s="47"/>
      <c r="GZU43" s="47"/>
      <c r="GZV43" s="47"/>
      <c r="GZW43" s="47"/>
      <c r="GZX43" s="47"/>
      <c r="GZY43" s="47"/>
      <c r="GZZ43" s="47"/>
      <c r="HAA43" s="47"/>
      <c r="HAB43" s="47"/>
      <c r="HAC43" s="47"/>
      <c r="HAD43" s="47"/>
      <c r="HAE43" s="47"/>
      <c r="HAF43" s="47"/>
      <c r="HAG43" s="47"/>
      <c r="HAH43" s="47"/>
      <c r="HAI43" s="47"/>
      <c r="HAJ43" s="47"/>
      <c r="HAK43" s="47"/>
      <c r="HAL43" s="47"/>
      <c r="HAM43" s="47"/>
      <c r="HAN43" s="47"/>
      <c r="HAO43" s="47"/>
      <c r="HAP43" s="47"/>
      <c r="HAQ43" s="47"/>
      <c r="HAR43" s="47"/>
      <c r="HAS43" s="47"/>
      <c r="HAT43" s="47"/>
      <c r="HAU43" s="47"/>
      <c r="HAV43" s="47"/>
      <c r="HAW43" s="47"/>
      <c r="HAX43" s="47"/>
      <c r="HAY43" s="47"/>
      <c r="HAZ43" s="47"/>
      <c r="HBA43" s="47"/>
      <c r="HBB43" s="47"/>
      <c r="HBC43" s="47"/>
      <c r="HBD43" s="47"/>
      <c r="HBE43" s="47"/>
      <c r="HBF43" s="47"/>
      <c r="HBG43" s="47"/>
      <c r="HBH43" s="47"/>
      <c r="HBI43" s="47"/>
      <c r="HBJ43" s="47"/>
      <c r="HBK43" s="47"/>
      <c r="HBL43" s="47"/>
      <c r="HBM43" s="47"/>
      <c r="HBN43" s="47"/>
      <c r="HBO43" s="47"/>
      <c r="HBP43" s="47"/>
      <c r="HBQ43" s="47"/>
      <c r="HBR43" s="47"/>
      <c r="HBS43" s="47"/>
      <c r="HBT43" s="47"/>
      <c r="HBU43" s="47"/>
      <c r="HBV43" s="47"/>
      <c r="HBW43" s="47"/>
      <c r="HBX43" s="47"/>
      <c r="HBY43" s="47"/>
      <c r="HBZ43" s="47"/>
      <c r="HCA43" s="47"/>
      <c r="HCB43" s="47"/>
      <c r="HCC43" s="47"/>
      <c r="HCD43" s="47"/>
      <c r="HCE43" s="47"/>
      <c r="HCF43" s="47"/>
      <c r="HCG43" s="47"/>
      <c r="HCH43" s="47"/>
      <c r="HCI43" s="47"/>
      <c r="HCJ43" s="47"/>
      <c r="HCK43" s="47"/>
      <c r="HCL43" s="47"/>
      <c r="HCM43" s="47"/>
      <c r="HCN43" s="47"/>
      <c r="HCO43" s="47"/>
      <c r="HCP43" s="47"/>
      <c r="HCQ43" s="47"/>
      <c r="HCR43" s="47"/>
      <c r="HCS43" s="47"/>
      <c r="HCT43" s="47"/>
      <c r="HCU43" s="47"/>
      <c r="HCV43" s="47"/>
      <c r="HCW43" s="47"/>
      <c r="HCX43" s="47"/>
      <c r="HCY43" s="47"/>
      <c r="HCZ43" s="47"/>
      <c r="HDA43" s="47"/>
      <c r="HDB43" s="47"/>
      <c r="HDC43" s="47"/>
      <c r="HDD43" s="47"/>
      <c r="HDE43" s="47"/>
      <c r="HDF43" s="47"/>
      <c r="HDG43" s="47"/>
      <c r="HDH43" s="47"/>
      <c r="HDI43" s="47"/>
      <c r="HDJ43" s="47"/>
      <c r="HDK43" s="47"/>
      <c r="HDL43" s="47"/>
      <c r="HDM43" s="47"/>
      <c r="HDN43" s="47"/>
      <c r="HDO43" s="47"/>
      <c r="HDP43" s="47"/>
      <c r="HDQ43" s="47"/>
      <c r="HDR43" s="47"/>
      <c r="HDS43" s="47"/>
      <c r="HDT43" s="47"/>
      <c r="HDU43" s="47"/>
      <c r="HDV43" s="47"/>
      <c r="HDW43" s="47"/>
      <c r="HDX43" s="47"/>
      <c r="HDY43" s="47"/>
      <c r="HDZ43" s="47"/>
      <c r="HEA43" s="47"/>
      <c r="HEB43" s="47"/>
      <c r="HEC43" s="47"/>
      <c r="HED43" s="47"/>
      <c r="HEE43" s="47"/>
      <c r="HEF43" s="47"/>
      <c r="HEG43" s="47"/>
      <c r="HEH43" s="47"/>
      <c r="HEI43" s="47"/>
      <c r="HEJ43" s="47"/>
      <c r="HEK43" s="47"/>
      <c r="HEL43" s="47"/>
      <c r="HEM43" s="47"/>
      <c r="HEN43" s="47"/>
      <c r="HEO43" s="47"/>
      <c r="HEP43" s="47"/>
      <c r="HEQ43" s="47"/>
      <c r="HER43" s="47"/>
      <c r="HES43" s="47"/>
      <c r="HET43" s="47"/>
      <c r="HEU43" s="47"/>
      <c r="HEV43" s="47"/>
      <c r="HEW43" s="47"/>
      <c r="HEX43" s="47"/>
      <c r="HEY43" s="47"/>
      <c r="HEZ43" s="47"/>
      <c r="HFA43" s="47"/>
      <c r="HFB43" s="47"/>
      <c r="HFC43" s="47"/>
      <c r="HFD43" s="47"/>
      <c r="HFE43" s="47"/>
      <c r="HFF43" s="47"/>
      <c r="HFG43" s="47"/>
      <c r="HFH43" s="47"/>
      <c r="HFI43" s="47"/>
      <c r="HFJ43" s="47"/>
      <c r="HFK43" s="47"/>
      <c r="HFL43" s="47"/>
      <c r="HFM43" s="47"/>
      <c r="HFN43" s="47"/>
      <c r="HFO43" s="47"/>
      <c r="HFP43" s="47"/>
      <c r="HFQ43" s="47"/>
      <c r="HFR43" s="47"/>
      <c r="HFS43" s="47"/>
      <c r="HFT43" s="47"/>
      <c r="HFU43" s="47"/>
      <c r="HFV43" s="47"/>
      <c r="HFW43" s="47"/>
      <c r="HFX43" s="47"/>
      <c r="HFY43" s="47"/>
      <c r="HFZ43" s="47"/>
      <c r="HGA43" s="47"/>
      <c r="HGB43" s="47"/>
      <c r="HGC43" s="47"/>
      <c r="HGD43" s="47"/>
      <c r="HGE43" s="47"/>
      <c r="HGF43" s="47"/>
      <c r="HGG43" s="47"/>
      <c r="HGH43" s="47"/>
      <c r="HGI43" s="47"/>
      <c r="HGJ43" s="47"/>
      <c r="HGK43" s="47"/>
      <c r="HGL43" s="47"/>
      <c r="HGM43" s="47"/>
      <c r="HGN43" s="47"/>
      <c r="HGO43" s="47"/>
      <c r="HGP43" s="47"/>
      <c r="HGQ43" s="47"/>
      <c r="HGR43" s="47"/>
      <c r="HGS43" s="47"/>
      <c r="HGT43" s="47"/>
      <c r="HGU43" s="47"/>
      <c r="HGV43" s="47"/>
      <c r="HGW43" s="47"/>
      <c r="HGX43" s="47"/>
      <c r="HGY43" s="47"/>
      <c r="HGZ43" s="47"/>
      <c r="HHA43" s="47"/>
      <c r="HHB43" s="47"/>
      <c r="HHC43" s="47"/>
      <c r="HHD43" s="47"/>
      <c r="HHE43" s="47"/>
      <c r="HHF43" s="47"/>
      <c r="HHG43" s="47"/>
      <c r="HHH43" s="47"/>
      <c r="HHI43" s="47"/>
      <c r="HHJ43" s="47"/>
      <c r="HHK43" s="47"/>
      <c r="HHL43" s="47"/>
      <c r="HHM43" s="47"/>
      <c r="HHN43" s="47"/>
      <c r="HHO43" s="47"/>
      <c r="HHP43" s="47"/>
      <c r="HHQ43" s="47"/>
      <c r="HHR43" s="47"/>
      <c r="HHS43" s="47"/>
      <c r="HHT43" s="47"/>
      <c r="HHU43" s="47"/>
      <c r="HHV43" s="47"/>
      <c r="HHW43" s="47"/>
      <c r="HHX43" s="47"/>
      <c r="HHY43" s="47"/>
      <c r="HHZ43" s="47"/>
      <c r="HIA43" s="47"/>
      <c r="HIB43" s="47"/>
      <c r="HIC43" s="47"/>
      <c r="HID43" s="47"/>
      <c r="HIE43" s="47"/>
      <c r="HIF43" s="47"/>
      <c r="HIG43" s="47"/>
      <c r="HIH43" s="47"/>
      <c r="HII43" s="47"/>
      <c r="HIJ43" s="47"/>
      <c r="HIK43" s="47"/>
      <c r="HIL43" s="47"/>
      <c r="HIM43" s="47"/>
      <c r="HIN43" s="47"/>
      <c r="HIO43" s="47"/>
      <c r="HIP43" s="47"/>
      <c r="HIQ43" s="47"/>
      <c r="HIR43" s="47"/>
      <c r="HIS43" s="47"/>
      <c r="HIT43" s="47"/>
      <c r="HIU43" s="47"/>
      <c r="HIV43" s="47"/>
      <c r="HIW43" s="47"/>
      <c r="HIX43" s="47"/>
      <c r="HIY43" s="47"/>
      <c r="HIZ43" s="47"/>
      <c r="HJA43" s="47"/>
      <c r="HJB43" s="47"/>
      <c r="HJC43" s="47"/>
      <c r="HJD43" s="47"/>
      <c r="HJE43" s="47"/>
      <c r="HJF43" s="47"/>
      <c r="HJG43" s="47"/>
      <c r="HJH43" s="47"/>
      <c r="HJI43" s="47"/>
      <c r="HJJ43" s="47"/>
      <c r="HJK43" s="47"/>
      <c r="HJL43" s="47"/>
      <c r="HJM43" s="47"/>
      <c r="HJN43" s="47"/>
      <c r="HJO43" s="47"/>
      <c r="HJP43" s="47"/>
      <c r="HJQ43" s="47"/>
      <c r="HJR43" s="47"/>
      <c r="HJS43" s="47"/>
      <c r="HJT43" s="47"/>
      <c r="HJU43" s="47"/>
      <c r="HJV43" s="47"/>
      <c r="HJW43" s="47"/>
      <c r="HJX43" s="47"/>
      <c r="HJY43" s="47"/>
      <c r="HJZ43" s="47"/>
      <c r="HKA43" s="47"/>
      <c r="HKB43" s="47"/>
      <c r="HKC43" s="47"/>
      <c r="HKD43" s="47"/>
      <c r="HKE43" s="47"/>
      <c r="HKF43" s="47"/>
      <c r="HKG43" s="47"/>
      <c r="HKH43" s="47"/>
      <c r="HKI43" s="47"/>
      <c r="HKJ43" s="47"/>
      <c r="HKK43" s="47"/>
      <c r="HKL43" s="47"/>
      <c r="HKM43" s="47"/>
      <c r="HKN43" s="47"/>
      <c r="HKO43" s="47"/>
      <c r="HKP43" s="47"/>
      <c r="HKQ43" s="47"/>
      <c r="HKR43" s="47"/>
      <c r="HKS43" s="47"/>
      <c r="HKT43" s="47"/>
      <c r="HKU43" s="47"/>
      <c r="HKV43" s="47"/>
      <c r="HKW43" s="47"/>
      <c r="HKX43" s="47"/>
      <c r="HKY43" s="47"/>
      <c r="HKZ43" s="47"/>
      <c r="HLA43" s="47"/>
      <c r="HLB43" s="47"/>
      <c r="HLC43" s="47"/>
      <c r="HLD43" s="47"/>
      <c r="HLE43" s="47"/>
      <c r="HLF43" s="47"/>
      <c r="HLG43" s="47"/>
      <c r="HLH43" s="47"/>
      <c r="HLI43" s="47"/>
      <c r="HLJ43" s="47"/>
      <c r="HLK43" s="47"/>
      <c r="HLL43" s="47"/>
      <c r="HLM43" s="47"/>
      <c r="HLN43" s="47"/>
      <c r="HLO43" s="47"/>
      <c r="HLP43" s="47"/>
      <c r="HLQ43" s="47"/>
      <c r="HLR43" s="47"/>
      <c r="HLS43" s="47"/>
      <c r="HLT43" s="47"/>
      <c r="HLU43" s="47"/>
      <c r="HLV43" s="47"/>
      <c r="HLW43" s="47"/>
      <c r="HLX43" s="47"/>
      <c r="HLY43" s="47"/>
      <c r="HLZ43" s="47"/>
      <c r="HMA43" s="47"/>
      <c r="HMB43" s="47"/>
      <c r="HMC43" s="47"/>
      <c r="HMD43" s="47"/>
      <c r="HME43" s="47"/>
      <c r="HMF43" s="47"/>
      <c r="HMG43" s="47"/>
      <c r="HMH43" s="47"/>
      <c r="HMI43" s="47"/>
      <c r="HMJ43" s="47"/>
      <c r="HMK43" s="47"/>
      <c r="HML43" s="47"/>
      <c r="HMM43" s="47"/>
      <c r="HMN43" s="47"/>
      <c r="HMO43" s="47"/>
      <c r="HMP43" s="47"/>
      <c r="HMQ43" s="47"/>
      <c r="HMR43" s="47"/>
      <c r="HMS43" s="47"/>
      <c r="HMT43" s="47"/>
      <c r="HMU43" s="47"/>
      <c r="HMV43" s="47"/>
      <c r="HMW43" s="47"/>
      <c r="HMX43" s="47"/>
      <c r="HMY43" s="47"/>
      <c r="HMZ43" s="47"/>
      <c r="HNA43" s="47"/>
      <c r="HNB43" s="47"/>
      <c r="HNC43" s="47"/>
      <c r="HND43" s="47"/>
      <c r="HNE43" s="47"/>
      <c r="HNF43" s="47"/>
      <c r="HNG43" s="47"/>
      <c r="HNH43" s="47"/>
      <c r="HNI43" s="47"/>
      <c r="HNJ43" s="47"/>
      <c r="HNK43" s="47"/>
      <c r="HNL43" s="47"/>
      <c r="HNM43" s="47"/>
      <c r="HNN43" s="47"/>
      <c r="HNO43" s="47"/>
      <c r="HNP43" s="47"/>
      <c r="HNQ43" s="47"/>
      <c r="HNR43" s="47"/>
      <c r="HNS43" s="47"/>
      <c r="HNT43" s="47"/>
      <c r="HNU43" s="47"/>
      <c r="HNV43" s="47"/>
      <c r="HNW43" s="47"/>
      <c r="HNX43" s="47"/>
      <c r="HNY43" s="47"/>
      <c r="HNZ43" s="47"/>
      <c r="HOA43" s="47"/>
      <c r="HOB43" s="47"/>
      <c r="HOC43" s="47"/>
      <c r="HOD43" s="47"/>
      <c r="HOE43" s="47"/>
      <c r="HOF43" s="47"/>
      <c r="HOG43" s="47"/>
      <c r="HOH43" s="47"/>
      <c r="HOI43" s="47"/>
      <c r="HOJ43" s="47"/>
      <c r="HOK43" s="47"/>
      <c r="HOL43" s="47"/>
      <c r="HOM43" s="47"/>
      <c r="HON43" s="47"/>
      <c r="HOO43" s="47"/>
      <c r="HOP43" s="47"/>
      <c r="HOQ43" s="47"/>
      <c r="HOR43" s="47"/>
      <c r="HOS43" s="47"/>
      <c r="HOT43" s="47"/>
      <c r="HOU43" s="47"/>
      <c r="HOV43" s="47"/>
      <c r="HOW43" s="47"/>
      <c r="HOX43" s="47"/>
      <c r="HOY43" s="47"/>
      <c r="HOZ43" s="47"/>
      <c r="HPA43" s="47"/>
      <c r="HPB43" s="47"/>
      <c r="HPC43" s="47"/>
      <c r="HPD43" s="47"/>
      <c r="HPE43" s="47"/>
      <c r="HPF43" s="47"/>
      <c r="HPG43" s="47"/>
      <c r="HPH43" s="47"/>
      <c r="HPI43" s="47"/>
      <c r="HPJ43" s="47"/>
      <c r="HPK43" s="47"/>
      <c r="HPL43" s="47"/>
      <c r="HPM43" s="47"/>
      <c r="HPN43" s="47"/>
      <c r="HPO43" s="47"/>
      <c r="HPP43" s="47"/>
      <c r="HPQ43" s="47"/>
      <c r="HPR43" s="47"/>
      <c r="HPS43" s="47"/>
      <c r="HPT43" s="47"/>
      <c r="HPU43" s="47"/>
      <c r="HPV43" s="47"/>
      <c r="HPW43" s="47"/>
      <c r="HPX43" s="47"/>
      <c r="HPY43" s="47"/>
      <c r="HPZ43" s="47"/>
      <c r="HQA43" s="47"/>
      <c r="HQB43" s="47"/>
      <c r="HQC43" s="47"/>
      <c r="HQD43" s="47"/>
      <c r="HQE43" s="47"/>
      <c r="HQF43" s="47"/>
      <c r="HQG43" s="47"/>
      <c r="HQH43" s="47"/>
      <c r="HQI43" s="47"/>
      <c r="HQJ43" s="47"/>
      <c r="HQK43" s="47"/>
      <c r="HQL43" s="47"/>
      <c r="HQM43" s="47"/>
      <c r="HQN43" s="47"/>
      <c r="HQO43" s="47"/>
      <c r="HQP43" s="47"/>
      <c r="HQQ43" s="47"/>
      <c r="HQR43" s="47"/>
      <c r="HQS43" s="47"/>
      <c r="HQT43" s="47"/>
      <c r="HQU43" s="47"/>
      <c r="HQV43" s="47"/>
      <c r="HQW43" s="47"/>
      <c r="HQX43" s="47"/>
      <c r="HQY43" s="47"/>
      <c r="HQZ43" s="47"/>
      <c r="HRA43" s="47"/>
      <c r="HRB43" s="47"/>
      <c r="HRC43" s="47"/>
      <c r="HRD43" s="47"/>
      <c r="HRE43" s="47"/>
      <c r="HRF43" s="47"/>
      <c r="HRG43" s="47"/>
      <c r="HRH43" s="47"/>
      <c r="HRI43" s="47"/>
      <c r="HRJ43" s="47"/>
      <c r="HRK43" s="47"/>
      <c r="HRL43" s="47"/>
      <c r="HRM43" s="47"/>
      <c r="HRN43" s="47"/>
      <c r="HRO43" s="47"/>
      <c r="HRP43" s="47"/>
      <c r="HRQ43" s="47"/>
      <c r="HRR43" s="47"/>
      <c r="HRS43" s="47"/>
      <c r="HRT43" s="47"/>
      <c r="HRU43" s="47"/>
      <c r="HRV43" s="47"/>
      <c r="HRW43" s="47"/>
      <c r="HRX43" s="47"/>
      <c r="HRY43" s="47"/>
      <c r="HRZ43" s="47"/>
      <c r="HSA43" s="47"/>
      <c r="HSB43" s="47"/>
      <c r="HSC43" s="47"/>
      <c r="HSD43" s="47"/>
      <c r="HSE43" s="47"/>
      <c r="HSF43" s="47"/>
      <c r="HSG43" s="47"/>
      <c r="HSH43" s="47"/>
      <c r="HSI43" s="47"/>
      <c r="HSJ43" s="47"/>
      <c r="HSK43" s="47"/>
      <c r="HSL43" s="47"/>
      <c r="HSM43" s="47"/>
      <c r="HSN43" s="47"/>
      <c r="HSO43" s="47"/>
      <c r="HSP43" s="47"/>
      <c r="HSQ43" s="47"/>
      <c r="HSR43" s="47"/>
      <c r="HSS43" s="47"/>
      <c r="HST43" s="47"/>
      <c r="HSU43" s="47"/>
      <c r="HSV43" s="47"/>
      <c r="HSW43" s="47"/>
      <c r="HSX43" s="47"/>
      <c r="HSY43" s="47"/>
      <c r="HSZ43" s="47"/>
      <c r="HTA43" s="47"/>
      <c r="HTB43" s="47"/>
      <c r="HTC43" s="47"/>
      <c r="HTD43" s="47"/>
      <c r="HTE43" s="47"/>
      <c r="HTF43" s="47"/>
      <c r="HTG43" s="47"/>
      <c r="HTH43" s="47"/>
      <c r="HTI43" s="47"/>
      <c r="HTJ43" s="47"/>
      <c r="HTK43" s="47"/>
      <c r="HTL43" s="47"/>
      <c r="HTM43" s="47"/>
      <c r="HTN43" s="47"/>
      <c r="HTO43" s="47"/>
      <c r="HTP43" s="47"/>
      <c r="HTQ43" s="47"/>
      <c r="HTR43" s="47"/>
      <c r="HTS43" s="47"/>
      <c r="HTT43" s="47"/>
      <c r="HTU43" s="47"/>
      <c r="HTV43" s="47"/>
      <c r="HTW43" s="47"/>
      <c r="HTX43" s="47"/>
      <c r="HTY43" s="47"/>
      <c r="HTZ43" s="47"/>
      <c r="HUA43" s="47"/>
      <c r="HUB43" s="47"/>
      <c r="HUC43" s="47"/>
      <c r="HUD43" s="47"/>
      <c r="HUE43" s="47"/>
      <c r="HUF43" s="47"/>
      <c r="HUG43" s="47"/>
      <c r="HUH43" s="47"/>
      <c r="HUI43" s="47"/>
      <c r="HUJ43" s="47"/>
      <c r="HUK43" s="47"/>
      <c r="HUL43" s="47"/>
      <c r="HUM43" s="47"/>
      <c r="HUN43" s="47"/>
      <c r="HUO43" s="47"/>
      <c r="HUP43" s="47"/>
      <c r="HUQ43" s="47"/>
      <c r="HUR43" s="47"/>
      <c r="HUS43" s="47"/>
      <c r="HUT43" s="47"/>
      <c r="HUU43" s="47"/>
      <c r="HUV43" s="47"/>
      <c r="HUW43" s="47"/>
      <c r="HUX43" s="47"/>
      <c r="HUY43" s="47"/>
      <c r="HUZ43" s="47"/>
      <c r="HVA43" s="47"/>
      <c r="HVB43" s="47"/>
      <c r="HVC43" s="47"/>
      <c r="HVD43" s="47"/>
      <c r="HVE43" s="47"/>
      <c r="HVF43" s="47"/>
      <c r="HVG43" s="47"/>
      <c r="HVH43" s="47"/>
      <c r="HVI43" s="47"/>
      <c r="HVJ43" s="47"/>
      <c r="HVK43" s="47"/>
      <c r="HVL43" s="47"/>
      <c r="HVM43" s="47"/>
      <c r="HVN43" s="47"/>
      <c r="HVO43" s="47"/>
      <c r="HVP43" s="47"/>
      <c r="HVQ43" s="47"/>
      <c r="HVR43" s="47"/>
      <c r="HVS43" s="47"/>
      <c r="HVT43" s="47"/>
      <c r="HVU43" s="47"/>
      <c r="HVV43" s="47"/>
      <c r="HVW43" s="47"/>
      <c r="HVX43" s="47"/>
      <c r="HVY43" s="47"/>
      <c r="HVZ43" s="47"/>
      <c r="HWA43" s="47"/>
      <c r="HWB43" s="47"/>
      <c r="HWC43" s="47"/>
      <c r="HWD43" s="47"/>
      <c r="HWE43" s="47"/>
      <c r="HWF43" s="47"/>
      <c r="HWG43" s="47"/>
      <c r="HWH43" s="47"/>
      <c r="HWI43" s="47"/>
      <c r="HWJ43" s="47"/>
      <c r="HWK43" s="47"/>
      <c r="HWL43" s="47"/>
      <c r="HWM43" s="47"/>
      <c r="HWN43" s="47"/>
      <c r="HWO43" s="47"/>
      <c r="HWP43" s="47"/>
      <c r="HWQ43" s="47"/>
      <c r="HWR43" s="47"/>
      <c r="HWS43" s="47"/>
      <c r="HWT43" s="47"/>
      <c r="HWU43" s="47"/>
      <c r="HWV43" s="47"/>
      <c r="HWW43" s="47"/>
      <c r="HWX43" s="47"/>
      <c r="HWY43" s="47"/>
      <c r="HWZ43" s="47"/>
      <c r="HXA43" s="47"/>
      <c r="HXB43" s="47"/>
      <c r="HXC43" s="47"/>
      <c r="HXD43" s="47"/>
      <c r="HXE43" s="47"/>
      <c r="HXF43" s="47"/>
      <c r="HXG43" s="47"/>
      <c r="HXH43" s="47"/>
      <c r="HXI43" s="47"/>
      <c r="HXJ43" s="47"/>
      <c r="HXK43" s="47"/>
      <c r="HXL43" s="47"/>
      <c r="HXM43" s="47"/>
      <c r="HXN43" s="47"/>
      <c r="HXO43" s="47"/>
      <c r="HXP43" s="47"/>
      <c r="HXQ43" s="47"/>
      <c r="HXR43" s="47"/>
      <c r="HXS43" s="47"/>
      <c r="HXT43" s="47"/>
      <c r="HXU43" s="47"/>
      <c r="HXV43" s="47"/>
      <c r="HXW43" s="47"/>
      <c r="HXX43" s="47"/>
      <c r="HXY43" s="47"/>
      <c r="HXZ43" s="47"/>
      <c r="HYA43" s="47"/>
      <c r="HYB43" s="47"/>
      <c r="HYC43" s="47"/>
      <c r="HYD43" s="47"/>
      <c r="HYE43" s="47"/>
      <c r="HYF43" s="47"/>
      <c r="HYG43" s="47"/>
      <c r="HYH43" s="47"/>
      <c r="HYI43" s="47"/>
      <c r="HYJ43" s="47"/>
      <c r="HYK43" s="47"/>
      <c r="HYL43" s="47"/>
      <c r="HYM43" s="47"/>
      <c r="HYN43" s="47"/>
      <c r="HYO43" s="47"/>
      <c r="HYP43" s="47"/>
      <c r="HYQ43" s="47"/>
      <c r="HYR43" s="47"/>
      <c r="HYS43" s="47"/>
      <c r="HYT43" s="47"/>
      <c r="HYU43" s="47"/>
      <c r="HYV43" s="47"/>
      <c r="HYW43" s="47"/>
      <c r="HYX43" s="47"/>
      <c r="HYY43" s="47"/>
      <c r="HYZ43" s="47"/>
      <c r="HZA43" s="47"/>
      <c r="HZB43" s="47"/>
      <c r="HZC43" s="47"/>
      <c r="HZD43" s="47"/>
      <c r="HZE43" s="47"/>
      <c r="HZF43" s="47"/>
      <c r="HZG43" s="47"/>
      <c r="HZH43" s="47"/>
      <c r="HZI43" s="47"/>
      <c r="HZJ43" s="47"/>
      <c r="HZK43" s="47"/>
      <c r="HZL43" s="47"/>
      <c r="HZM43" s="47"/>
      <c r="HZN43" s="47"/>
      <c r="HZO43" s="47"/>
      <c r="HZP43" s="47"/>
      <c r="HZQ43" s="47"/>
      <c r="HZR43" s="47"/>
      <c r="HZS43" s="47"/>
      <c r="HZT43" s="47"/>
      <c r="HZU43" s="47"/>
      <c r="HZV43" s="47"/>
      <c r="HZW43" s="47"/>
      <c r="HZX43" s="47"/>
      <c r="HZY43" s="47"/>
      <c r="HZZ43" s="47"/>
      <c r="IAA43" s="47"/>
      <c r="IAB43" s="47"/>
      <c r="IAC43" s="47"/>
      <c r="IAD43" s="47"/>
      <c r="IAE43" s="47"/>
      <c r="IAF43" s="47"/>
      <c r="IAG43" s="47"/>
      <c r="IAH43" s="47"/>
      <c r="IAI43" s="47"/>
      <c r="IAJ43" s="47"/>
      <c r="IAK43" s="47"/>
      <c r="IAL43" s="47"/>
      <c r="IAM43" s="47"/>
      <c r="IAN43" s="47"/>
      <c r="IAO43" s="47"/>
      <c r="IAP43" s="47"/>
      <c r="IAQ43" s="47"/>
      <c r="IAR43" s="47"/>
      <c r="IAS43" s="47"/>
      <c r="IAT43" s="47"/>
      <c r="IAU43" s="47"/>
      <c r="IAV43" s="47"/>
      <c r="IAW43" s="47"/>
      <c r="IAX43" s="47"/>
      <c r="IAY43" s="47"/>
      <c r="IAZ43" s="47"/>
      <c r="IBA43" s="47"/>
      <c r="IBB43" s="47"/>
      <c r="IBC43" s="47"/>
      <c r="IBD43" s="47"/>
      <c r="IBE43" s="47"/>
      <c r="IBF43" s="47"/>
      <c r="IBG43" s="47"/>
      <c r="IBH43" s="47"/>
      <c r="IBI43" s="47"/>
      <c r="IBJ43" s="47"/>
      <c r="IBK43" s="47"/>
      <c r="IBL43" s="47"/>
      <c r="IBM43" s="47"/>
      <c r="IBN43" s="47"/>
      <c r="IBO43" s="47"/>
      <c r="IBP43" s="47"/>
      <c r="IBQ43" s="47"/>
      <c r="IBR43" s="47"/>
      <c r="IBS43" s="47"/>
      <c r="IBT43" s="47"/>
      <c r="IBU43" s="47"/>
      <c r="IBV43" s="47"/>
      <c r="IBW43" s="47"/>
      <c r="IBX43" s="47"/>
      <c r="IBY43" s="47"/>
      <c r="IBZ43" s="47"/>
      <c r="ICA43" s="47"/>
      <c r="ICB43" s="47"/>
      <c r="ICC43" s="47"/>
      <c r="ICD43" s="47"/>
      <c r="ICE43" s="47"/>
      <c r="ICF43" s="47"/>
      <c r="ICG43" s="47"/>
      <c r="ICH43" s="47"/>
      <c r="ICI43" s="47"/>
      <c r="ICJ43" s="47"/>
      <c r="ICK43" s="47"/>
      <c r="ICL43" s="47"/>
      <c r="ICM43" s="47"/>
      <c r="ICN43" s="47"/>
      <c r="ICO43" s="47"/>
      <c r="ICP43" s="47"/>
      <c r="ICQ43" s="47"/>
      <c r="ICR43" s="47"/>
      <c r="ICS43" s="47"/>
      <c r="ICT43" s="47"/>
      <c r="ICU43" s="47"/>
      <c r="ICV43" s="47"/>
      <c r="ICW43" s="47"/>
      <c r="ICX43" s="47"/>
      <c r="ICY43" s="47"/>
      <c r="ICZ43" s="47"/>
      <c r="IDA43" s="47"/>
      <c r="IDB43" s="47"/>
      <c r="IDC43" s="47"/>
      <c r="IDD43" s="47"/>
      <c r="IDE43" s="47"/>
      <c r="IDF43" s="47"/>
      <c r="IDG43" s="47"/>
      <c r="IDH43" s="47"/>
      <c r="IDI43" s="47"/>
      <c r="IDJ43" s="47"/>
      <c r="IDK43" s="47"/>
      <c r="IDL43" s="47"/>
      <c r="IDM43" s="47"/>
      <c r="IDN43" s="47"/>
      <c r="IDO43" s="47"/>
      <c r="IDP43" s="47"/>
      <c r="IDQ43" s="47"/>
      <c r="IDR43" s="47"/>
      <c r="IDS43" s="47"/>
      <c r="IDT43" s="47"/>
      <c r="IDU43" s="47"/>
      <c r="IDV43" s="47"/>
      <c r="IDW43" s="47"/>
      <c r="IDX43" s="47"/>
      <c r="IDY43" s="47"/>
      <c r="IDZ43" s="47"/>
      <c r="IEA43" s="47"/>
      <c r="IEB43" s="47"/>
      <c r="IEC43" s="47"/>
      <c r="IED43" s="47"/>
      <c r="IEE43" s="47"/>
      <c r="IEF43" s="47"/>
      <c r="IEG43" s="47"/>
      <c r="IEH43" s="47"/>
      <c r="IEI43" s="47"/>
      <c r="IEJ43" s="47"/>
      <c r="IEK43" s="47"/>
      <c r="IEL43" s="47"/>
      <c r="IEM43" s="47"/>
      <c r="IEN43" s="47"/>
      <c r="IEO43" s="47"/>
      <c r="IEP43" s="47"/>
      <c r="IEQ43" s="47"/>
      <c r="IER43" s="47"/>
      <c r="IES43" s="47"/>
      <c r="IET43" s="47"/>
      <c r="IEU43" s="47"/>
      <c r="IEV43" s="47"/>
      <c r="IEW43" s="47"/>
      <c r="IEX43" s="47"/>
      <c r="IEY43" s="47"/>
      <c r="IEZ43" s="47"/>
      <c r="IFA43" s="47"/>
      <c r="IFB43" s="47"/>
      <c r="IFC43" s="47"/>
      <c r="IFD43" s="47"/>
      <c r="IFE43" s="47"/>
      <c r="IFF43" s="47"/>
      <c r="IFG43" s="47"/>
      <c r="IFH43" s="47"/>
      <c r="IFI43" s="47"/>
      <c r="IFJ43" s="47"/>
      <c r="IFK43" s="47"/>
      <c r="IFL43" s="47"/>
      <c r="IFM43" s="47"/>
      <c r="IFN43" s="47"/>
      <c r="IFO43" s="47"/>
      <c r="IFP43" s="47"/>
      <c r="IFQ43" s="47"/>
      <c r="IFR43" s="47"/>
      <c r="IFS43" s="47"/>
      <c r="IFT43" s="47"/>
      <c r="IFU43" s="47"/>
      <c r="IFV43" s="47"/>
      <c r="IFW43" s="47"/>
      <c r="IFX43" s="47"/>
      <c r="IFY43" s="47"/>
      <c r="IFZ43" s="47"/>
      <c r="IGA43" s="47"/>
      <c r="IGB43" s="47"/>
      <c r="IGC43" s="47"/>
      <c r="IGD43" s="47"/>
      <c r="IGE43" s="47"/>
      <c r="IGF43" s="47"/>
      <c r="IGG43" s="47"/>
      <c r="IGH43" s="47"/>
      <c r="IGI43" s="47"/>
      <c r="IGJ43" s="47"/>
      <c r="IGK43" s="47"/>
      <c r="IGL43" s="47"/>
      <c r="IGM43" s="47"/>
      <c r="IGN43" s="47"/>
      <c r="IGO43" s="47"/>
      <c r="IGP43" s="47"/>
      <c r="IGQ43" s="47"/>
      <c r="IGR43" s="47"/>
      <c r="IGS43" s="47"/>
      <c r="IGT43" s="47"/>
      <c r="IGU43" s="47"/>
      <c r="IGV43" s="47"/>
      <c r="IGW43" s="47"/>
      <c r="IGX43" s="47"/>
      <c r="IGY43" s="47"/>
      <c r="IGZ43" s="47"/>
      <c r="IHA43" s="47"/>
      <c r="IHB43" s="47"/>
      <c r="IHC43" s="47"/>
      <c r="IHD43" s="47"/>
      <c r="IHE43" s="47"/>
      <c r="IHF43" s="47"/>
      <c r="IHG43" s="47"/>
      <c r="IHH43" s="47"/>
      <c r="IHI43" s="47"/>
      <c r="IHJ43" s="47"/>
      <c r="IHK43" s="47"/>
      <c r="IHL43" s="47"/>
      <c r="IHM43" s="47"/>
      <c r="IHN43" s="47"/>
      <c r="IHO43" s="47"/>
      <c r="IHP43" s="47"/>
      <c r="IHQ43" s="47"/>
      <c r="IHR43" s="47"/>
      <c r="IHS43" s="47"/>
      <c r="IHT43" s="47"/>
      <c r="IHU43" s="47"/>
      <c r="IHV43" s="47"/>
      <c r="IHW43" s="47"/>
      <c r="IHX43" s="47"/>
      <c r="IHY43" s="47"/>
      <c r="IHZ43" s="47"/>
      <c r="IIA43" s="47"/>
      <c r="IIB43" s="47"/>
      <c r="IIC43" s="47"/>
      <c r="IID43" s="47"/>
      <c r="IIE43" s="47"/>
      <c r="IIF43" s="47"/>
      <c r="IIG43" s="47"/>
      <c r="IIH43" s="47"/>
      <c r="III43" s="47"/>
      <c r="IIJ43" s="47"/>
      <c r="IIK43" s="47"/>
      <c r="IIL43" s="47"/>
      <c r="IIM43" s="47"/>
      <c r="IIN43" s="47"/>
      <c r="IIO43" s="47"/>
      <c r="IIP43" s="47"/>
      <c r="IIQ43" s="47"/>
      <c r="IIR43" s="47"/>
      <c r="IIS43" s="47"/>
      <c r="IIT43" s="47"/>
      <c r="IIU43" s="47"/>
      <c r="IIV43" s="47"/>
      <c r="IIW43" s="47"/>
      <c r="IIX43" s="47"/>
      <c r="IIY43" s="47"/>
      <c r="IIZ43" s="47"/>
      <c r="IJA43" s="47"/>
      <c r="IJB43" s="47"/>
      <c r="IJC43" s="47"/>
      <c r="IJD43" s="47"/>
      <c r="IJE43" s="47"/>
      <c r="IJF43" s="47"/>
      <c r="IJG43" s="47"/>
      <c r="IJH43" s="47"/>
      <c r="IJI43" s="47"/>
      <c r="IJJ43" s="47"/>
      <c r="IJK43" s="47"/>
      <c r="IJL43" s="47"/>
      <c r="IJM43" s="47"/>
      <c r="IJN43" s="47"/>
      <c r="IJO43" s="47"/>
      <c r="IJP43" s="47"/>
      <c r="IJQ43" s="47"/>
      <c r="IJR43" s="47"/>
      <c r="IJS43" s="47"/>
      <c r="IJT43" s="47"/>
      <c r="IJU43" s="47"/>
      <c r="IJV43" s="47"/>
      <c r="IJW43" s="47"/>
      <c r="IJX43" s="47"/>
      <c r="IJY43" s="47"/>
      <c r="IJZ43" s="47"/>
      <c r="IKA43" s="47"/>
      <c r="IKB43" s="47"/>
      <c r="IKC43" s="47"/>
      <c r="IKD43" s="47"/>
      <c r="IKE43" s="47"/>
      <c r="IKF43" s="47"/>
      <c r="IKG43" s="47"/>
      <c r="IKH43" s="47"/>
      <c r="IKI43" s="47"/>
      <c r="IKJ43" s="47"/>
      <c r="IKK43" s="47"/>
      <c r="IKL43" s="47"/>
      <c r="IKM43" s="47"/>
      <c r="IKN43" s="47"/>
      <c r="IKO43" s="47"/>
      <c r="IKP43" s="47"/>
      <c r="IKQ43" s="47"/>
      <c r="IKR43" s="47"/>
      <c r="IKS43" s="47"/>
      <c r="IKT43" s="47"/>
      <c r="IKU43" s="47"/>
      <c r="IKV43" s="47"/>
      <c r="IKW43" s="47"/>
      <c r="IKX43" s="47"/>
      <c r="IKY43" s="47"/>
      <c r="IKZ43" s="47"/>
      <c r="ILA43" s="47"/>
      <c r="ILB43" s="47"/>
      <c r="ILC43" s="47"/>
      <c r="ILD43" s="47"/>
      <c r="ILE43" s="47"/>
      <c r="ILF43" s="47"/>
      <c r="ILG43" s="47"/>
      <c r="ILH43" s="47"/>
      <c r="ILI43" s="47"/>
      <c r="ILJ43" s="47"/>
      <c r="ILK43" s="47"/>
      <c r="ILL43" s="47"/>
      <c r="ILM43" s="47"/>
      <c r="ILN43" s="47"/>
      <c r="ILO43" s="47"/>
      <c r="ILP43" s="47"/>
      <c r="ILQ43" s="47"/>
      <c r="ILR43" s="47"/>
      <c r="ILS43" s="47"/>
      <c r="ILT43" s="47"/>
      <c r="ILU43" s="47"/>
      <c r="ILV43" s="47"/>
      <c r="ILW43" s="47"/>
      <c r="ILX43" s="47"/>
      <c r="ILY43" s="47"/>
      <c r="ILZ43" s="47"/>
      <c r="IMA43" s="47"/>
      <c r="IMB43" s="47"/>
      <c r="IMC43" s="47"/>
      <c r="IMD43" s="47"/>
      <c r="IME43" s="47"/>
      <c r="IMF43" s="47"/>
      <c r="IMG43" s="47"/>
      <c r="IMH43" s="47"/>
      <c r="IMI43" s="47"/>
      <c r="IMJ43" s="47"/>
      <c r="IMK43" s="47"/>
      <c r="IML43" s="47"/>
      <c r="IMM43" s="47"/>
      <c r="IMN43" s="47"/>
      <c r="IMO43" s="47"/>
      <c r="IMP43" s="47"/>
      <c r="IMQ43" s="47"/>
      <c r="IMR43" s="47"/>
      <c r="IMS43" s="47"/>
      <c r="IMT43" s="47"/>
      <c r="IMU43" s="47"/>
      <c r="IMV43" s="47"/>
      <c r="IMW43" s="47"/>
      <c r="IMX43" s="47"/>
      <c r="IMY43" s="47"/>
      <c r="IMZ43" s="47"/>
      <c r="INA43" s="47"/>
      <c r="INB43" s="47"/>
      <c r="INC43" s="47"/>
      <c r="IND43" s="47"/>
      <c r="INE43" s="47"/>
      <c r="INF43" s="47"/>
      <c r="ING43" s="47"/>
      <c r="INH43" s="47"/>
      <c r="INI43" s="47"/>
      <c r="INJ43" s="47"/>
      <c r="INK43" s="47"/>
      <c r="INL43" s="47"/>
      <c r="INM43" s="47"/>
      <c r="INN43" s="47"/>
      <c r="INO43" s="47"/>
      <c r="INP43" s="47"/>
      <c r="INQ43" s="47"/>
      <c r="INR43" s="47"/>
      <c r="INS43" s="47"/>
      <c r="INT43" s="47"/>
      <c r="INU43" s="47"/>
      <c r="INV43" s="47"/>
      <c r="INW43" s="47"/>
      <c r="INX43" s="47"/>
      <c r="INY43" s="47"/>
      <c r="INZ43" s="47"/>
      <c r="IOA43" s="47"/>
      <c r="IOB43" s="47"/>
      <c r="IOC43" s="47"/>
      <c r="IOD43" s="47"/>
      <c r="IOE43" s="47"/>
      <c r="IOF43" s="47"/>
      <c r="IOG43" s="47"/>
      <c r="IOH43" s="47"/>
      <c r="IOI43" s="47"/>
      <c r="IOJ43" s="47"/>
      <c r="IOK43" s="47"/>
      <c r="IOL43" s="47"/>
      <c r="IOM43" s="47"/>
      <c r="ION43" s="47"/>
      <c r="IOO43" s="47"/>
      <c r="IOP43" s="47"/>
      <c r="IOQ43" s="47"/>
      <c r="IOR43" s="47"/>
      <c r="IOS43" s="47"/>
      <c r="IOT43" s="47"/>
      <c r="IOU43" s="47"/>
      <c r="IOV43" s="47"/>
      <c r="IOW43" s="47"/>
      <c r="IOX43" s="47"/>
      <c r="IOY43" s="47"/>
      <c r="IOZ43" s="47"/>
      <c r="IPA43" s="47"/>
      <c r="IPB43" s="47"/>
      <c r="IPC43" s="47"/>
      <c r="IPD43" s="47"/>
      <c r="IPE43" s="47"/>
      <c r="IPF43" s="47"/>
      <c r="IPG43" s="47"/>
      <c r="IPH43" s="47"/>
      <c r="IPI43" s="47"/>
      <c r="IPJ43" s="47"/>
      <c r="IPK43" s="47"/>
      <c r="IPL43" s="47"/>
      <c r="IPM43" s="47"/>
      <c r="IPN43" s="47"/>
      <c r="IPO43" s="47"/>
      <c r="IPP43" s="47"/>
      <c r="IPQ43" s="47"/>
      <c r="IPR43" s="47"/>
      <c r="IPS43" s="47"/>
      <c r="IPT43" s="47"/>
      <c r="IPU43" s="47"/>
      <c r="IPV43" s="47"/>
      <c r="IPW43" s="47"/>
      <c r="IPX43" s="47"/>
      <c r="IPY43" s="47"/>
      <c r="IPZ43" s="47"/>
      <c r="IQA43" s="47"/>
      <c r="IQB43" s="47"/>
      <c r="IQC43" s="47"/>
      <c r="IQD43" s="47"/>
      <c r="IQE43" s="47"/>
      <c r="IQF43" s="47"/>
      <c r="IQG43" s="47"/>
      <c r="IQH43" s="47"/>
      <c r="IQI43" s="47"/>
      <c r="IQJ43" s="47"/>
      <c r="IQK43" s="47"/>
      <c r="IQL43" s="47"/>
      <c r="IQM43" s="47"/>
      <c r="IQN43" s="47"/>
      <c r="IQO43" s="47"/>
      <c r="IQP43" s="47"/>
      <c r="IQQ43" s="47"/>
      <c r="IQR43" s="47"/>
      <c r="IQS43" s="47"/>
      <c r="IQT43" s="47"/>
      <c r="IQU43" s="47"/>
      <c r="IQV43" s="47"/>
      <c r="IQW43" s="47"/>
      <c r="IQX43" s="47"/>
      <c r="IQY43" s="47"/>
      <c r="IQZ43" s="47"/>
      <c r="IRA43" s="47"/>
      <c r="IRB43" s="47"/>
      <c r="IRC43" s="47"/>
      <c r="IRD43" s="47"/>
      <c r="IRE43" s="47"/>
      <c r="IRF43" s="47"/>
      <c r="IRG43" s="47"/>
      <c r="IRH43" s="47"/>
      <c r="IRI43" s="47"/>
      <c r="IRJ43" s="47"/>
      <c r="IRK43" s="47"/>
      <c r="IRL43" s="47"/>
      <c r="IRM43" s="47"/>
      <c r="IRN43" s="47"/>
      <c r="IRO43" s="47"/>
      <c r="IRP43" s="47"/>
      <c r="IRQ43" s="47"/>
      <c r="IRR43" s="47"/>
      <c r="IRS43" s="47"/>
      <c r="IRT43" s="47"/>
      <c r="IRU43" s="47"/>
      <c r="IRV43" s="47"/>
      <c r="IRW43" s="47"/>
      <c r="IRX43" s="47"/>
      <c r="IRY43" s="47"/>
      <c r="IRZ43" s="47"/>
      <c r="ISA43" s="47"/>
      <c r="ISB43" s="47"/>
      <c r="ISC43" s="47"/>
      <c r="ISD43" s="47"/>
      <c r="ISE43" s="47"/>
      <c r="ISF43" s="47"/>
      <c r="ISG43" s="47"/>
      <c r="ISH43" s="47"/>
      <c r="ISI43" s="47"/>
      <c r="ISJ43" s="47"/>
      <c r="ISK43" s="47"/>
      <c r="ISL43" s="47"/>
      <c r="ISM43" s="47"/>
      <c r="ISN43" s="47"/>
      <c r="ISO43" s="47"/>
      <c r="ISP43" s="47"/>
      <c r="ISQ43" s="47"/>
      <c r="ISR43" s="47"/>
      <c r="ISS43" s="47"/>
      <c r="IST43" s="47"/>
      <c r="ISU43" s="47"/>
      <c r="ISV43" s="47"/>
      <c r="ISW43" s="47"/>
      <c r="ISX43" s="47"/>
      <c r="ISY43" s="47"/>
      <c r="ISZ43" s="47"/>
      <c r="ITA43" s="47"/>
      <c r="ITB43" s="47"/>
      <c r="ITC43" s="47"/>
      <c r="ITD43" s="47"/>
      <c r="ITE43" s="47"/>
      <c r="ITF43" s="47"/>
      <c r="ITG43" s="47"/>
      <c r="ITH43" s="47"/>
      <c r="ITI43" s="47"/>
      <c r="ITJ43" s="47"/>
      <c r="ITK43" s="47"/>
      <c r="ITL43" s="47"/>
      <c r="ITM43" s="47"/>
      <c r="ITN43" s="47"/>
      <c r="ITO43" s="47"/>
      <c r="ITP43" s="47"/>
      <c r="ITQ43" s="47"/>
      <c r="ITR43" s="47"/>
      <c r="ITS43" s="47"/>
      <c r="ITT43" s="47"/>
      <c r="ITU43" s="47"/>
      <c r="ITV43" s="47"/>
      <c r="ITW43" s="47"/>
      <c r="ITX43" s="47"/>
      <c r="ITY43" s="47"/>
      <c r="ITZ43" s="47"/>
      <c r="IUA43" s="47"/>
      <c r="IUB43" s="47"/>
      <c r="IUC43" s="47"/>
      <c r="IUD43" s="47"/>
      <c r="IUE43" s="47"/>
      <c r="IUF43" s="47"/>
      <c r="IUG43" s="47"/>
      <c r="IUH43" s="47"/>
      <c r="IUI43" s="47"/>
      <c r="IUJ43" s="47"/>
      <c r="IUK43" s="47"/>
      <c r="IUL43" s="47"/>
      <c r="IUM43" s="47"/>
      <c r="IUN43" s="47"/>
      <c r="IUO43" s="47"/>
      <c r="IUP43" s="47"/>
      <c r="IUQ43" s="47"/>
      <c r="IUR43" s="47"/>
      <c r="IUS43" s="47"/>
      <c r="IUT43" s="47"/>
      <c r="IUU43" s="47"/>
      <c r="IUV43" s="47"/>
      <c r="IUW43" s="47"/>
      <c r="IUX43" s="47"/>
      <c r="IUY43" s="47"/>
      <c r="IUZ43" s="47"/>
      <c r="IVA43" s="47"/>
      <c r="IVB43" s="47"/>
      <c r="IVC43" s="47"/>
      <c r="IVD43" s="47"/>
      <c r="IVE43" s="47"/>
      <c r="IVF43" s="47"/>
      <c r="IVG43" s="47"/>
      <c r="IVH43" s="47"/>
      <c r="IVI43" s="47"/>
      <c r="IVJ43" s="47"/>
      <c r="IVK43" s="47"/>
      <c r="IVL43" s="47"/>
      <c r="IVM43" s="47"/>
      <c r="IVN43" s="47"/>
      <c r="IVO43" s="47"/>
      <c r="IVP43" s="47"/>
      <c r="IVQ43" s="47"/>
      <c r="IVR43" s="47"/>
      <c r="IVS43" s="47"/>
      <c r="IVT43" s="47"/>
      <c r="IVU43" s="47"/>
      <c r="IVV43" s="47"/>
      <c r="IVW43" s="47"/>
      <c r="IVX43" s="47"/>
      <c r="IVY43" s="47"/>
      <c r="IVZ43" s="47"/>
      <c r="IWA43" s="47"/>
      <c r="IWB43" s="47"/>
      <c r="IWC43" s="47"/>
      <c r="IWD43" s="47"/>
      <c r="IWE43" s="47"/>
      <c r="IWF43" s="47"/>
      <c r="IWG43" s="47"/>
      <c r="IWH43" s="47"/>
      <c r="IWI43" s="47"/>
      <c r="IWJ43" s="47"/>
      <c r="IWK43" s="47"/>
      <c r="IWL43" s="47"/>
      <c r="IWM43" s="47"/>
      <c r="IWN43" s="47"/>
      <c r="IWO43" s="47"/>
      <c r="IWP43" s="47"/>
      <c r="IWQ43" s="47"/>
      <c r="IWR43" s="47"/>
      <c r="IWS43" s="47"/>
      <c r="IWT43" s="47"/>
      <c r="IWU43" s="47"/>
      <c r="IWV43" s="47"/>
      <c r="IWW43" s="47"/>
      <c r="IWX43" s="47"/>
      <c r="IWY43" s="47"/>
      <c r="IWZ43" s="47"/>
      <c r="IXA43" s="47"/>
      <c r="IXB43" s="47"/>
      <c r="IXC43" s="47"/>
      <c r="IXD43" s="47"/>
      <c r="IXE43" s="47"/>
      <c r="IXF43" s="47"/>
      <c r="IXG43" s="47"/>
      <c r="IXH43" s="47"/>
      <c r="IXI43" s="47"/>
      <c r="IXJ43" s="47"/>
      <c r="IXK43" s="47"/>
      <c r="IXL43" s="47"/>
      <c r="IXM43" s="47"/>
      <c r="IXN43" s="47"/>
      <c r="IXO43" s="47"/>
      <c r="IXP43" s="47"/>
      <c r="IXQ43" s="47"/>
      <c r="IXR43" s="47"/>
      <c r="IXS43" s="47"/>
      <c r="IXT43" s="47"/>
      <c r="IXU43" s="47"/>
      <c r="IXV43" s="47"/>
      <c r="IXW43" s="47"/>
      <c r="IXX43" s="47"/>
      <c r="IXY43" s="47"/>
      <c r="IXZ43" s="47"/>
      <c r="IYA43" s="47"/>
      <c r="IYB43" s="47"/>
      <c r="IYC43" s="47"/>
      <c r="IYD43" s="47"/>
      <c r="IYE43" s="47"/>
      <c r="IYF43" s="47"/>
      <c r="IYG43" s="47"/>
      <c r="IYH43" s="47"/>
      <c r="IYI43" s="47"/>
      <c r="IYJ43" s="47"/>
      <c r="IYK43" s="47"/>
      <c r="IYL43" s="47"/>
      <c r="IYM43" s="47"/>
      <c r="IYN43" s="47"/>
      <c r="IYO43" s="47"/>
      <c r="IYP43" s="47"/>
      <c r="IYQ43" s="47"/>
      <c r="IYR43" s="47"/>
      <c r="IYS43" s="47"/>
      <c r="IYT43" s="47"/>
      <c r="IYU43" s="47"/>
      <c r="IYV43" s="47"/>
      <c r="IYW43" s="47"/>
      <c r="IYX43" s="47"/>
      <c r="IYY43" s="47"/>
      <c r="IYZ43" s="47"/>
      <c r="IZA43" s="47"/>
      <c r="IZB43" s="47"/>
      <c r="IZC43" s="47"/>
      <c r="IZD43" s="47"/>
      <c r="IZE43" s="47"/>
      <c r="IZF43" s="47"/>
      <c r="IZG43" s="47"/>
      <c r="IZH43" s="47"/>
      <c r="IZI43" s="47"/>
      <c r="IZJ43" s="47"/>
      <c r="IZK43" s="47"/>
      <c r="IZL43" s="47"/>
      <c r="IZM43" s="47"/>
      <c r="IZN43" s="47"/>
      <c r="IZO43" s="47"/>
      <c r="IZP43" s="47"/>
      <c r="IZQ43" s="47"/>
      <c r="IZR43" s="47"/>
      <c r="IZS43" s="47"/>
      <c r="IZT43" s="47"/>
      <c r="IZU43" s="47"/>
      <c r="IZV43" s="47"/>
      <c r="IZW43" s="47"/>
      <c r="IZX43" s="47"/>
      <c r="IZY43" s="47"/>
      <c r="IZZ43" s="47"/>
      <c r="JAA43" s="47"/>
      <c r="JAB43" s="47"/>
      <c r="JAC43" s="47"/>
      <c r="JAD43" s="47"/>
      <c r="JAE43" s="47"/>
      <c r="JAF43" s="47"/>
      <c r="JAG43" s="47"/>
      <c r="JAH43" s="47"/>
      <c r="JAI43" s="47"/>
      <c r="JAJ43" s="47"/>
      <c r="JAK43" s="47"/>
      <c r="JAL43" s="47"/>
      <c r="JAM43" s="47"/>
      <c r="JAN43" s="47"/>
      <c r="JAO43" s="47"/>
      <c r="JAP43" s="47"/>
      <c r="JAQ43" s="47"/>
      <c r="JAR43" s="47"/>
      <c r="JAS43" s="47"/>
      <c r="JAT43" s="47"/>
      <c r="JAU43" s="47"/>
      <c r="JAV43" s="47"/>
      <c r="JAW43" s="47"/>
      <c r="JAX43" s="47"/>
      <c r="JAY43" s="47"/>
      <c r="JAZ43" s="47"/>
      <c r="JBA43" s="47"/>
      <c r="JBB43" s="47"/>
      <c r="JBC43" s="47"/>
      <c r="JBD43" s="47"/>
      <c r="JBE43" s="47"/>
      <c r="JBF43" s="47"/>
      <c r="JBG43" s="47"/>
      <c r="JBH43" s="47"/>
      <c r="JBI43" s="47"/>
      <c r="JBJ43" s="47"/>
      <c r="JBK43" s="47"/>
      <c r="JBL43" s="47"/>
      <c r="JBM43" s="47"/>
      <c r="JBN43" s="47"/>
      <c r="JBO43" s="47"/>
      <c r="JBP43" s="47"/>
      <c r="JBQ43" s="47"/>
      <c r="JBR43" s="47"/>
      <c r="JBS43" s="47"/>
      <c r="JBT43" s="47"/>
      <c r="JBU43" s="47"/>
      <c r="JBV43" s="47"/>
      <c r="JBW43" s="47"/>
      <c r="JBX43" s="47"/>
      <c r="JBY43" s="47"/>
      <c r="JBZ43" s="47"/>
      <c r="JCA43" s="47"/>
      <c r="JCB43" s="47"/>
      <c r="JCC43" s="47"/>
      <c r="JCD43" s="47"/>
      <c r="JCE43" s="47"/>
      <c r="JCF43" s="47"/>
      <c r="JCG43" s="47"/>
      <c r="JCH43" s="47"/>
      <c r="JCI43" s="47"/>
      <c r="JCJ43" s="47"/>
      <c r="JCK43" s="47"/>
      <c r="JCL43" s="47"/>
      <c r="JCM43" s="47"/>
      <c r="JCN43" s="47"/>
      <c r="JCO43" s="47"/>
      <c r="JCP43" s="47"/>
      <c r="JCQ43" s="47"/>
      <c r="JCR43" s="47"/>
      <c r="JCS43" s="47"/>
      <c r="JCT43" s="47"/>
      <c r="JCU43" s="47"/>
      <c r="JCV43" s="47"/>
      <c r="JCW43" s="47"/>
      <c r="JCX43" s="47"/>
      <c r="JCY43" s="47"/>
      <c r="JCZ43" s="47"/>
      <c r="JDA43" s="47"/>
      <c r="JDB43" s="47"/>
      <c r="JDC43" s="47"/>
      <c r="JDD43" s="47"/>
      <c r="JDE43" s="47"/>
      <c r="JDF43" s="47"/>
      <c r="JDG43" s="47"/>
      <c r="JDH43" s="47"/>
      <c r="JDI43" s="47"/>
      <c r="JDJ43" s="47"/>
      <c r="JDK43" s="47"/>
      <c r="JDL43" s="47"/>
      <c r="JDM43" s="47"/>
      <c r="JDN43" s="47"/>
      <c r="JDO43" s="47"/>
      <c r="JDP43" s="47"/>
      <c r="JDQ43" s="47"/>
      <c r="JDR43" s="47"/>
      <c r="JDS43" s="47"/>
      <c r="JDT43" s="47"/>
      <c r="JDU43" s="47"/>
      <c r="JDV43" s="47"/>
      <c r="JDW43" s="47"/>
      <c r="JDX43" s="47"/>
      <c r="JDY43" s="47"/>
      <c r="JDZ43" s="47"/>
      <c r="JEA43" s="47"/>
      <c r="JEB43" s="47"/>
      <c r="JEC43" s="47"/>
      <c r="JED43" s="47"/>
      <c r="JEE43" s="47"/>
      <c r="JEF43" s="47"/>
      <c r="JEG43" s="47"/>
      <c r="JEH43" s="47"/>
      <c r="JEI43" s="47"/>
      <c r="JEJ43" s="47"/>
      <c r="JEK43" s="47"/>
      <c r="JEL43" s="47"/>
      <c r="JEM43" s="47"/>
      <c r="JEN43" s="47"/>
      <c r="JEO43" s="47"/>
      <c r="JEP43" s="47"/>
      <c r="JEQ43" s="47"/>
      <c r="JER43" s="47"/>
      <c r="JES43" s="47"/>
      <c r="JET43" s="47"/>
      <c r="JEU43" s="47"/>
      <c r="JEV43" s="47"/>
      <c r="JEW43" s="47"/>
      <c r="JEX43" s="47"/>
      <c r="JEY43" s="47"/>
      <c r="JEZ43" s="47"/>
      <c r="JFA43" s="47"/>
      <c r="JFB43" s="47"/>
      <c r="JFC43" s="47"/>
      <c r="JFD43" s="47"/>
      <c r="JFE43" s="47"/>
      <c r="JFF43" s="47"/>
      <c r="JFG43" s="47"/>
      <c r="JFH43" s="47"/>
      <c r="JFI43" s="47"/>
      <c r="JFJ43" s="47"/>
      <c r="JFK43" s="47"/>
      <c r="JFL43" s="47"/>
      <c r="JFM43" s="47"/>
      <c r="JFN43" s="47"/>
      <c r="JFO43" s="47"/>
      <c r="JFP43" s="47"/>
      <c r="JFQ43" s="47"/>
      <c r="JFR43" s="47"/>
      <c r="JFS43" s="47"/>
      <c r="JFT43" s="47"/>
      <c r="JFU43" s="47"/>
      <c r="JFV43" s="47"/>
      <c r="JFW43" s="47"/>
      <c r="JFX43" s="47"/>
      <c r="JFY43" s="47"/>
      <c r="JFZ43" s="47"/>
      <c r="JGA43" s="47"/>
      <c r="JGB43" s="47"/>
      <c r="JGC43" s="47"/>
      <c r="JGD43" s="47"/>
      <c r="JGE43" s="47"/>
      <c r="JGF43" s="47"/>
      <c r="JGG43" s="47"/>
      <c r="JGH43" s="47"/>
      <c r="JGI43" s="47"/>
      <c r="JGJ43" s="47"/>
      <c r="JGK43" s="47"/>
      <c r="JGL43" s="47"/>
      <c r="JGM43" s="47"/>
      <c r="JGN43" s="47"/>
      <c r="JGO43" s="47"/>
      <c r="JGP43" s="47"/>
      <c r="JGQ43" s="47"/>
      <c r="JGR43" s="47"/>
      <c r="JGS43" s="47"/>
      <c r="JGT43" s="47"/>
      <c r="JGU43" s="47"/>
      <c r="JGV43" s="47"/>
      <c r="JGW43" s="47"/>
      <c r="JGX43" s="47"/>
      <c r="JGY43" s="47"/>
      <c r="JGZ43" s="47"/>
      <c r="JHA43" s="47"/>
      <c r="JHB43" s="47"/>
      <c r="JHC43" s="47"/>
      <c r="JHD43" s="47"/>
      <c r="JHE43" s="47"/>
      <c r="JHF43" s="47"/>
      <c r="JHG43" s="47"/>
      <c r="JHH43" s="47"/>
      <c r="JHI43" s="47"/>
      <c r="JHJ43" s="47"/>
      <c r="JHK43" s="47"/>
      <c r="JHL43" s="47"/>
      <c r="JHM43" s="47"/>
      <c r="JHN43" s="47"/>
      <c r="JHO43" s="47"/>
      <c r="JHP43" s="47"/>
      <c r="JHQ43" s="47"/>
      <c r="JHR43" s="47"/>
      <c r="JHS43" s="47"/>
      <c r="JHT43" s="47"/>
      <c r="JHU43" s="47"/>
      <c r="JHV43" s="47"/>
      <c r="JHW43" s="47"/>
      <c r="JHX43" s="47"/>
      <c r="JHY43" s="47"/>
      <c r="JHZ43" s="47"/>
      <c r="JIA43" s="47"/>
      <c r="JIB43" s="47"/>
      <c r="JIC43" s="47"/>
      <c r="JID43" s="47"/>
      <c r="JIE43" s="47"/>
      <c r="JIF43" s="47"/>
      <c r="JIG43" s="47"/>
      <c r="JIH43" s="47"/>
      <c r="JII43" s="47"/>
      <c r="JIJ43" s="47"/>
      <c r="JIK43" s="47"/>
      <c r="JIL43" s="47"/>
      <c r="JIM43" s="47"/>
      <c r="JIN43" s="47"/>
      <c r="JIO43" s="47"/>
      <c r="JIP43" s="47"/>
      <c r="JIQ43" s="47"/>
      <c r="JIR43" s="47"/>
      <c r="JIS43" s="47"/>
      <c r="JIT43" s="47"/>
      <c r="JIU43" s="47"/>
      <c r="JIV43" s="47"/>
      <c r="JIW43" s="47"/>
      <c r="JIX43" s="47"/>
      <c r="JIY43" s="47"/>
      <c r="JIZ43" s="47"/>
      <c r="JJA43" s="47"/>
      <c r="JJB43" s="47"/>
      <c r="JJC43" s="47"/>
      <c r="JJD43" s="47"/>
      <c r="JJE43" s="47"/>
      <c r="JJF43" s="47"/>
      <c r="JJG43" s="47"/>
      <c r="JJH43" s="47"/>
      <c r="JJI43" s="47"/>
      <c r="JJJ43" s="47"/>
      <c r="JJK43" s="47"/>
      <c r="JJL43" s="47"/>
      <c r="JJM43" s="47"/>
      <c r="JJN43" s="47"/>
      <c r="JJO43" s="47"/>
      <c r="JJP43" s="47"/>
      <c r="JJQ43" s="47"/>
      <c r="JJR43" s="47"/>
      <c r="JJS43" s="47"/>
      <c r="JJT43" s="47"/>
      <c r="JJU43" s="47"/>
      <c r="JJV43" s="47"/>
      <c r="JJW43" s="47"/>
      <c r="JJX43" s="47"/>
      <c r="JJY43" s="47"/>
      <c r="JJZ43" s="47"/>
      <c r="JKA43" s="47"/>
      <c r="JKB43" s="47"/>
      <c r="JKC43" s="47"/>
      <c r="JKD43" s="47"/>
      <c r="JKE43" s="47"/>
      <c r="JKF43" s="47"/>
      <c r="JKG43" s="47"/>
      <c r="JKH43" s="47"/>
      <c r="JKI43" s="47"/>
      <c r="JKJ43" s="47"/>
      <c r="JKK43" s="47"/>
      <c r="JKL43" s="47"/>
      <c r="JKM43" s="47"/>
      <c r="JKN43" s="47"/>
      <c r="JKO43" s="47"/>
      <c r="JKP43" s="47"/>
      <c r="JKQ43" s="47"/>
      <c r="JKR43" s="47"/>
      <c r="JKS43" s="47"/>
      <c r="JKT43" s="47"/>
      <c r="JKU43" s="47"/>
      <c r="JKV43" s="47"/>
      <c r="JKW43" s="47"/>
      <c r="JKX43" s="47"/>
      <c r="JKY43" s="47"/>
      <c r="JKZ43" s="47"/>
      <c r="JLA43" s="47"/>
      <c r="JLB43" s="47"/>
      <c r="JLC43" s="47"/>
      <c r="JLD43" s="47"/>
      <c r="JLE43" s="47"/>
      <c r="JLF43" s="47"/>
      <c r="JLG43" s="47"/>
      <c r="JLH43" s="47"/>
      <c r="JLI43" s="47"/>
      <c r="JLJ43" s="47"/>
      <c r="JLK43" s="47"/>
      <c r="JLL43" s="47"/>
      <c r="JLM43" s="47"/>
      <c r="JLN43" s="47"/>
      <c r="JLO43" s="47"/>
      <c r="JLP43" s="47"/>
      <c r="JLQ43" s="47"/>
      <c r="JLR43" s="47"/>
      <c r="JLS43" s="47"/>
      <c r="JLT43" s="47"/>
      <c r="JLU43" s="47"/>
      <c r="JLV43" s="47"/>
      <c r="JLW43" s="47"/>
      <c r="JLX43" s="47"/>
      <c r="JLY43" s="47"/>
      <c r="JLZ43" s="47"/>
      <c r="JMA43" s="47"/>
      <c r="JMB43" s="47"/>
      <c r="JMC43" s="47"/>
      <c r="JMD43" s="47"/>
      <c r="JME43" s="47"/>
      <c r="JMF43" s="47"/>
      <c r="JMG43" s="47"/>
      <c r="JMH43" s="47"/>
      <c r="JMI43" s="47"/>
      <c r="JMJ43" s="47"/>
      <c r="JMK43" s="47"/>
      <c r="JML43" s="47"/>
      <c r="JMM43" s="47"/>
      <c r="JMN43" s="47"/>
      <c r="JMO43" s="47"/>
      <c r="JMP43" s="47"/>
      <c r="JMQ43" s="47"/>
      <c r="JMR43" s="47"/>
      <c r="JMS43" s="47"/>
      <c r="JMT43" s="47"/>
      <c r="JMU43" s="47"/>
      <c r="JMV43" s="47"/>
      <c r="JMW43" s="47"/>
      <c r="JMX43" s="47"/>
      <c r="JMY43" s="47"/>
      <c r="JMZ43" s="47"/>
      <c r="JNA43" s="47"/>
      <c r="JNB43" s="47"/>
      <c r="JNC43" s="47"/>
      <c r="JND43" s="47"/>
      <c r="JNE43" s="47"/>
      <c r="JNF43" s="47"/>
      <c r="JNG43" s="47"/>
      <c r="JNH43" s="47"/>
      <c r="JNI43" s="47"/>
      <c r="JNJ43" s="47"/>
      <c r="JNK43" s="47"/>
      <c r="JNL43" s="47"/>
      <c r="JNM43" s="47"/>
      <c r="JNN43" s="47"/>
      <c r="JNO43" s="47"/>
      <c r="JNP43" s="47"/>
      <c r="JNQ43" s="47"/>
      <c r="JNR43" s="47"/>
      <c r="JNS43" s="47"/>
      <c r="JNT43" s="47"/>
      <c r="JNU43" s="47"/>
      <c r="JNV43" s="47"/>
      <c r="JNW43" s="47"/>
      <c r="JNX43" s="47"/>
      <c r="JNY43" s="47"/>
      <c r="JNZ43" s="47"/>
      <c r="JOA43" s="47"/>
      <c r="JOB43" s="47"/>
      <c r="JOC43" s="47"/>
      <c r="JOD43" s="47"/>
      <c r="JOE43" s="47"/>
      <c r="JOF43" s="47"/>
      <c r="JOG43" s="47"/>
      <c r="JOH43" s="47"/>
      <c r="JOI43" s="47"/>
      <c r="JOJ43" s="47"/>
      <c r="JOK43" s="47"/>
      <c r="JOL43" s="47"/>
      <c r="JOM43" s="47"/>
      <c r="JON43" s="47"/>
      <c r="JOO43" s="47"/>
      <c r="JOP43" s="47"/>
      <c r="JOQ43" s="47"/>
      <c r="JOR43" s="47"/>
      <c r="JOS43" s="47"/>
      <c r="JOT43" s="47"/>
      <c r="JOU43" s="47"/>
      <c r="JOV43" s="47"/>
      <c r="JOW43" s="47"/>
      <c r="JOX43" s="47"/>
      <c r="JOY43" s="47"/>
      <c r="JOZ43" s="47"/>
      <c r="JPA43" s="47"/>
      <c r="JPB43" s="47"/>
      <c r="JPC43" s="47"/>
      <c r="JPD43" s="47"/>
      <c r="JPE43" s="47"/>
      <c r="JPF43" s="47"/>
      <c r="JPG43" s="47"/>
      <c r="JPH43" s="47"/>
      <c r="JPI43" s="47"/>
      <c r="JPJ43" s="47"/>
      <c r="JPK43" s="47"/>
      <c r="JPL43" s="47"/>
      <c r="JPM43" s="47"/>
      <c r="JPN43" s="47"/>
      <c r="JPO43" s="47"/>
      <c r="JPP43" s="47"/>
      <c r="JPQ43" s="47"/>
      <c r="JPR43" s="47"/>
      <c r="JPS43" s="47"/>
      <c r="JPT43" s="47"/>
      <c r="JPU43" s="47"/>
      <c r="JPV43" s="47"/>
      <c r="JPW43" s="47"/>
      <c r="JPX43" s="47"/>
      <c r="JPY43" s="47"/>
      <c r="JPZ43" s="47"/>
      <c r="JQA43" s="47"/>
      <c r="JQB43" s="47"/>
      <c r="JQC43" s="47"/>
      <c r="JQD43" s="47"/>
      <c r="JQE43" s="47"/>
      <c r="JQF43" s="47"/>
      <c r="JQG43" s="47"/>
      <c r="JQH43" s="47"/>
      <c r="JQI43" s="47"/>
      <c r="JQJ43" s="47"/>
      <c r="JQK43" s="47"/>
      <c r="JQL43" s="47"/>
      <c r="JQM43" s="47"/>
      <c r="JQN43" s="47"/>
      <c r="JQO43" s="47"/>
      <c r="JQP43" s="47"/>
      <c r="JQQ43" s="47"/>
      <c r="JQR43" s="47"/>
      <c r="JQS43" s="47"/>
      <c r="JQT43" s="47"/>
      <c r="JQU43" s="47"/>
      <c r="JQV43" s="47"/>
      <c r="JQW43" s="47"/>
      <c r="JQX43" s="47"/>
      <c r="JQY43" s="47"/>
      <c r="JQZ43" s="47"/>
      <c r="JRA43" s="47"/>
      <c r="JRB43" s="47"/>
      <c r="JRC43" s="47"/>
      <c r="JRD43" s="47"/>
      <c r="JRE43" s="47"/>
      <c r="JRF43" s="47"/>
      <c r="JRG43" s="47"/>
      <c r="JRH43" s="47"/>
      <c r="JRI43" s="47"/>
      <c r="JRJ43" s="47"/>
      <c r="JRK43" s="47"/>
      <c r="JRL43" s="47"/>
      <c r="JRM43" s="47"/>
      <c r="JRN43" s="47"/>
      <c r="JRO43" s="47"/>
      <c r="JRP43" s="47"/>
      <c r="JRQ43" s="47"/>
      <c r="JRR43" s="47"/>
      <c r="JRS43" s="47"/>
      <c r="JRT43" s="47"/>
      <c r="JRU43" s="47"/>
      <c r="JRV43" s="47"/>
      <c r="JRW43" s="47"/>
      <c r="JRX43" s="47"/>
      <c r="JRY43" s="47"/>
      <c r="JRZ43" s="47"/>
      <c r="JSA43" s="47"/>
      <c r="JSB43" s="47"/>
      <c r="JSC43" s="47"/>
      <c r="JSD43" s="47"/>
      <c r="JSE43" s="47"/>
      <c r="JSF43" s="47"/>
      <c r="JSG43" s="47"/>
      <c r="JSH43" s="47"/>
      <c r="JSI43" s="47"/>
      <c r="JSJ43" s="47"/>
      <c r="JSK43" s="47"/>
      <c r="JSL43" s="47"/>
      <c r="JSM43" s="47"/>
      <c r="JSN43" s="47"/>
      <c r="JSO43" s="47"/>
      <c r="JSP43" s="47"/>
      <c r="JSQ43" s="47"/>
      <c r="JSR43" s="47"/>
      <c r="JSS43" s="47"/>
      <c r="JST43" s="47"/>
      <c r="JSU43" s="47"/>
      <c r="JSV43" s="47"/>
      <c r="JSW43" s="47"/>
      <c r="JSX43" s="47"/>
      <c r="JSY43" s="47"/>
      <c r="JSZ43" s="47"/>
      <c r="JTA43" s="47"/>
      <c r="JTB43" s="47"/>
      <c r="JTC43" s="47"/>
      <c r="JTD43" s="47"/>
      <c r="JTE43" s="47"/>
      <c r="JTF43" s="47"/>
      <c r="JTG43" s="47"/>
      <c r="JTH43" s="47"/>
      <c r="JTI43" s="47"/>
      <c r="JTJ43" s="47"/>
      <c r="JTK43" s="47"/>
      <c r="JTL43" s="47"/>
      <c r="JTM43" s="47"/>
      <c r="JTN43" s="47"/>
      <c r="JTO43" s="47"/>
      <c r="JTP43" s="47"/>
      <c r="JTQ43" s="47"/>
      <c r="JTR43" s="47"/>
      <c r="JTS43" s="47"/>
      <c r="JTT43" s="47"/>
      <c r="JTU43" s="47"/>
      <c r="JTV43" s="47"/>
      <c r="JTW43" s="47"/>
      <c r="JTX43" s="47"/>
      <c r="JTY43" s="47"/>
      <c r="JTZ43" s="47"/>
      <c r="JUA43" s="47"/>
      <c r="JUB43" s="47"/>
      <c r="JUC43" s="47"/>
      <c r="JUD43" s="47"/>
      <c r="JUE43" s="47"/>
      <c r="JUF43" s="47"/>
      <c r="JUG43" s="47"/>
      <c r="JUH43" s="47"/>
      <c r="JUI43" s="47"/>
      <c r="JUJ43" s="47"/>
      <c r="JUK43" s="47"/>
      <c r="JUL43" s="47"/>
      <c r="JUM43" s="47"/>
      <c r="JUN43" s="47"/>
      <c r="JUO43" s="47"/>
      <c r="JUP43" s="47"/>
      <c r="JUQ43" s="47"/>
      <c r="JUR43" s="47"/>
      <c r="JUS43" s="47"/>
      <c r="JUT43" s="47"/>
      <c r="JUU43" s="47"/>
      <c r="JUV43" s="47"/>
      <c r="JUW43" s="47"/>
      <c r="JUX43" s="47"/>
      <c r="JUY43" s="47"/>
      <c r="JUZ43" s="47"/>
      <c r="JVA43" s="47"/>
      <c r="JVB43" s="47"/>
      <c r="JVC43" s="47"/>
      <c r="JVD43" s="47"/>
      <c r="JVE43" s="47"/>
      <c r="JVF43" s="47"/>
      <c r="JVG43" s="47"/>
      <c r="JVH43" s="47"/>
      <c r="JVI43" s="47"/>
      <c r="JVJ43" s="47"/>
      <c r="JVK43" s="47"/>
      <c r="JVL43" s="47"/>
      <c r="JVM43" s="47"/>
      <c r="JVN43" s="47"/>
      <c r="JVO43" s="47"/>
      <c r="JVP43" s="47"/>
      <c r="JVQ43" s="47"/>
      <c r="JVR43" s="47"/>
      <c r="JVS43" s="47"/>
      <c r="JVT43" s="47"/>
      <c r="JVU43" s="47"/>
      <c r="JVV43" s="47"/>
      <c r="JVW43" s="47"/>
      <c r="JVX43" s="47"/>
      <c r="JVY43" s="47"/>
      <c r="JVZ43" s="47"/>
      <c r="JWA43" s="47"/>
      <c r="JWB43" s="47"/>
      <c r="JWC43" s="47"/>
      <c r="JWD43" s="47"/>
      <c r="JWE43" s="47"/>
      <c r="JWF43" s="47"/>
      <c r="JWG43" s="47"/>
      <c r="JWH43" s="47"/>
      <c r="JWI43" s="47"/>
      <c r="JWJ43" s="47"/>
      <c r="JWK43" s="47"/>
      <c r="JWL43" s="47"/>
      <c r="JWM43" s="47"/>
      <c r="JWN43" s="47"/>
      <c r="JWO43" s="47"/>
      <c r="JWP43" s="47"/>
      <c r="JWQ43" s="47"/>
      <c r="JWR43" s="47"/>
      <c r="JWS43" s="47"/>
      <c r="JWT43" s="47"/>
      <c r="JWU43" s="47"/>
      <c r="JWV43" s="47"/>
      <c r="JWW43" s="47"/>
      <c r="JWX43" s="47"/>
      <c r="JWY43" s="47"/>
      <c r="JWZ43" s="47"/>
      <c r="JXA43" s="47"/>
      <c r="JXB43" s="47"/>
      <c r="JXC43" s="47"/>
      <c r="JXD43" s="47"/>
      <c r="JXE43" s="47"/>
      <c r="JXF43" s="47"/>
      <c r="JXG43" s="47"/>
      <c r="JXH43" s="47"/>
      <c r="JXI43" s="47"/>
      <c r="JXJ43" s="47"/>
      <c r="JXK43" s="47"/>
      <c r="JXL43" s="47"/>
      <c r="JXM43" s="47"/>
      <c r="JXN43" s="47"/>
      <c r="JXO43" s="47"/>
      <c r="JXP43" s="47"/>
      <c r="JXQ43" s="47"/>
      <c r="JXR43" s="47"/>
      <c r="JXS43" s="47"/>
      <c r="JXT43" s="47"/>
      <c r="JXU43" s="47"/>
      <c r="JXV43" s="47"/>
      <c r="JXW43" s="47"/>
      <c r="JXX43" s="47"/>
      <c r="JXY43" s="47"/>
      <c r="JXZ43" s="47"/>
      <c r="JYA43" s="47"/>
      <c r="JYB43" s="47"/>
      <c r="JYC43" s="47"/>
      <c r="JYD43" s="47"/>
      <c r="JYE43" s="47"/>
      <c r="JYF43" s="47"/>
      <c r="JYG43" s="47"/>
      <c r="JYH43" s="47"/>
      <c r="JYI43" s="47"/>
      <c r="JYJ43" s="47"/>
      <c r="JYK43" s="47"/>
      <c r="JYL43" s="47"/>
      <c r="JYM43" s="47"/>
      <c r="JYN43" s="47"/>
      <c r="JYO43" s="47"/>
      <c r="JYP43" s="47"/>
      <c r="JYQ43" s="47"/>
      <c r="JYR43" s="47"/>
      <c r="JYS43" s="47"/>
      <c r="JYT43" s="47"/>
      <c r="JYU43" s="47"/>
      <c r="JYV43" s="47"/>
      <c r="JYW43" s="47"/>
      <c r="JYX43" s="47"/>
      <c r="JYY43" s="47"/>
      <c r="JYZ43" s="47"/>
      <c r="JZA43" s="47"/>
      <c r="JZB43" s="47"/>
      <c r="JZC43" s="47"/>
      <c r="JZD43" s="47"/>
      <c r="JZE43" s="47"/>
      <c r="JZF43" s="47"/>
      <c r="JZG43" s="47"/>
      <c r="JZH43" s="47"/>
      <c r="JZI43" s="47"/>
      <c r="JZJ43" s="47"/>
      <c r="JZK43" s="47"/>
      <c r="JZL43" s="47"/>
      <c r="JZM43" s="47"/>
      <c r="JZN43" s="47"/>
      <c r="JZO43" s="47"/>
      <c r="JZP43" s="47"/>
      <c r="JZQ43" s="47"/>
      <c r="JZR43" s="47"/>
      <c r="JZS43" s="47"/>
      <c r="JZT43" s="47"/>
      <c r="JZU43" s="47"/>
      <c r="JZV43" s="47"/>
      <c r="JZW43" s="47"/>
      <c r="JZX43" s="47"/>
      <c r="JZY43" s="47"/>
      <c r="JZZ43" s="47"/>
      <c r="KAA43" s="47"/>
      <c r="KAB43" s="47"/>
      <c r="KAC43" s="47"/>
      <c r="KAD43" s="47"/>
      <c r="KAE43" s="47"/>
      <c r="KAF43" s="47"/>
      <c r="KAG43" s="47"/>
      <c r="KAH43" s="47"/>
      <c r="KAI43" s="47"/>
      <c r="KAJ43" s="47"/>
      <c r="KAK43" s="47"/>
      <c r="KAL43" s="47"/>
      <c r="KAM43" s="47"/>
      <c r="KAN43" s="47"/>
      <c r="KAO43" s="47"/>
      <c r="KAP43" s="47"/>
      <c r="KAQ43" s="47"/>
      <c r="KAR43" s="47"/>
      <c r="KAS43" s="47"/>
      <c r="KAT43" s="47"/>
      <c r="KAU43" s="47"/>
      <c r="KAV43" s="47"/>
      <c r="KAW43" s="47"/>
      <c r="KAX43" s="47"/>
      <c r="KAY43" s="47"/>
      <c r="KAZ43" s="47"/>
      <c r="KBA43" s="47"/>
      <c r="KBB43" s="47"/>
      <c r="KBC43" s="47"/>
      <c r="KBD43" s="47"/>
      <c r="KBE43" s="47"/>
      <c r="KBF43" s="47"/>
      <c r="KBG43" s="47"/>
      <c r="KBH43" s="47"/>
      <c r="KBI43" s="47"/>
      <c r="KBJ43" s="47"/>
      <c r="KBK43" s="47"/>
      <c r="KBL43" s="47"/>
      <c r="KBM43" s="47"/>
      <c r="KBN43" s="47"/>
      <c r="KBO43" s="47"/>
      <c r="KBP43" s="47"/>
      <c r="KBQ43" s="47"/>
      <c r="KBR43" s="47"/>
      <c r="KBS43" s="47"/>
      <c r="KBT43" s="47"/>
      <c r="KBU43" s="47"/>
      <c r="KBV43" s="47"/>
      <c r="KBW43" s="47"/>
      <c r="KBX43" s="47"/>
      <c r="KBY43" s="47"/>
      <c r="KBZ43" s="47"/>
      <c r="KCA43" s="47"/>
      <c r="KCB43" s="47"/>
      <c r="KCC43" s="47"/>
      <c r="KCD43" s="47"/>
      <c r="KCE43" s="47"/>
      <c r="KCF43" s="47"/>
      <c r="KCG43" s="47"/>
      <c r="KCH43" s="47"/>
      <c r="KCI43" s="47"/>
      <c r="KCJ43" s="47"/>
      <c r="KCK43" s="47"/>
      <c r="KCL43" s="47"/>
      <c r="KCM43" s="47"/>
      <c r="KCN43" s="47"/>
      <c r="KCO43" s="47"/>
      <c r="KCP43" s="47"/>
      <c r="KCQ43" s="47"/>
      <c r="KCR43" s="47"/>
      <c r="KCS43" s="47"/>
      <c r="KCT43" s="47"/>
      <c r="KCU43" s="47"/>
      <c r="KCV43" s="47"/>
      <c r="KCW43" s="47"/>
      <c r="KCX43" s="47"/>
      <c r="KCY43" s="47"/>
      <c r="KCZ43" s="47"/>
      <c r="KDA43" s="47"/>
      <c r="KDB43" s="47"/>
      <c r="KDC43" s="47"/>
      <c r="KDD43" s="47"/>
      <c r="KDE43" s="47"/>
      <c r="KDF43" s="47"/>
      <c r="KDG43" s="47"/>
      <c r="KDH43" s="47"/>
      <c r="KDI43" s="47"/>
      <c r="KDJ43" s="47"/>
      <c r="KDK43" s="47"/>
      <c r="KDL43" s="47"/>
      <c r="KDM43" s="47"/>
      <c r="KDN43" s="47"/>
      <c r="KDO43" s="47"/>
      <c r="KDP43" s="47"/>
      <c r="KDQ43" s="47"/>
      <c r="KDR43" s="47"/>
      <c r="KDS43" s="47"/>
      <c r="KDT43" s="47"/>
      <c r="KDU43" s="47"/>
      <c r="KDV43" s="47"/>
      <c r="KDW43" s="47"/>
      <c r="KDX43" s="47"/>
      <c r="KDY43" s="47"/>
      <c r="KDZ43" s="47"/>
      <c r="KEA43" s="47"/>
      <c r="KEB43" s="47"/>
      <c r="KEC43" s="47"/>
      <c r="KED43" s="47"/>
      <c r="KEE43" s="47"/>
      <c r="KEF43" s="47"/>
      <c r="KEG43" s="47"/>
      <c r="KEH43" s="47"/>
      <c r="KEI43" s="47"/>
      <c r="KEJ43" s="47"/>
      <c r="KEK43" s="47"/>
      <c r="KEL43" s="47"/>
      <c r="KEM43" s="47"/>
      <c r="KEN43" s="47"/>
      <c r="KEO43" s="47"/>
      <c r="KEP43" s="47"/>
      <c r="KEQ43" s="47"/>
      <c r="KER43" s="47"/>
      <c r="KES43" s="47"/>
      <c r="KET43" s="47"/>
      <c r="KEU43" s="47"/>
      <c r="KEV43" s="47"/>
      <c r="KEW43" s="47"/>
      <c r="KEX43" s="47"/>
      <c r="KEY43" s="47"/>
      <c r="KEZ43" s="47"/>
      <c r="KFA43" s="47"/>
      <c r="KFB43" s="47"/>
      <c r="KFC43" s="47"/>
      <c r="KFD43" s="47"/>
      <c r="KFE43" s="47"/>
      <c r="KFF43" s="47"/>
      <c r="KFG43" s="47"/>
      <c r="KFH43" s="47"/>
      <c r="KFI43" s="47"/>
      <c r="KFJ43" s="47"/>
      <c r="KFK43" s="47"/>
      <c r="KFL43" s="47"/>
      <c r="KFM43" s="47"/>
      <c r="KFN43" s="47"/>
      <c r="KFO43" s="47"/>
      <c r="KFP43" s="47"/>
      <c r="KFQ43" s="47"/>
      <c r="KFR43" s="47"/>
      <c r="KFS43" s="47"/>
      <c r="KFT43" s="47"/>
      <c r="KFU43" s="47"/>
      <c r="KFV43" s="47"/>
      <c r="KFW43" s="47"/>
      <c r="KFX43" s="47"/>
      <c r="KFY43" s="47"/>
      <c r="KFZ43" s="47"/>
      <c r="KGA43" s="47"/>
      <c r="KGB43" s="47"/>
      <c r="KGC43" s="47"/>
      <c r="KGD43" s="47"/>
      <c r="KGE43" s="47"/>
      <c r="KGF43" s="47"/>
      <c r="KGG43" s="47"/>
      <c r="KGH43" s="47"/>
      <c r="KGI43" s="47"/>
      <c r="KGJ43" s="47"/>
      <c r="KGK43" s="47"/>
      <c r="KGL43" s="47"/>
      <c r="KGM43" s="47"/>
      <c r="KGN43" s="47"/>
      <c r="KGO43" s="47"/>
      <c r="KGP43" s="47"/>
      <c r="KGQ43" s="47"/>
      <c r="KGR43" s="47"/>
      <c r="KGS43" s="47"/>
      <c r="KGT43" s="47"/>
      <c r="KGU43" s="47"/>
      <c r="KGV43" s="47"/>
      <c r="KGW43" s="47"/>
      <c r="KGX43" s="47"/>
      <c r="KGY43" s="47"/>
      <c r="KGZ43" s="47"/>
      <c r="KHA43" s="47"/>
      <c r="KHB43" s="47"/>
      <c r="KHC43" s="47"/>
      <c r="KHD43" s="47"/>
      <c r="KHE43" s="47"/>
      <c r="KHF43" s="47"/>
      <c r="KHG43" s="47"/>
      <c r="KHH43" s="47"/>
      <c r="KHI43" s="47"/>
      <c r="KHJ43" s="47"/>
      <c r="KHK43" s="47"/>
      <c r="KHL43" s="47"/>
      <c r="KHM43" s="47"/>
      <c r="KHN43" s="47"/>
      <c r="KHO43" s="47"/>
      <c r="KHP43" s="47"/>
      <c r="KHQ43" s="47"/>
      <c r="KHR43" s="47"/>
      <c r="KHS43" s="47"/>
      <c r="KHT43" s="47"/>
      <c r="KHU43" s="47"/>
      <c r="KHV43" s="47"/>
      <c r="KHW43" s="47"/>
      <c r="KHX43" s="47"/>
      <c r="KHY43" s="47"/>
      <c r="KHZ43" s="47"/>
      <c r="KIA43" s="47"/>
      <c r="KIB43" s="47"/>
      <c r="KIC43" s="47"/>
      <c r="KID43" s="47"/>
      <c r="KIE43" s="47"/>
      <c r="KIF43" s="47"/>
      <c r="KIG43" s="47"/>
      <c r="KIH43" s="47"/>
      <c r="KII43" s="47"/>
      <c r="KIJ43" s="47"/>
      <c r="KIK43" s="47"/>
      <c r="KIL43" s="47"/>
      <c r="KIM43" s="47"/>
      <c r="KIN43" s="47"/>
      <c r="KIO43" s="47"/>
      <c r="KIP43" s="47"/>
      <c r="KIQ43" s="47"/>
      <c r="KIR43" s="47"/>
      <c r="KIS43" s="47"/>
      <c r="KIT43" s="47"/>
      <c r="KIU43" s="47"/>
      <c r="KIV43" s="47"/>
      <c r="KIW43" s="47"/>
      <c r="KIX43" s="47"/>
      <c r="KIY43" s="47"/>
      <c r="KIZ43" s="47"/>
      <c r="KJA43" s="47"/>
      <c r="KJB43" s="47"/>
      <c r="KJC43" s="47"/>
      <c r="KJD43" s="47"/>
      <c r="KJE43" s="47"/>
      <c r="KJF43" s="47"/>
      <c r="KJG43" s="47"/>
      <c r="KJH43" s="47"/>
      <c r="KJI43" s="47"/>
      <c r="KJJ43" s="47"/>
      <c r="KJK43" s="47"/>
      <c r="KJL43" s="47"/>
      <c r="KJM43" s="47"/>
      <c r="KJN43" s="47"/>
      <c r="KJO43" s="47"/>
      <c r="KJP43" s="47"/>
      <c r="KJQ43" s="47"/>
      <c r="KJR43" s="47"/>
      <c r="KJS43" s="47"/>
      <c r="KJT43" s="47"/>
      <c r="KJU43" s="47"/>
      <c r="KJV43" s="47"/>
      <c r="KJW43" s="47"/>
      <c r="KJX43" s="47"/>
      <c r="KJY43" s="47"/>
      <c r="KJZ43" s="47"/>
      <c r="KKA43" s="47"/>
      <c r="KKB43" s="47"/>
      <c r="KKC43" s="47"/>
      <c r="KKD43" s="47"/>
      <c r="KKE43" s="47"/>
      <c r="KKF43" s="47"/>
      <c r="KKG43" s="47"/>
      <c r="KKH43" s="47"/>
      <c r="KKI43" s="47"/>
      <c r="KKJ43" s="47"/>
      <c r="KKK43" s="47"/>
      <c r="KKL43" s="47"/>
      <c r="KKM43" s="47"/>
      <c r="KKN43" s="47"/>
      <c r="KKO43" s="47"/>
      <c r="KKP43" s="47"/>
      <c r="KKQ43" s="47"/>
      <c r="KKR43" s="47"/>
      <c r="KKS43" s="47"/>
      <c r="KKT43" s="47"/>
      <c r="KKU43" s="47"/>
      <c r="KKV43" s="47"/>
      <c r="KKW43" s="47"/>
      <c r="KKX43" s="47"/>
      <c r="KKY43" s="47"/>
      <c r="KKZ43" s="47"/>
      <c r="KLA43" s="47"/>
      <c r="KLB43" s="47"/>
      <c r="KLC43" s="47"/>
      <c r="KLD43" s="47"/>
      <c r="KLE43" s="47"/>
      <c r="KLF43" s="47"/>
      <c r="KLG43" s="47"/>
      <c r="KLH43" s="47"/>
      <c r="KLI43" s="47"/>
      <c r="KLJ43" s="47"/>
      <c r="KLK43" s="47"/>
      <c r="KLL43" s="47"/>
      <c r="KLM43" s="47"/>
      <c r="KLN43" s="47"/>
      <c r="KLO43" s="47"/>
      <c r="KLP43" s="47"/>
      <c r="KLQ43" s="47"/>
      <c r="KLR43" s="47"/>
      <c r="KLS43" s="47"/>
      <c r="KLT43" s="47"/>
      <c r="KLU43" s="47"/>
      <c r="KLV43" s="47"/>
      <c r="KLW43" s="47"/>
      <c r="KLX43" s="47"/>
      <c r="KLY43" s="47"/>
      <c r="KLZ43" s="47"/>
      <c r="KMA43" s="47"/>
      <c r="KMB43" s="47"/>
      <c r="KMC43" s="47"/>
      <c r="KMD43" s="47"/>
      <c r="KME43" s="47"/>
      <c r="KMF43" s="47"/>
      <c r="KMG43" s="47"/>
      <c r="KMH43" s="47"/>
      <c r="KMI43" s="47"/>
      <c r="KMJ43" s="47"/>
      <c r="KMK43" s="47"/>
      <c r="KML43" s="47"/>
      <c r="KMM43" s="47"/>
      <c r="KMN43" s="47"/>
      <c r="KMO43" s="47"/>
      <c r="KMP43" s="47"/>
      <c r="KMQ43" s="47"/>
      <c r="KMR43" s="47"/>
      <c r="KMS43" s="47"/>
      <c r="KMT43" s="47"/>
      <c r="KMU43" s="47"/>
      <c r="KMV43" s="47"/>
      <c r="KMW43" s="47"/>
      <c r="KMX43" s="47"/>
      <c r="KMY43" s="47"/>
      <c r="KMZ43" s="47"/>
      <c r="KNA43" s="47"/>
      <c r="KNB43" s="47"/>
      <c r="KNC43" s="47"/>
      <c r="KND43" s="47"/>
      <c r="KNE43" s="47"/>
      <c r="KNF43" s="47"/>
      <c r="KNG43" s="47"/>
      <c r="KNH43" s="47"/>
      <c r="KNI43" s="47"/>
      <c r="KNJ43" s="47"/>
      <c r="KNK43" s="47"/>
      <c r="KNL43" s="47"/>
      <c r="KNM43" s="47"/>
      <c r="KNN43" s="47"/>
      <c r="KNO43" s="47"/>
      <c r="KNP43" s="47"/>
      <c r="KNQ43" s="47"/>
      <c r="KNR43" s="47"/>
      <c r="KNS43" s="47"/>
      <c r="KNT43" s="47"/>
      <c r="KNU43" s="47"/>
      <c r="KNV43" s="47"/>
      <c r="KNW43" s="47"/>
      <c r="KNX43" s="47"/>
      <c r="KNY43" s="47"/>
      <c r="KNZ43" s="47"/>
      <c r="KOA43" s="47"/>
      <c r="KOB43" s="47"/>
      <c r="KOC43" s="47"/>
      <c r="KOD43" s="47"/>
      <c r="KOE43" s="47"/>
      <c r="KOF43" s="47"/>
      <c r="KOG43" s="47"/>
      <c r="KOH43" s="47"/>
      <c r="KOI43" s="47"/>
      <c r="KOJ43" s="47"/>
      <c r="KOK43" s="47"/>
      <c r="KOL43" s="47"/>
      <c r="KOM43" s="47"/>
      <c r="KON43" s="47"/>
      <c r="KOO43" s="47"/>
      <c r="KOP43" s="47"/>
      <c r="KOQ43" s="47"/>
      <c r="KOR43" s="47"/>
      <c r="KOS43" s="47"/>
      <c r="KOT43" s="47"/>
      <c r="KOU43" s="47"/>
      <c r="KOV43" s="47"/>
      <c r="KOW43" s="47"/>
      <c r="KOX43" s="47"/>
      <c r="KOY43" s="47"/>
      <c r="KOZ43" s="47"/>
      <c r="KPA43" s="47"/>
      <c r="KPB43" s="47"/>
      <c r="KPC43" s="47"/>
      <c r="KPD43" s="47"/>
      <c r="KPE43" s="47"/>
      <c r="KPF43" s="47"/>
      <c r="KPG43" s="47"/>
      <c r="KPH43" s="47"/>
      <c r="KPI43" s="47"/>
      <c r="KPJ43" s="47"/>
      <c r="KPK43" s="47"/>
      <c r="KPL43" s="47"/>
      <c r="KPM43" s="47"/>
      <c r="KPN43" s="47"/>
      <c r="KPO43" s="47"/>
      <c r="KPP43" s="47"/>
      <c r="KPQ43" s="47"/>
      <c r="KPR43" s="47"/>
      <c r="KPS43" s="47"/>
      <c r="KPT43" s="47"/>
      <c r="KPU43" s="47"/>
      <c r="KPV43" s="47"/>
      <c r="KPW43" s="47"/>
      <c r="KPX43" s="47"/>
      <c r="KPY43" s="47"/>
      <c r="KPZ43" s="47"/>
      <c r="KQA43" s="47"/>
      <c r="KQB43" s="47"/>
      <c r="KQC43" s="47"/>
      <c r="KQD43" s="47"/>
      <c r="KQE43" s="47"/>
      <c r="KQF43" s="47"/>
      <c r="KQG43" s="47"/>
      <c r="KQH43" s="47"/>
      <c r="KQI43" s="47"/>
      <c r="KQJ43" s="47"/>
      <c r="KQK43" s="47"/>
      <c r="KQL43" s="47"/>
      <c r="KQM43" s="47"/>
      <c r="KQN43" s="47"/>
      <c r="KQO43" s="47"/>
      <c r="KQP43" s="47"/>
      <c r="KQQ43" s="47"/>
      <c r="KQR43" s="47"/>
      <c r="KQS43" s="47"/>
      <c r="KQT43" s="47"/>
      <c r="KQU43" s="47"/>
      <c r="KQV43" s="47"/>
      <c r="KQW43" s="47"/>
      <c r="KQX43" s="47"/>
      <c r="KQY43" s="47"/>
      <c r="KQZ43" s="47"/>
      <c r="KRA43" s="47"/>
      <c r="KRB43" s="47"/>
      <c r="KRC43" s="47"/>
      <c r="KRD43" s="47"/>
      <c r="KRE43" s="47"/>
      <c r="KRF43" s="47"/>
      <c r="KRG43" s="47"/>
      <c r="KRH43" s="47"/>
      <c r="KRI43" s="47"/>
      <c r="KRJ43" s="47"/>
      <c r="KRK43" s="47"/>
      <c r="KRL43" s="47"/>
      <c r="KRM43" s="47"/>
      <c r="KRN43" s="47"/>
      <c r="KRO43" s="47"/>
      <c r="KRP43" s="47"/>
      <c r="KRQ43" s="47"/>
      <c r="KRR43" s="47"/>
      <c r="KRS43" s="47"/>
      <c r="KRT43" s="47"/>
      <c r="KRU43" s="47"/>
      <c r="KRV43" s="47"/>
      <c r="KRW43" s="47"/>
      <c r="KRX43" s="47"/>
      <c r="KRY43" s="47"/>
      <c r="KRZ43" s="47"/>
      <c r="KSA43" s="47"/>
      <c r="KSB43" s="47"/>
      <c r="KSC43" s="47"/>
      <c r="KSD43" s="47"/>
      <c r="KSE43" s="47"/>
      <c r="KSF43" s="47"/>
      <c r="KSG43" s="47"/>
      <c r="KSH43" s="47"/>
      <c r="KSI43" s="47"/>
      <c r="KSJ43" s="47"/>
      <c r="KSK43" s="47"/>
      <c r="KSL43" s="47"/>
      <c r="KSM43" s="47"/>
      <c r="KSN43" s="47"/>
      <c r="KSO43" s="47"/>
      <c r="KSP43" s="47"/>
      <c r="KSQ43" s="47"/>
      <c r="KSR43" s="47"/>
      <c r="KSS43" s="47"/>
      <c r="KST43" s="47"/>
      <c r="KSU43" s="47"/>
      <c r="KSV43" s="47"/>
      <c r="KSW43" s="47"/>
      <c r="KSX43" s="47"/>
      <c r="KSY43" s="47"/>
      <c r="KSZ43" s="47"/>
      <c r="KTA43" s="47"/>
      <c r="KTB43" s="47"/>
      <c r="KTC43" s="47"/>
      <c r="KTD43" s="47"/>
      <c r="KTE43" s="47"/>
      <c r="KTF43" s="47"/>
      <c r="KTG43" s="47"/>
      <c r="KTH43" s="47"/>
      <c r="KTI43" s="47"/>
      <c r="KTJ43" s="47"/>
      <c r="KTK43" s="47"/>
      <c r="KTL43" s="47"/>
      <c r="KTM43" s="47"/>
      <c r="KTN43" s="47"/>
      <c r="KTO43" s="47"/>
      <c r="KTP43" s="47"/>
      <c r="KTQ43" s="47"/>
      <c r="KTR43" s="47"/>
      <c r="KTS43" s="47"/>
      <c r="KTT43" s="47"/>
      <c r="KTU43" s="47"/>
      <c r="KTV43" s="47"/>
      <c r="KTW43" s="47"/>
      <c r="KTX43" s="47"/>
      <c r="KTY43" s="47"/>
      <c r="KTZ43" s="47"/>
      <c r="KUA43" s="47"/>
      <c r="KUB43" s="47"/>
      <c r="KUC43" s="47"/>
      <c r="KUD43" s="47"/>
      <c r="KUE43" s="47"/>
      <c r="KUF43" s="47"/>
      <c r="KUG43" s="47"/>
      <c r="KUH43" s="47"/>
      <c r="KUI43" s="47"/>
      <c r="KUJ43" s="47"/>
      <c r="KUK43" s="47"/>
      <c r="KUL43" s="47"/>
      <c r="KUM43" s="47"/>
      <c r="KUN43" s="47"/>
      <c r="KUO43" s="47"/>
      <c r="KUP43" s="47"/>
      <c r="KUQ43" s="47"/>
      <c r="KUR43" s="47"/>
      <c r="KUS43" s="47"/>
      <c r="KUT43" s="47"/>
      <c r="KUU43" s="47"/>
      <c r="KUV43" s="47"/>
      <c r="KUW43" s="47"/>
      <c r="KUX43" s="47"/>
      <c r="KUY43" s="47"/>
      <c r="KUZ43" s="47"/>
      <c r="KVA43" s="47"/>
      <c r="KVB43" s="47"/>
      <c r="KVC43" s="47"/>
      <c r="KVD43" s="47"/>
      <c r="KVE43" s="47"/>
      <c r="KVF43" s="47"/>
      <c r="KVG43" s="47"/>
      <c r="KVH43" s="47"/>
      <c r="KVI43" s="47"/>
      <c r="KVJ43" s="47"/>
      <c r="KVK43" s="47"/>
      <c r="KVL43" s="47"/>
      <c r="KVM43" s="47"/>
      <c r="KVN43" s="47"/>
      <c r="KVO43" s="47"/>
      <c r="KVP43" s="47"/>
      <c r="KVQ43" s="47"/>
      <c r="KVR43" s="47"/>
      <c r="KVS43" s="47"/>
      <c r="KVT43" s="47"/>
      <c r="KVU43" s="47"/>
      <c r="KVV43" s="47"/>
      <c r="KVW43" s="47"/>
      <c r="KVX43" s="47"/>
      <c r="KVY43" s="47"/>
      <c r="KVZ43" s="47"/>
      <c r="KWA43" s="47"/>
      <c r="KWB43" s="47"/>
      <c r="KWC43" s="47"/>
      <c r="KWD43" s="47"/>
      <c r="KWE43" s="47"/>
      <c r="KWF43" s="47"/>
      <c r="KWG43" s="47"/>
      <c r="KWH43" s="47"/>
      <c r="KWI43" s="47"/>
      <c r="KWJ43" s="47"/>
      <c r="KWK43" s="47"/>
      <c r="KWL43" s="47"/>
      <c r="KWM43" s="47"/>
      <c r="KWN43" s="47"/>
      <c r="KWO43" s="47"/>
      <c r="KWP43" s="47"/>
      <c r="KWQ43" s="47"/>
      <c r="KWR43" s="47"/>
      <c r="KWS43" s="47"/>
      <c r="KWT43" s="47"/>
      <c r="KWU43" s="47"/>
      <c r="KWV43" s="47"/>
      <c r="KWW43" s="47"/>
      <c r="KWX43" s="47"/>
      <c r="KWY43" s="47"/>
      <c r="KWZ43" s="47"/>
      <c r="KXA43" s="47"/>
      <c r="KXB43" s="47"/>
      <c r="KXC43" s="47"/>
      <c r="KXD43" s="47"/>
      <c r="KXE43" s="47"/>
      <c r="KXF43" s="47"/>
      <c r="KXG43" s="47"/>
      <c r="KXH43" s="47"/>
      <c r="KXI43" s="47"/>
      <c r="KXJ43" s="47"/>
      <c r="KXK43" s="47"/>
      <c r="KXL43" s="47"/>
      <c r="KXM43" s="47"/>
      <c r="KXN43" s="47"/>
      <c r="KXO43" s="47"/>
      <c r="KXP43" s="47"/>
      <c r="KXQ43" s="47"/>
      <c r="KXR43" s="47"/>
      <c r="KXS43" s="47"/>
      <c r="KXT43" s="47"/>
      <c r="KXU43" s="47"/>
      <c r="KXV43" s="47"/>
      <c r="KXW43" s="47"/>
      <c r="KXX43" s="47"/>
      <c r="KXY43" s="47"/>
      <c r="KXZ43" s="47"/>
      <c r="KYA43" s="47"/>
      <c r="KYB43" s="47"/>
      <c r="KYC43" s="47"/>
      <c r="KYD43" s="47"/>
      <c r="KYE43" s="47"/>
      <c r="KYF43" s="47"/>
      <c r="KYG43" s="47"/>
      <c r="KYH43" s="47"/>
      <c r="KYI43" s="47"/>
      <c r="KYJ43" s="47"/>
      <c r="KYK43" s="47"/>
      <c r="KYL43" s="47"/>
      <c r="KYM43" s="47"/>
      <c r="KYN43" s="47"/>
      <c r="KYO43" s="47"/>
      <c r="KYP43" s="47"/>
      <c r="KYQ43" s="47"/>
      <c r="KYR43" s="47"/>
      <c r="KYS43" s="47"/>
      <c r="KYT43" s="47"/>
      <c r="KYU43" s="47"/>
      <c r="KYV43" s="47"/>
      <c r="KYW43" s="47"/>
      <c r="KYX43" s="47"/>
      <c r="KYY43" s="47"/>
      <c r="KYZ43" s="47"/>
      <c r="KZA43" s="47"/>
      <c r="KZB43" s="47"/>
      <c r="KZC43" s="47"/>
      <c r="KZD43" s="47"/>
      <c r="KZE43" s="47"/>
      <c r="KZF43" s="47"/>
      <c r="KZG43" s="47"/>
      <c r="KZH43" s="47"/>
      <c r="KZI43" s="47"/>
      <c r="KZJ43" s="47"/>
      <c r="KZK43" s="47"/>
      <c r="KZL43" s="47"/>
      <c r="KZM43" s="47"/>
      <c r="KZN43" s="47"/>
      <c r="KZO43" s="47"/>
      <c r="KZP43" s="47"/>
      <c r="KZQ43" s="47"/>
      <c r="KZR43" s="47"/>
      <c r="KZS43" s="47"/>
      <c r="KZT43" s="47"/>
      <c r="KZU43" s="47"/>
      <c r="KZV43" s="47"/>
      <c r="KZW43" s="47"/>
      <c r="KZX43" s="47"/>
      <c r="KZY43" s="47"/>
      <c r="KZZ43" s="47"/>
      <c r="LAA43" s="47"/>
      <c r="LAB43" s="47"/>
      <c r="LAC43" s="47"/>
      <c r="LAD43" s="47"/>
      <c r="LAE43" s="47"/>
      <c r="LAF43" s="47"/>
      <c r="LAG43" s="47"/>
      <c r="LAH43" s="47"/>
      <c r="LAI43" s="47"/>
      <c r="LAJ43" s="47"/>
      <c r="LAK43" s="47"/>
      <c r="LAL43" s="47"/>
      <c r="LAM43" s="47"/>
      <c r="LAN43" s="47"/>
      <c r="LAO43" s="47"/>
      <c r="LAP43" s="47"/>
      <c r="LAQ43" s="47"/>
      <c r="LAR43" s="47"/>
      <c r="LAS43" s="47"/>
      <c r="LAT43" s="47"/>
      <c r="LAU43" s="47"/>
      <c r="LAV43" s="47"/>
      <c r="LAW43" s="47"/>
      <c r="LAX43" s="47"/>
      <c r="LAY43" s="47"/>
      <c r="LAZ43" s="47"/>
      <c r="LBA43" s="47"/>
      <c r="LBB43" s="47"/>
      <c r="LBC43" s="47"/>
      <c r="LBD43" s="47"/>
      <c r="LBE43" s="47"/>
      <c r="LBF43" s="47"/>
      <c r="LBG43" s="47"/>
      <c r="LBH43" s="47"/>
      <c r="LBI43" s="47"/>
      <c r="LBJ43" s="47"/>
      <c r="LBK43" s="47"/>
      <c r="LBL43" s="47"/>
      <c r="LBM43" s="47"/>
      <c r="LBN43" s="47"/>
      <c r="LBO43" s="47"/>
      <c r="LBP43" s="47"/>
      <c r="LBQ43" s="47"/>
      <c r="LBR43" s="47"/>
      <c r="LBS43" s="47"/>
      <c r="LBT43" s="47"/>
      <c r="LBU43" s="47"/>
      <c r="LBV43" s="47"/>
      <c r="LBW43" s="47"/>
      <c r="LBX43" s="47"/>
      <c r="LBY43" s="47"/>
      <c r="LBZ43" s="47"/>
      <c r="LCA43" s="47"/>
      <c r="LCB43" s="47"/>
      <c r="LCC43" s="47"/>
      <c r="LCD43" s="47"/>
      <c r="LCE43" s="47"/>
      <c r="LCF43" s="47"/>
      <c r="LCG43" s="47"/>
      <c r="LCH43" s="47"/>
      <c r="LCI43" s="47"/>
      <c r="LCJ43" s="47"/>
      <c r="LCK43" s="47"/>
      <c r="LCL43" s="47"/>
      <c r="LCM43" s="47"/>
      <c r="LCN43" s="47"/>
      <c r="LCO43" s="47"/>
      <c r="LCP43" s="47"/>
      <c r="LCQ43" s="47"/>
      <c r="LCR43" s="47"/>
      <c r="LCS43" s="47"/>
      <c r="LCT43" s="47"/>
      <c r="LCU43" s="47"/>
      <c r="LCV43" s="47"/>
      <c r="LCW43" s="47"/>
      <c r="LCX43" s="47"/>
      <c r="LCY43" s="47"/>
      <c r="LCZ43" s="47"/>
      <c r="LDA43" s="47"/>
      <c r="LDB43" s="47"/>
      <c r="LDC43" s="47"/>
      <c r="LDD43" s="47"/>
      <c r="LDE43" s="47"/>
      <c r="LDF43" s="47"/>
      <c r="LDG43" s="47"/>
      <c r="LDH43" s="47"/>
      <c r="LDI43" s="47"/>
      <c r="LDJ43" s="47"/>
      <c r="LDK43" s="47"/>
      <c r="LDL43" s="47"/>
      <c r="LDM43" s="47"/>
      <c r="LDN43" s="47"/>
      <c r="LDO43" s="47"/>
      <c r="LDP43" s="47"/>
      <c r="LDQ43" s="47"/>
      <c r="LDR43" s="47"/>
      <c r="LDS43" s="47"/>
      <c r="LDT43" s="47"/>
      <c r="LDU43" s="47"/>
      <c r="LDV43" s="47"/>
      <c r="LDW43" s="47"/>
      <c r="LDX43" s="47"/>
      <c r="LDY43" s="47"/>
      <c r="LDZ43" s="47"/>
      <c r="LEA43" s="47"/>
      <c r="LEB43" s="47"/>
      <c r="LEC43" s="47"/>
      <c r="LED43" s="47"/>
      <c r="LEE43" s="47"/>
      <c r="LEF43" s="47"/>
      <c r="LEG43" s="47"/>
      <c r="LEH43" s="47"/>
      <c r="LEI43" s="47"/>
      <c r="LEJ43" s="47"/>
      <c r="LEK43" s="47"/>
      <c r="LEL43" s="47"/>
      <c r="LEM43" s="47"/>
      <c r="LEN43" s="47"/>
      <c r="LEO43" s="47"/>
      <c r="LEP43" s="47"/>
      <c r="LEQ43" s="47"/>
      <c r="LER43" s="47"/>
      <c r="LES43" s="47"/>
      <c r="LET43" s="47"/>
      <c r="LEU43" s="47"/>
      <c r="LEV43" s="47"/>
      <c r="LEW43" s="47"/>
      <c r="LEX43" s="47"/>
      <c r="LEY43" s="47"/>
      <c r="LEZ43" s="47"/>
      <c r="LFA43" s="47"/>
      <c r="LFB43" s="47"/>
      <c r="LFC43" s="47"/>
      <c r="LFD43" s="47"/>
      <c r="LFE43" s="47"/>
      <c r="LFF43" s="47"/>
      <c r="LFG43" s="47"/>
      <c r="LFH43" s="47"/>
      <c r="LFI43" s="47"/>
      <c r="LFJ43" s="47"/>
      <c r="LFK43" s="47"/>
      <c r="LFL43" s="47"/>
      <c r="LFM43" s="47"/>
      <c r="LFN43" s="47"/>
      <c r="LFO43" s="47"/>
      <c r="LFP43" s="47"/>
      <c r="LFQ43" s="47"/>
      <c r="LFR43" s="47"/>
      <c r="LFS43" s="47"/>
      <c r="LFT43" s="47"/>
      <c r="LFU43" s="47"/>
      <c r="LFV43" s="47"/>
      <c r="LFW43" s="47"/>
      <c r="LFX43" s="47"/>
      <c r="LFY43" s="47"/>
      <c r="LFZ43" s="47"/>
      <c r="LGA43" s="47"/>
      <c r="LGB43" s="47"/>
      <c r="LGC43" s="47"/>
      <c r="LGD43" s="47"/>
      <c r="LGE43" s="47"/>
      <c r="LGF43" s="47"/>
      <c r="LGG43" s="47"/>
      <c r="LGH43" s="47"/>
      <c r="LGI43" s="47"/>
      <c r="LGJ43" s="47"/>
      <c r="LGK43" s="47"/>
      <c r="LGL43" s="47"/>
      <c r="LGM43" s="47"/>
      <c r="LGN43" s="47"/>
      <c r="LGO43" s="47"/>
      <c r="LGP43" s="47"/>
      <c r="LGQ43" s="47"/>
      <c r="LGR43" s="47"/>
      <c r="LGS43" s="47"/>
      <c r="LGT43" s="47"/>
      <c r="LGU43" s="47"/>
      <c r="LGV43" s="47"/>
      <c r="LGW43" s="47"/>
      <c r="LGX43" s="47"/>
      <c r="LGY43" s="47"/>
      <c r="LGZ43" s="47"/>
      <c r="LHA43" s="47"/>
      <c r="LHB43" s="47"/>
      <c r="LHC43" s="47"/>
      <c r="LHD43" s="47"/>
      <c r="LHE43" s="47"/>
      <c r="LHF43" s="47"/>
      <c r="LHG43" s="47"/>
      <c r="LHH43" s="47"/>
      <c r="LHI43" s="47"/>
      <c r="LHJ43" s="47"/>
      <c r="LHK43" s="47"/>
      <c r="LHL43" s="47"/>
      <c r="LHM43" s="47"/>
      <c r="LHN43" s="47"/>
      <c r="LHO43" s="47"/>
      <c r="LHP43" s="47"/>
      <c r="LHQ43" s="47"/>
      <c r="LHR43" s="47"/>
      <c r="LHS43" s="47"/>
      <c r="LHT43" s="47"/>
      <c r="LHU43" s="47"/>
      <c r="LHV43" s="47"/>
      <c r="LHW43" s="47"/>
      <c r="LHX43" s="47"/>
      <c r="LHY43" s="47"/>
      <c r="LHZ43" s="47"/>
      <c r="LIA43" s="47"/>
      <c r="LIB43" s="47"/>
      <c r="LIC43" s="47"/>
      <c r="LID43" s="47"/>
      <c r="LIE43" s="47"/>
      <c r="LIF43" s="47"/>
      <c r="LIG43" s="47"/>
      <c r="LIH43" s="47"/>
      <c r="LII43" s="47"/>
      <c r="LIJ43" s="47"/>
      <c r="LIK43" s="47"/>
      <c r="LIL43" s="47"/>
      <c r="LIM43" s="47"/>
      <c r="LIN43" s="47"/>
      <c r="LIO43" s="47"/>
      <c r="LIP43" s="47"/>
      <c r="LIQ43" s="47"/>
      <c r="LIR43" s="47"/>
      <c r="LIS43" s="47"/>
      <c r="LIT43" s="47"/>
      <c r="LIU43" s="47"/>
      <c r="LIV43" s="47"/>
      <c r="LIW43" s="47"/>
      <c r="LIX43" s="47"/>
      <c r="LIY43" s="47"/>
      <c r="LIZ43" s="47"/>
      <c r="LJA43" s="47"/>
      <c r="LJB43" s="47"/>
      <c r="LJC43" s="47"/>
      <c r="LJD43" s="47"/>
      <c r="LJE43" s="47"/>
      <c r="LJF43" s="47"/>
      <c r="LJG43" s="47"/>
      <c r="LJH43" s="47"/>
      <c r="LJI43" s="47"/>
      <c r="LJJ43" s="47"/>
      <c r="LJK43" s="47"/>
      <c r="LJL43" s="47"/>
      <c r="LJM43" s="47"/>
      <c r="LJN43" s="47"/>
      <c r="LJO43" s="47"/>
      <c r="LJP43" s="47"/>
      <c r="LJQ43" s="47"/>
      <c r="LJR43" s="47"/>
      <c r="LJS43" s="47"/>
      <c r="LJT43" s="47"/>
      <c r="LJU43" s="47"/>
      <c r="LJV43" s="47"/>
      <c r="LJW43" s="47"/>
      <c r="LJX43" s="47"/>
      <c r="LJY43" s="47"/>
      <c r="LJZ43" s="47"/>
      <c r="LKA43" s="47"/>
      <c r="LKB43" s="47"/>
      <c r="LKC43" s="47"/>
      <c r="LKD43" s="47"/>
      <c r="LKE43" s="47"/>
      <c r="LKF43" s="47"/>
      <c r="LKG43" s="47"/>
      <c r="LKH43" s="47"/>
      <c r="LKI43" s="47"/>
      <c r="LKJ43" s="47"/>
      <c r="LKK43" s="47"/>
      <c r="LKL43" s="47"/>
      <c r="LKM43" s="47"/>
      <c r="LKN43" s="47"/>
      <c r="LKO43" s="47"/>
      <c r="LKP43" s="47"/>
      <c r="LKQ43" s="47"/>
      <c r="LKR43" s="47"/>
      <c r="LKS43" s="47"/>
      <c r="LKT43" s="47"/>
      <c r="LKU43" s="47"/>
      <c r="LKV43" s="47"/>
      <c r="LKW43" s="47"/>
      <c r="LKX43" s="47"/>
      <c r="LKY43" s="47"/>
      <c r="LKZ43" s="47"/>
      <c r="LLA43" s="47"/>
      <c r="LLB43" s="47"/>
      <c r="LLC43" s="47"/>
      <c r="LLD43" s="47"/>
      <c r="LLE43" s="47"/>
      <c r="LLF43" s="47"/>
      <c r="LLG43" s="47"/>
      <c r="LLH43" s="47"/>
      <c r="LLI43" s="47"/>
      <c r="LLJ43" s="47"/>
      <c r="LLK43" s="47"/>
      <c r="LLL43" s="47"/>
      <c r="LLM43" s="47"/>
      <c r="LLN43" s="47"/>
      <c r="LLO43" s="47"/>
      <c r="LLP43" s="47"/>
      <c r="LLQ43" s="47"/>
      <c r="LLR43" s="47"/>
      <c r="LLS43" s="47"/>
      <c r="LLT43" s="47"/>
      <c r="LLU43" s="47"/>
      <c r="LLV43" s="47"/>
      <c r="LLW43" s="47"/>
      <c r="LLX43" s="47"/>
      <c r="LLY43" s="47"/>
      <c r="LLZ43" s="47"/>
      <c r="LMA43" s="47"/>
      <c r="LMB43" s="47"/>
      <c r="LMC43" s="47"/>
      <c r="LMD43" s="47"/>
      <c r="LME43" s="47"/>
      <c r="LMF43" s="47"/>
      <c r="LMG43" s="47"/>
      <c r="LMH43" s="47"/>
      <c r="LMI43" s="47"/>
      <c r="LMJ43" s="47"/>
      <c r="LMK43" s="47"/>
      <c r="LML43" s="47"/>
      <c r="LMM43" s="47"/>
      <c r="LMN43" s="47"/>
      <c r="LMO43" s="47"/>
      <c r="LMP43" s="47"/>
      <c r="LMQ43" s="47"/>
      <c r="LMR43" s="47"/>
      <c r="LMS43" s="47"/>
      <c r="LMT43" s="47"/>
      <c r="LMU43" s="47"/>
      <c r="LMV43" s="47"/>
      <c r="LMW43" s="47"/>
      <c r="LMX43" s="47"/>
      <c r="LMY43" s="47"/>
      <c r="LMZ43" s="47"/>
      <c r="LNA43" s="47"/>
      <c r="LNB43" s="47"/>
      <c r="LNC43" s="47"/>
      <c r="LND43" s="47"/>
      <c r="LNE43" s="47"/>
      <c r="LNF43" s="47"/>
      <c r="LNG43" s="47"/>
      <c r="LNH43" s="47"/>
      <c r="LNI43" s="47"/>
      <c r="LNJ43" s="47"/>
      <c r="LNK43" s="47"/>
      <c r="LNL43" s="47"/>
      <c r="LNM43" s="47"/>
      <c r="LNN43" s="47"/>
      <c r="LNO43" s="47"/>
      <c r="LNP43" s="47"/>
      <c r="LNQ43" s="47"/>
      <c r="LNR43" s="47"/>
      <c r="LNS43" s="47"/>
      <c r="LNT43" s="47"/>
      <c r="LNU43" s="47"/>
      <c r="LNV43" s="47"/>
      <c r="LNW43" s="47"/>
      <c r="LNX43" s="47"/>
      <c r="LNY43" s="47"/>
      <c r="LNZ43" s="47"/>
      <c r="LOA43" s="47"/>
      <c r="LOB43" s="47"/>
      <c r="LOC43" s="47"/>
      <c r="LOD43" s="47"/>
      <c r="LOE43" s="47"/>
      <c r="LOF43" s="47"/>
      <c r="LOG43" s="47"/>
      <c r="LOH43" s="47"/>
      <c r="LOI43" s="47"/>
      <c r="LOJ43" s="47"/>
      <c r="LOK43" s="47"/>
      <c r="LOL43" s="47"/>
      <c r="LOM43" s="47"/>
      <c r="LON43" s="47"/>
      <c r="LOO43" s="47"/>
      <c r="LOP43" s="47"/>
      <c r="LOQ43" s="47"/>
      <c r="LOR43" s="47"/>
      <c r="LOS43" s="47"/>
      <c r="LOT43" s="47"/>
      <c r="LOU43" s="47"/>
      <c r="LOV43" s="47"/>
      <c r="LOW43" s="47"/>
      <c r="LOX43" s="47"/>
      <c r="LOY43" s="47"/>
      <c r="LOZ43" s="47"/>
      <c r="LPA43" s="47"/>
      <c r="LPB43" s="47"/>
      <c r="LPC43" s="47"/>
      <c r="LPD43" s="47"/>
      <c r="LPE43" s="47"/>
      <c r="LPF43" s="47"/>
      <c r="LPG43" s="47"/>
      <c r="LPH43" s="47"/>
      <c r="LPI43" s="47"/>
      <c r="LPJ43" s="47"/>
      <c r="LPK43" s="47"/>
      <c r="LPL43" s="47"/>
      <c r="LPM43" s="47"/>
      <c r="LPN43" s="47"/>
      <c r="LPO43" s="47"/>
      <c r="LPP43" s="47"/>
      <c r="LPQ43" s="47"/>
      <c r="LPR43" s="47"/>
      <c r="LPS43" s="47"/>
      <c r="LPT43" s="47"/>
      <c r="LPU43" s="47"/>
      <c r="LPV43" s="47"/>
      <c r="LPW43" s="47"/>
      <c r="LPX43" s="47"/>
      <c r="LPY43" s="47"/>
      <c r="LPZ43" s="47"/>
      <c r="LQA43" s="47"/>
      <c r="LQB43" s="47"/>
      <c r="LQC43" s="47"/>
      <c r="LQD43" s="47"/>
      <c r="LQE43" s="47"/>
      <c r="LQF43" s="47"/>
      <c r="LQG43" s="47"/>
      <c r="LQH43" s="47"/>
      <c r="LQI43" s="47"/>
      <c r="LQJ43" s="47"/>
      <c r="LQK43" s="47"/>
      <c r="LQL43" s="47"/>
      <c r="LQM43" s="47"/>
      <c r="LQN43" s="47"/>
      <c r="LQO43" s="47"/>
      <c r="LQP43" s="47"/>
      <c r="LQQ43" s="47"/>
      <c r="LQR43" s="47"/>
      <c r="LQS43" s="47"/>
      <c r="LQT43" s="47"/>
      <c r="LQU43" s="47"/>
      <c r="LQV43" s="47"/>
      <c r="LQW43" s="47"/>
      <c r="LQX43" s="47"/>
      <c r="LQY43" s="47"/>
      <c r="LQZ43" s="47"/>
      <c r="LRA43" s="47"/>
      <c r="LRB43" s="47"/>
      <c r="LRC43" s="47"/>
      <c r="LRD43" s="47"/>
      <c r="LRE43" s="47"/>
      <c r="LRF43" s="47"/>
      <c r="LRG43" s="47"/>
      <c r="LRH43" s="47"/>
      <c r="LRI43" s="47"/>
      <c r="LRJ43" s="47"/>
      <c r="LRK43" s="47"/>
      <c r="LRL43" s="47"/>
      <c r="LRM43" s="47"/>
      <c r="LRN43" s="47"/>
      <c r="LRO43" s="47"/>
      <c r="LRP43" s="47"/>
      <c r="LRQ43" s="47"/>
      <c r="LRR43" s="47"/>
      <c r="LRS43" s="47"/>
      <c r="LRT43" s="47"/>
      <c r="LRU43" s="47"/>
      <c r="LRV43" s="47"/>
      <c r="LRW43" s="47"/>
      <c r="LRX43" s="47"/>
      <c r="LRY43" s="47"/>
      <c r="LRZ43" s="47"/>
      <c r="LSA43" s="47"/>
      <c r="LSB43" s="47"/>
      <c r="LSC43" s="47"/>
      <c r="LSD43" s="47"/>
      <c r="LSE43" s="47"/>
      <c r="LSF43" s="47"/>
      <c r="LSG43" s="47"/>
      <c r="LSH43" s="47"/>
      <c r="LSI43" s="47"/>
      <c r="LSJ43" s="47"/>
      <c r="LSK43" s="47"/>
      <c r="LSL43" s="47"/>
      <c r="LSM43" s="47"/>
      <c r="LSN43" s="47"/>
      <c r="LSO43" s="47"/>
      <c r="LSP43" s="47"/>
      <c r="LSQ43" s="47"/>
      <c r="LSR43" s="47"/>
      <c r="LSS43" s="47"/>
      <c r="LST43" s="47"/>
      <c r="LSU43" s="47"/>
      <c r="LSV43" s="47"/>
      <c r="LSW43" s="47"/>
      <c r="LSX43" s="47"/>
      <c r="LSY43" s="47"/>
      <c r="LSZ43" s="47"/>
      <c r="LTA43" s="47"/>
      <c r="LTB43" s="47"/>
      <c r="LTC43" s="47"/>
      <c r="LTD43" s="47"/>
      <c r="LTE43" s="47"/>
      <c r="LTF43" s="47"/>
      <c r="LTG43" s="47"/>
      <c r="LTH43" s="47"/>
      <c r="LTI43" s="47"/>
      <c r="LTJ43" s="47"/>
      <c r="LTK43" s="47"/>
      <c r="LTL43" s="47"/>
      <c r="LTM43" s="47"/>
      <c r="LTN43" s="47"/>
      <c r="LTO43" s="47"/>
      <c r="LTP43" s="47"/>
      <c r="LTQ43" s="47"/>
      <c r="LTR43" s="47"/>
      <c r="LTS43" s="47"/>
      <c r="LTT43" s="47"/>
      <c r="LTU43" s="47"/>
      <c r="LTV43" s="47"/>
      <c r="LTW43" s="47"/>
      <c r="LTX43" s="47"/>
      <c r="LTY43" s="47"/>
      <c r="LTZ43" s="47"/>
      <c r="LUA43" s="47"/>
      <c r="LUB43" s="47"/>
      <c r="LUC43" s="47"/>
      <c r="LUD43" s="47"/>
      <c r="LUE43" s="47"/>
      <c r="LUF43" s="47"/>
      <c r="LUG43" s="47"/>
      <c r="LUH43" s="47"/>
      <c r="LUI43" s="47"/>
      <c r="LUJ43" s="47"/>
      <c r="LUK43" s="47"/>
      <c r="LUL43" s="47"/>
      <c r="LUM43" s="47"/>
      <c r="LUN43" s="47"/>
      <c r="LUO43" s="47"/>
      <c r="LUP43" s="47"/>
      <c r="LUQ43" s="47"/>
      <c r="LUR43" s="47"/>
      <c r="LUS43" s="47"/>
      <c r="LUT43" s="47"/>
      <c r="LUU43" s="47"/>
      <c r="LUV43" s="47"/>
      <c r="LUW43" s="47"/>
      <c r="LUX43" s="47"/>
      <c r="LUY43" s="47"/>
      <c r="LUZ43" s="47"/>
      <c r="LVA43" s="47"/>
      <c r="LVB43" s="47"/>
      <c r="LVC43" s="47"/>
      <c r="LVD43" s="47"/>
      <c r="LVE43" s="47"/>
      <c r="LVF43" s="47"/>
      <c r="LVG43" s="47"/>
      <c r="LVH43" s="47"/>
      <c r="LVI43" s="47"/>
      <c r="LVJ43" s="47"/>
      <c r="LVK43" s="47"/>
      <c r="LVL43" s="47"/>
      <c r="LVM43" s="47"/>
      <c r="LVN43" s="47"/>
      <c r="LVO43" s="47"/>
      <c r="LVP43" s="47"/>
      <c r="LVQ43" s="47"/>
      <c r="LVR43" s="47"/>
      <c r="LVS43" s="47"/>
      <c r="LVT43" s="47"/>
      <c r="LVU43" s="47"/>
      <c r="LVV43" s="47"/>
      <c r="LVW43" s="47"/>
      <c r="LVX43" s="47"/>
      <c r="LVY43" s="47"/>
      <c r="LVZ43" s="47"/>
      <c r="LWA43" s="47"/>
      <c r="LWB43" s="47"/>
      <c r="LWC43" s="47"/>
      <c r="LWD43" s="47"/>
      <c r="LWE43" s="47"/>
      <c r="LWF43" s="47"/>
      <c r="LWG43" s="47"/>
      <c r="LWH43" s="47"/>
      <c r="LWI43" s="47"/>
      <c r="LWJ43" s="47"/>
      <c r="LWK43" s="47"/>
      <c r="LWL43" s="47"/>
      <c r="LWM43" s="47"/>
      <c r="LWN43" s="47"/>
      <c r="LWO43" s="47"/>
      <c r="LWP43" s="47"/>
      <c r="LWQ43" s="47"/>
      <c r="LWR43" s="47"/>
      <c r="LWS43" s="47"/>
      <c r="LWT43" s="47"/>
      <c r="LWU43" s="47"/>
      <c r="LWV43" s="47"/>
      <c r="LWW43" s="47"/>
      <c r="LWX43" s="47"/>
      <c r="LWY43" s="47"/>
      <c r="LWZ43" s="47"/>
      <c r="LXA43" s="47"/>
      <c r="LXB43" s="47"/>
      <c r="LXC43" s="47"/>
      <c r="LXD43" s="47"/>
      <c r="LXE43" s="47"/>
      <c r="LXF43" s="47"/>
      <c r="LXG43" s="47"/>
      <c r="LXH43" s="47"/>
      <c r="LXI43" s="47"/>
      <c r="LXJ43" s="47"/>
      <c r="LXK43" s="47"/>
      <c r="LXL43" s="47"/>
      <c r="LXM43" s="47"/>
      <c r="LXN43" s="47"/>
      <c r="LXO43" s="47"/>
      <c r="LXP43" s="47"/>
      <c r="LXQ43" s="47"/>
      <c r="LXR43" s="47"/>
      <c r="LXS43" s="47"/>
      <c r="LXT43" s="47"/>
      <c r="LXU43" s="47"/>
      <c r="LXV43" s="47"/>
      <c r="LXW43" s="47"/>
      <c r="LXX43" s="47"/>
      <c r="LXY43" s="47"/>
      <c r="LXZ43" s="47"/>
      <c r="LYA43" s="47"/>
      <c r="LYB43" s="47"/>
      <c r="LYC43" s="47"/>
      <c r="LYD43" s="47"/>
      <c r="LYE43" s="47"/>
      <c r="LYF43" s="47"/>
      <c r="LYG43" s="47"/>
      <c r="LYH43" s="47"/>
      <c r="LYI43" s="47"/>
      <c r="LYJ43" s="47"/>
      <c r="LYK43" s="47"/>
      <c r="LYL43" s="47"/>
      <c r="LYM43" s="47"/>
      <c r="LYN43" s="47"/>
      <c r="LYO43" s="47"/>
      <c r="LYP43" s="47"/>
      <c r="LYQ43" s="47"/>
      <c r="LYR43" s="47"/>
      <c r="LYS43" s="47"/>
      <c r="LYT43" s="47"/>
      <c r="LYU43" s="47"/>
      <c r="LYV43" s="47"/>
      <c r="LYW43" s="47"/>
      <c r="LYX43" s="47"/>
      <c r="LYY43" s="47"/>
      <c r="LYZ43" s="47"/>
      <c r="LZA43" s="47"/>
      <c r="LZB43" s="47"/>
      <c r="LZC43" s="47"/>
      <c r="LZD43" s="47"/>
      <c r="LZE43" s="47"/>
      <c r="LZF43" s="47"/>
      <c r="LZG43" s="47"/>
      <c r="LZH43" s="47"/>
      <c r="LZI43" s="47"/>
      <c r="LZJ43" s="47"/>
      <c r="LZK43" s="47"/>
      <c r="LZL43" s="47"/>
      <c r="LZM43" s="47"/>
      <c r="LZN43" s="47"/>
      <c r="LZO43" s="47"/>
      <c r="LZP43" s="47"/>
      <c r="LZQ43" s="47"/>
      <c r="LZR43" s="47"/>
      <c r="LZS43" s="47"/>
      <c r="LZT43" s="47"/>
      <c r="LZU43" s="47"/>
      <c r="LZV43" s="47"/>
      <c r="LZW43" s="47"/>
      <c r="LZX43" s="47"/>
      <c r="LZY43" s="47"/>
      <c r="LZZ43" s="47"/>
      <c r="MAA43" s="47"/>
      <c r="MAB43" s="47"/>
      <c r="MAC43" s="47"/>
      <c r="MAD43" s="47"/>
      <c r="MAE43" s="47"/>
      <c r="MAF43" s="47"/>
      <c r="MAG43" s="47"/>
      <c r="MAH43" s="47"/>
      <c r="MAI43" s="47"/>
      <c r="MAJ43" s="47"/>
      <c r="MAK43" s="47"/>
      <c r="MAL43" s="47"/>
      <c r="MAM43" s="47"/>
      <c r="MAN43" s="47"/>
      <c r="MAO43" s="47"/>
      <c r="MAP43" s="47"/>
      <c r="MAQ43" s="47"/>
      <c r="MAR43" s="47"/>
      <c r="MAS43" s="47"/>
      <c r="MAT43" s="47"/>
      <c r="MAU43" s="47"/>
      <c r="MAV43" s="47"/>
      <c r="MAW43" s="47"/>
      <c r="MAX43" s="47"/>
      <c r="MAY43" s="47"/>
      <c r="MAZ43" s="47"/>
      <c r="MBA43" s="47"/>
      <c r="MBB43" s="47"/>
      <c r="MBC43" s="47"/>
      <c r="MBD43" s="47"/>
      <c r="MBE43" s="47"/>
      <c r="MBF43" s="47"/>
      <c r="MBG43" s="47"/>
      <c r="MBH43" s="47"/>
      <c r="MBI43" s="47"/>
      <c r="MBJ43" s="47"/>
      <c r="MBK43" s="47"/>
      <c r="MBL43" s="47"/>
      <c r="MBM43" s="47"/>
      <c r="MBN43" s="47"/>
      <c r="MBO43" s="47"/>
      <c r="MBP43" s="47"/>
      <c r="MBQ43" s="47"/>
      <c r="MBR43" s="47"/>
      <c r="MBS43" s="47"/>
      <c r="MBT43" s="47"/>
      <c r="MBU43" s="47"/>
      <c r="MBV43" s="47"/>
      <c r="MBW43" s="47"/>
      <c r="MBX43" s="47"/>
      <c r="MBY43" s="47"/>
      <c r="MBZ43" s="47"/>
      <c r="MCA43" s="47"/>
      <c r="MCB43" s="47"/>
      <c r="MCC43" s="47"/>
      <c r="MCD43" s="47"/>
      <c r="MCE43" s="47"/>
      <c r="MCF43" s="47"/>
      <c r="MCG43" s="47"/>
      <c r="MCH43" s="47"/>
      <c r="MCI43" s="47"/>
      <c r="MCJ43" s="47"/>
      <c r="MCK43" s="47"/>
      <c r="MCL43" s="47"/>
      <c r="MCM43" s="47"/>
      <c r="MCN43" s="47"/>
      <c r="MCO43" s="47"/>
      <c r="MCP43" s="47"/>
      <c r="MCQ43" s="47"/>
      <c r="MCR43" s="47"/>
      <c r="MCS43" s="47"/>
      <c r="MCT43" s="47"/>
      <c r="MCU43" s="47"/>
      <c r="MCV43" s="47"/>
      <c r="MCW43" s="47"/>
      <c r="MCX43" s="47"/>
      <c r="MCY43" s="47"/>
      <c r="MCZ43" s="47"/>
      <c r="MDA43" s="47"/>
      <c r="MDB43" s="47"/>
      <c r="MDC43" s="47"/>
      <c r="MDD43" s="47"/>
      <c r="MDE43" s="47"/>
      <c r="MDF43" s="47"/>
      <c r="MDG43" s="47"/>
      <c r="MDH43" s="47"/>
      <c r="MDI43" s="47"/>
      <c r="MDJ43" s="47"/>
      <c r="MDK43" s="47"/>
      <c r="MDL43" s="47"/>
      <c r="MDM43" s="47"/>
      <c r="MDN43" s="47"/>
      <c r="MDO43" s="47"/>
      <c r="MDP43" s="47"/>
      <c r="MDQ43" s="47"/>
      <c r="MDR43" s="47"/>
      <c r="MDS43" s="47"/>
      <c r="MDT43" s="47"/>
      <c r="MDU43" s="47"/>
      <c r="MDV43" s="47"/>
      <c r="MDW43" s="47"/>
      <c r="MDX43" s="47"/>
      <c r="MDY43" s="47"/>
      <c r="MDZ43" s="47"/>
      <c r="MEA43" s="47"/>
      <c r="MEB43" s="47"/>
      <c r="MEC43" s="47"/>
      <c r="MED43" s="47"/>
      <c r="MEE43" s="47"/>
      <c r="MEF43" s="47"/>
      <c r="MEG43" s="47"/>
      <c r="MEH43" s="47"/>
      <c r="MEI43" s="47"/>
      <c r="MEJ43" s="47"/>
      <c r="MEK43" s="47"/>
      <c r="MEL43" s="47"/>
      <c r="MEM43" s="47"/>
      <c r="MEN43" s="47"/>
      <c r="MEO43" s="47"/>
      <c r="MEP43" s="47"/>
      <c r="MEQ43" s="47"/>
      <c r="MER43" s="47"/>
      <c r="MES43" s="47"/>
      <c r="MET43" s="47"/>
      <c r="MEU43" s="47"/>
      <c r="MEV43" s="47"/>
      <c r="MEW43" s="47"/>
      <c r="MEX43" s="47"/>
      <c r="MEY43" s="47"/>
      <c r="MEZ43" s="47"/>
      <c r="MFA43" s="47"/>
      <c r="MFB43" s="47"/>
      <c r="MFC43" s="47"/>
      <c r="MFD43" s="47"/>
      <c r="MFE43" s="47"/>
      <c r="MFF43" s="47"/>
      <c r="MFG43" s="47"/>
      <c r="MFH43" s="47"/>
      <c r="MFI43" s="47"/>
      <c r="MFJ43" s="47"/>
      <c r="MFK43" s="47"/>
      <c r="MFL43" s="47"/>
      <c r="MFM43" s="47"/>
      <c r="MFN43" s="47"/>
      <c r="MFO43" s="47"/>
      <c r="MFP43" s="47"/>
      <c r="MFQ43" s="47"/>
      <c r="MFR43" s="47"/>
      <c r="MFS43" s="47"/>
      <c r="MFT43" s="47"/>
      <c r="MFU43" s="47"/>
      <c r="MFV43" s="47"/>
      <c r="MFW43" s="47"/>
      <c r="MFX43" s="47"/>
      <c r="MFY43" s="47"/>
      <c r="MFZ43" s="47"/>
      <c r="MGA43" s="47"/>
      <c r="MGB43" s="47"/>
      <c r="MGC43" s="47"/>
      <c r="MGD43" s="47"/>
      <c r="MGE43" s="47"/>
      <c r="MGF43" s="47"/>
      <c r="MGG43" s="47"/>
      <c r="MGH43" s="47"/>
      <c r="MGI43" s="47"/>
      <c r="MGJ43" s="47"/>
      <c r="MGK43" s="47"/>
      <c r="MGL43" s="47"/>
      <c r="MGM43" s="47"/>
      <c r="MGN43" s="47"/>
      <c r="MGO43" s="47"/>
      <c r="MGP43" s="47"/>
      <c r="MGQ43" s="47"/>
      <c r="MGR43" s="47"/>
      <c r="MGS43" s="47"/>
      <c r="MGT43" s="47"/>
      <c r="MGU43" s="47"/>
      <c r="MGV43" s="47"/>
      <c r="MGW43" s="47"/>
      <c r="MGX43" s="47"/>
      <c r="MGY43" s="47"/>
      <c r="MGZ43" s="47"/>
      <c r="MHA43" s="47"/>
      <c r="MHB43" s="47"/>
      <c r="MHC43" s="47"/>
      <c r="MHD43" s="47"/>
      <c r="MHE43" s="47"/>
      <c r="MHF43" s="47"/>
      <c r="MHG43" s="47"/>
      <c r="MHH43" s="47"/>
      <c r="MHI43" s="47"/>
      <c r="MHJ43" s="47"/>
      <c r="MHK43" s="47"/>
      <c r="MHL43" s="47"/>
      <c r="MHM43" s="47"/>
      <c r="MHN43" s="47"/>
      <c r="MHO43" s="47"/>
      <c r="MHP43" s="47"/>
      <c r="MHQ43" s="47"/>
      <c r="MHR43" s="47"/>
      <c r="MHS43" s="47"/>
      <c r="MHT43" s="47"/>
      <c r="MHU43" s="47"/>
      <c r="MHV43" s="47"/>
      <c r="MHW43" s="47"/>
      <c r="MHX43" s="47"/>
      <c r="MHY43" s="47"/>
      <c r="MHZ43" s="47"/>
      <c r="MIA43" s="47"/>
      <c r="MIB43" s="47"/>
      <c r="MIC43" s="47"/>
      <c r="MID43" s="47"/>
      <c r="MIE43" s="47"/>
      <c r="MIF43" s="47"/>
      <c r="MIG43" s="47"/>
      <c r="MIH43" s="47"/>
      <c r="MII43" s="47"/>
      <c r="MIJ43" s="47"/>
      <c r="MIK43" s="47"/>
      <c r="MIL43" s="47"/>
      <c r="MIM43" s="47"/>
      <c r="MIN43" s="47"/>
      <c r="MIO43" s="47"/>
      <c r="MIP43" s="47"/>
      <c r="MIQ43" s="47"/>
      <c r="MIR43" s="47"/>
      <c r="MIS43" s="47"/>
      <c r="MIT43" s="47"/>
      <c r="MIU43" s="47"/>
      <c r="MIV43" s="47"/>
      <c r="MIW43" s="47"/>
      <c r="MIX43" s="47"/>
      <c r="MIY43" s="47"/>
      <c r="MIZ43" s="47"/>
      <c r="MJA43" s="47"/>
      <c r="MJB43" s="47"/>
      <c r="MJC43" s="47"/>
      <c r="MJD43" s="47"/>
      <c r="MJE43" s="47"/>
      <c r="MJF43" s="47"/>
      <c r="MJG43" s="47"/>
      <c r="MJH43" s="47"/>
      <c r="MJI43" s="47"/>
      <c r="MJJ43" s="47"/>
      <c r="MJK43" s="47"/>
      <c r="MJL43" s="47"/>
      <c r="MJM43" s="47"/>
      <c r="MJN43" s="47"/>
      <c r="MJO43" s="47"/>
      <c r="MJP43" s="47"/>
      <c r="MJQ43" s="47"/>
      <c r="MJR43" s="47"/>
      <c r="MJS43" s="47"/>
      <c r="MJT43" s="47"/>
      <c r="MJU43" s="47"/>
      <c r="MJV43" s="47"/>
      <c r="MJW43" s="47"/>
      <c r="MJX43" s="47"/>
      <c r="MJY43" s="47"/>
      <c r="MJZ43" s="47"/>
      <c r="MKA43" s="47"/>
      <c r="MKB43" s="47"/>
      <c r="MKC43" s="47"/>
      <c r="MKD43" s="47"/>
      <c r="MKE43" s="47"/>
      <c r="MKF43" s="47"/>
      <c r="MKG43" s="47"/>
      <c r="MKH43" s="47"/>
      <c r="MKI43" s="47"/>
      <c r="MKJ43" s="47"/>
      <c r="MKK43" s="47"/>
      <c r="MKL43" s="47"/>
      <c r="MKM43" s="47"/>
      <c r="MKN43" s="47"/>
      <c r="MKO43" s="47"/>
      <c r="MKP43" s="47"/>
      <c r="MKQ43" s="47"/>
      <c r="MKR43" s="47"/>
      <c r="MKS43" s="47"/>
      <c r="MKT43" s="47"/>
      <c r="MKU43" s="47"/>
      <c r="MKV43" s="47"/>
      <c r="MKW43" s="47"/>
      <c r="MKX43" s="47"/>
      <c r="MKY43" s="47"/>
      <c r="MKZ43" s="47"/>
      <c r="MLA43" s="47"/>
      <c r="MLB43" s="47"/>
      <c r="MLC43" s="47"/>
      <c r="MLD43" s="47"/>
      <c r="MLE43" s="47"/>
      <c r="MLF43" s="47"/>
      <c r="MLG43" s="47"/>
      <c r="MLH43" s="47"/>
      <c r="MLI43" s="47"/>
      <c r="MLJ43" s="47"/>
      <c r="MLK43" s="47"/>
      <c r="MLL43" s="47"/>
      <c r="MLM43" s="47"/>
      <c r="MLN43" s="47"/>
      <c r="MLO43" s="47"/>
      <c r="MLP43" s="47"/>
      <c r="MLQ43" s="47"/>
      <c r="MLR43" s="47"/>
      <c r="MLS43" s="47"/>
      <c r="MLT43" s="47"/>
      <c r="MLU43" s="47"/>
      <c r="MLV43" s="47"/>
      <c r="MLW43" s="47"/>
      <c r="MLX43" s="47"/>
      <c r="MLY43" s="47"/>
      <c r="MLZ43" s="47"/>
      <c r="MMA43" s="47"/>
      <c r="MMB43" s="47"/>
      <c r="MMC43" s="47"/>
      <c r="MMD43" s="47"/>
      <c r="MME43" s="47"/>
      <c r="MMF43" s="47"/>
      <c r="MMG43" s="47"/>
      <c r="MMH43" s="47"/>
      <c r="MMI43" s="47"/>
      <c r="MMJ43" s="47"/>
      <c r="MMK43" s="47"/>
      <c r="MML43" s="47"/>
      <c r="MMM43" s="47"/>
      <c r="MMN43" s="47"/>
      <c r="MMO43" s="47"/>
      <c r="MMP43" s="47"/>
      <c r="MMQ43" s="47"/>
      <c r="MMR43" s="47"/>
      <c r="MMS43" s="47"/>
      <c r="MMT43" s="47"/>
      <c r="MMU43" s="47"/>
      <c r="MMV43" s="47"/>
      <c r="MMW43" s="47"/>
      <c r="MMX43" s="47"/>
      <c r="MMY43" s="47"/>
      <c r="MMZ43" s="47"/>
      <c r="MNA43" s="47"/>
      <c r="MNB43" s="47"/>
      <c r="MNC43" s="47"/>
      <c r="MND43" s="47"/>
      <c r="MNE43" s="47"/>
      <c r="MNF43" s="47"/>
      <c r="MNG43" s="47"/>
      <c r="MNH43" s="47"/>
      <c r="MNI43" s="47"/>
      <c r="MNJ43" s="47"/>
      <c r="MNK43" s="47"/>
      <c r="MNL43" s="47"/>
      <c r="MNM43" s="47"/>
      <c r="MNN43" s="47"/>
      <c r="MNO43" s="47"/>
      <c r="MNP43" s="47"/>
      <c r="MNQ43" s="47"/>
      <c r="MNR43" s="47"/>
      <c r="MNS43" s="47"/>
      <c r="MNT43" s="47"/>
      <c r="MNU43" s="47"/>
      <c r="MNV43" s="47"/>
      <c r="MNW43" s="47"/>
      <c r="MNX43" s="47"/>
      <c r="MNY43" s="47"/>
      <c r="MNZ43" s="47"/>
      <c r="MOA43" s="47"/>
      <c r="MOB43" s="47"/>
      <c r="MOC43" s="47"/>
      <c r="MOD43" s="47"/>
      <c r="MOE43" s="47"/>
      <c r="MOF43" s="47"/>
      <c r="MOG43" s="47"/>
      <c r="MOH43" s="47"/>
      <c r="MOI43" s="47"/>
      <c r="MOJ43" s="47"/>
      <c r="MOK43" s="47"/>
      <c r="MOL43" s="47"/>
      <c r="MOM43" s="47"/>
      <c r="MON43" s="47"/>
      <c r="MOO43" s="47"/>
      <c r="MOP43" s="47"/>
      <c r="MOQ43" s="47"/>
      <c r="MOR43" s="47"/>
      <c r="MOS43" s="47"/>
      <c r="MOT43" s="47"/>
      <c r="MOU43" s="47"/>
      <c r="MOV43" s="47"/>
      <c r="MOW43" s="47"/>
      <c r="MOX43" s="47"/>
      <c r="MOY43" s="47"/>
      <c r="MOZ43" s="47"/>
      <c r="MPA43" s="47"/>
      <c r="MPB43" s="47"/>
      <c r="MPC43" s="47"/>
      <c r="MPD43" s="47"/>
      <c r="MPE43" s="47"/>
      <c r="MPF43" s="47"/>
      <c r="MPG43" s="47"/>
      <c r="MPH43" s="47"/>
      <c r="MPI43" s="47"/>
      <c r="MPJ43" s="47"/>
      <c r="MPK43" s="47"/>
      <c r="MPL43" s="47"/>
      <c r="MPM43" s="47"/>
      <c r="MPN43" s="47"/>
      <c r="MPO43" s="47"/>
      <c r="MPP43" s="47"/>
      <c r="MPQ43" s="47"/>
      <c r="MPR43" s="47"/>
      <c r="MPS43" s="47"/>
      <c r="MPT43" s="47"/>
      <c r="MPU43" s="47"/>
      <c r="MPV43" s="47"/>
      <c r="MPW43" s="47"/>
      <c r="MPX43" s="47"/>
      <c r="MPY43" s="47"/>
      <c r="MPZ43" s="47"/>
      <c r="MQA43" s="47"/>
      <c r="MQB43" s="47"/>
      <c r="MQC43" s="47"/>
      <c r="MQD43" s="47"/>
      <c r="MQE43" s="47"/>
      <c r="MQF43" s="47"/>
      <c r="MQG43" s="47"/>
      <c r="MQH43" s="47"/>
      <c r="MQI43" s="47"/>
      <c r="MQJ43" s="47"/>
      <c r="MQK43" s="47"/>
      <c r="MQL43" s="47"/>
      <c r="MQM43" s="47"/>
      <c r="MQN43" s="47"/>
      <c r="MQO43" s="47"/>
      <c r="MQP43" s="47"/>
      <c r="MQQ43" s="47"/>
      <c r="MQR43" s="47"/>
      <c r="MQS43" s="47"/>
      <c r="MQT43" s="47"/>
      <c r="MQU43" s="47"/>
      <c r="MQV43" s="47"/>
      <c r="MQW43" s="47"/>
      <c r="MQX43" s="47"/>
      <c r="MQY43" s="47"/>
      <c r="MQZ43" s="47"/>
      <c r="MRA43" s="47"/>
      <c r="MRB43" s="47"/>
      <c r="MRC43" s="47"/>
      <c r="MRD43" s="47"/>
      <c r="MRE43" s="47"/>
      <c r="MRF43" s="47"/>
      <c r="MRG43" s="47"/>
      <c r="MRH43" s="47"/>
      <c r="MRI43" s="47"/>
      <c r="MRJ43" s="47"/>
      <c r="MRK43" s="47"/>
      <c r="MRL43" s="47"/>
      <c r="MRM43" s="47"/>
      <c r="MRN43" s="47"/>
      <c r="MRO43" s="47"/>
      <c r="MRP43" s="47"/>
      <c r="MRQ43" s="47"/>
      <c r="MRR43" s="47"/>
      <c r="MRS43" s="47"/>
      <c r="MRT43" s="47"/>
      <c r="MRU43" s="47"/>
      <c r="MRV43" s="47"/>
      <c r="MRW43" s="47"/>
      <c r="MRX43" s="47"/>
      <c r="MRY43" s="47"/>
      <c r="MRZ43" s="47"/>
      <c r="MSA43" s="47"/>
      <c r="MSB43" s="47"/>
      <c r="MSC43" s="47"/>
      <c r="MSD43" s="47"/>
      <c r="MSE43" s="47"/>
      <c r="MSF43" s="47"/>
      <c r="MSG43" s="47"/>
      <c r="MSH43" s="47"/>
      <c r="MSI43" s="47"/>
      <c r="MSJ43" s="47"/>
      <c r="MSK43" s="47"/>
      <c r="MSL43" s="47"/>
      <c r="MSM43" s="47"/>
      <c r="MSN43" s="47"/>
      <c r="MSO43" s="47"/>
      <c r="MSP43" s="47"/>
      <c r="MSQ43" s="47"/>
      <c r="MSR43" s="47"/>
      <c r="MSS43" s="47"/>
      <c r="MST43" s="47"/>
      <c r="MSU43" s="47"/>
      <c r="MSV43" s="47"/>
      <c r="MSW43" s="47"/>
      <c r="MSX43" s="47"/>
      <c r="MSY43" s="47"/>
      <c r="MSZ43" s="47"/>
      <c r="MTA43" s="47"/>
      <c r="MTB43" s="47"/>
      <c r="MTC43" s="47"/>
      <c r="MTD43" s="47"/>
      <c r="MTE43" s="47"/>
      <c r="MTF43" s="47"/>
      <c r="MTG43" s="47"/>
      <c r="MTH43" s="47"/>
      <c r="MTI43" s="47"/>
      <c r="MTJ43" s="47"/>
      <c r="MTK43" s="47"/>
      <c r="MTL43" s="47"/>
      <c r="MTM43" s="47"/>
      <c r="MTN43" s="47"/>
      <c r="MTO43" s="47"/>
      <c r="MTP43" s="47"/>
      <c r="MTQ43" s="47"/>
      <c r="MTR43" s="47"/>
      <c r="MTS43" s="47"/>
      <c r="MTT43" s="47"/>
      <c r="MTU43" s="47"/>
      <c r="MTV43" s="47"/>
      <c r="MTW43" s="47"/>
      <c r="MTX43" s="47"/>
      <c r="MTY43" s="47"/>
      <c r="MTZ43" s="47"/>
      <c r="MUA43" s="47"/>
      <c r="MUB43" s="47"/>
      <c r="MUC43" s="47"/>
      <c r="MUD43" s="47"/>
      <c r="MUE43" s="47"/>
      <c r="MUF43" s="47"/>
      <c r="MUG43" s="47"/>
      <c r="MUH43" s="47"/>
      <c r="MUI43" s="47"/>
      <c r="MUJ43" s="47"/>
      <c r="MUK43" s="47"/>
      <c r="MUL43" s="47"/>
      <c r="MUM43" s="47"/>
      <c r="MUN43" s="47"/>
      <c r="MUO43" s="47"/>
      <c r="MUP43" s="47"/>
      <c r="MUQ43" s="47"/>
      <c r="MUR43" s="47"/>
      <c r="MUS43" s="47"/>
      <c r="MUT43" s="47"/>
      <c r="MUU43" s="47"/>
      <c r="MUV43" s="47"/>
      <c r="MUW43" s="47"/>
      <c r="MUX43" s="47"/>
      <c r="MUY43" s="47"/>
      <c r="MUZ43" s="47"/>
      <c r="MVA43" s="47"/>
      <c r="MVB43" s="47"/>
      <c r="MVC43" s="47"/>
      <c r="MVD43" s="47"/>
      <c r="MVE43" s="47"/>
      <c r="MVF43" s="47"/>
      <c r="MVG43" s="47"/>
      <c r="MVH43" s="47"/>
      <c r="MVI43" s="47"/>
      <c r="MVJ43" s="47"/>
      <c r="MVK43" s="47"/>
      <c r="MVL43" s="47"/>
      <c r="MVM43" s="47"/>
      <c r="MVN43" s="47"/>
      <c r="MVO43" s="47"/>
      <c r="MVP43" s="47"/>
      <c r="MVQ43" s="47"/>
      <c r="MVR43" s="47"/>
      <c r="MVS43" s="47"/>
      <c r="MVT43" s="47"/>
      <c r="MVU43" s="47"/>
      <c r="MVV43" s="47"/>
      <c r="MVW43" s="47"/>
      <c r="MVX43" s="47"/>
      <c r="MVY43" s="47"/>
      <c r="MVZ43" s="47"/>
      <c r="MWA43" s="47"/>
      <c r="MWB43" s="47"/>
      <c r="MWC43" s="47"/>
      <c r="MWD43" s="47"/>
      <c r="MWE43" s="47"/>
      <c r="MWF43" s="47"/>
      <c r="MWG43" s="47"/>
      <c r="MWH43" s="47"/>
      <c r="MWI43" s="47"/>
      <c r="MWJ43" s="47"/>
      <c r="MWK43" s="47"/>
      <c r="MWL43" s="47"/>
      <c r="MWM43" s="47"/>
      <c r="MWN43" s="47"/>
      <c r="MWO43" s="47"/>
      <c r="MWP43" s="47"/>
      <c r="MWQ43" s="47"/>
      <c r="MWR43" s="47"/>
      <c r="MWS43" s="47"/>
      <c r="MWT43" s="47"/>
      <c r="MWU43" s="47"/>
      <c r="MWV43" s="47"/>
      <c r="MWW43" s="47"/>
      <c r="MWX43" s="47"/>
      <c r="MWY43" s="47"/>
      <c r="MWZ43" s="47"/>
      <c r="MXA43" s="47"/>
      <c r="MXB43" s="47"/>
      <c r="MXC43" s="47"/>
      <c r="MXD43" s="47"/>
      <c r="MXE43" s="47"/>
      <c r="MXF43" s="47"/>
      <c r="MXG43" s="47"/>
      <c r="MXH43" s="47"/>
      <c r="MXI43" s="47"/>
      <c r="MXJ43" s="47"/>
      <c r="MXK43" s="47"/>
      <c r="MXL43" s="47"/>
      <c r="MXM43" s="47"/>
      <c r="MXN43" s="47"/>
      <c r="MXO43" s="47"/>
      <c r="MXP43" s="47"/>
      <c r="MXQ43" s="47"/>
      <c r="MXR43" s="47"/>
      <c r="MXS43" s="47"/>
      <c r="MXT43" s="47"/>
      <c r="MXU43" s="47"/>
      <c r="MXV43" s="47"/>
      <c r="MXW43" s="47"/>
      <c r="MXX43" s="47"/>
      <c r="MXY43" s="47"/>
      <c r="MXZ43" s="47"/>
      <c r="MYA43" s="47"/>
      <c r="MYB43" s="47"/>
      <c r="MYC43" s="47"/>
      <c r="MYD43" s="47"/>
      <c r="MYE43" s="47"/>
      <c r="MYF43" s="47"/>
      <c r="MYG43" s="47"/>
      <c r="MYH43" s="47"/>
      <c r="MYI43" s="47"/>
      <c r="MYJ43" s="47"/>
      <c r="MYK43" s="47"/>
      <c r="MYL43" s="47"/>
      <c r="MYM43" s="47"/>
      <c r="MYN43" s="47"/>
      <c r="MYO43" s="47"/>
      <c r="MYP43" s="47"/>
      <c r="MYQ43" s="47"/>
      <c r="MYR43" s="47"/>
      <c r="MYS43" s="47"/>
      <c r="MYT43" s="47"/>
      <c r="MYU43" s="47"/>
      <c r="MYV43" s="47"/>
      <c r="MYW43" s="47"/>
      <c r="MYX43" s="47"/>
      <c r="MYY43" s="47"/>
      <c r="MYZ43" s="47"/>
      <c r="MZA43" s="47"/>
      <c r="MZB43" s="47"/>
      <c r="MZC43" s="47"/>
      <c r="MZD43" s="47"/>
      <c r="MZE43" s="47"/>
      <c r="MZF43" s="47"/>
      <c r="MZG43" s="47"/>
      <c r="MZH43" s="47"/>
      <c r="MZI43" s="47"/>
      <c r="MZJ43" s="47"/>
      <c r="MZK43" s="47"/>
      <c r="MZL43" s="47"/>
      <c r="MZM43" s="47"/>
      <c r="MZN43" s="47"/>
      <c r="MZO43" s="47"/>
      <c r="MZP43" s="47"/>
      <c r="MZQ43" s="47"/>
      <c r="MZR43" s="47"/>
      <c r="MZS43" s="47"/>
      <c r="MZT43" s="47"/>
      <c r="MZU43" s="47"/>
      <c r="MZV43" s="47"/>
      <c r="MZW43" s="47"/>
      <c r="MZX43" s="47"/>
      <c r="MZY43" s="47"/>
      <c r="MZZ43" s="47"/>
      <c r="NAA43" s="47"/>
      <c r="NAB43" s="47"/>
      <c r="NAC43" s="47"/>
      <c r="NAD43" s="47"/>
      <c r="NAE43" s="47"/>
      <c r="NAF43" s="47"/>
      <c r="NAG43" s="47"/>
      <c r="NAH43" s="47"/>
      <c r="NAI43" s="47"/>
      <c r="NAJ43" s="47"/>
      <c r="NAK43" s="47"/>
      <c r="NAL43" s="47"/>
      <c r="NAM43" s="47"/>
      <c r="NAN43" s="47"/>
      <c r="NAO43" s="47"/>
      <c r="NAP43" s="47"/>
      <c r="NAQ43" s="47"/>
      <c r="NAR43" s="47"/>
      <c r="NAS43" s="47"/>
      <c r="NAT43" s="47"/>
      <c r="NAU43" s="47"/>
      <c r="NAV43" s="47"/>
      <c r="NAW43" s="47"/>
      <c r="NAX43" s="47"/>
      <c r="NAY43" s="47"/>
      <c r="NAZ43" s="47"/>
      <c r="NBA43" s="47"/>
      <c r="NBB43" s="47"/>
      <c r="NBC43" s="47"/>
      <c r="NBD43" s="47"/>
      <c r="NBE43" s="47"/>
      <c r="NBF43" s="47"/>
      <c r="NBG43" s="47"/>
      <c r="NBH43" s="47"/>
      <c r="NBI43" s="47"/>
      <c r="NBJ43" s="47"/>
      <c r="NBK43" s="47"/>
      <c r="NBL43" s="47"/>
      <c r="NBM43" s="47"/>
      <c r="NBN43" s="47"/>
      <c r="NBO43" s="47"/>
      <c r="NBP43" s="47"/>
      <c r="NBQ43" s="47"/>
      <c r="NBR43" s="47"/>
      <c r="NBS43" s="47"/>
      <c r="NBT43" s="47"/>
      <c r="NBU43" s="47"/>
      <c r="NBV43" s="47"/>
      <c r="NBW43" s="47"/>
      <c r="NBX43" s="47"/>
      <c r="NBY43" s="47"/>
      <c r="NBZ43" s="47"/>
      <c r="NCA43" s="47"/>
      <c r="NCB43" s="47"/>
      <c r="NCC43" s="47"/>
      <c r="NCD43" s="47"/>
      <c r="NCE43" s="47"/>
      <c r="NCF43" s="47"/>
      <c r="NCG43" s="47"/>
      <c r="NCH43" s="47"/>
      <c r="NCI43" s="47"/>
      <c r="NCJ43" s="47"/>
      <c r="NCK43" s="47"/>
      <c r="NCL43" s="47"/>
      <c r="NCM43" s="47"/>
      <c r="NCN43" s="47"/>
      <c r="NCO43" s="47"/>
      <c r="NCP43" s="47"/>
      <c r="NCQ43" s="47"/>
      <c r="NCR43" s="47"/>
      <c r="NCS43" s="47"/>
      <c r="NCT43" s="47"/>
      <c r="NCU43" s="47"/>
      <c r="NCV43" s="47"/>
      <c r="NCW43" s="47"/>
      <c r="NCX43" s="47"/>
      <c r="NCY43" s="47"/>
      <c r="NCZ43" s="47"/>
      <c r="NDA43" s="47"/>
      <c r="NDB43" s="47"/>
      <c r="NDC43" s="47"/>
      <c r="NDD43" s="47"/>
      <c r="NDE43" s="47"/>
      <c r="NDF43" s="47"/>
      <c r="NDG43" s="47"/>
      <c r="NDH43" s="47"/>
      <c r="NDI43" s="47"/>
      <c r="NDJ43" s="47"/>
      <c r="NDK43" s="47"/>
      <c r="NDL43" s="47"/>
      <c r="NDM43" s="47"/>
      <c r="NDN43" s="47"/>
      <c r="NDO43" s="47"/>
      <c r="NDP43" s="47"/>
      <c r="NDQ43" s="47"/>
      <c r="NDR43" s="47"/>
      <c r="NDS43" s="47"/>
      <c r="NDT43" s="47"/>
      <c r="NDU43" s="47"/>
      <c r="NDV43" s="47"/>
      <c r="NDW43" s="47"/>
      <c r="NDX43" s="47"/>
      <c r="NDY43" s="47"/>
      <c r="NDZ43" s="47"/>
      <c r="NEA43" s="47"/>
      <c r="NEB43" s="47"/>
      <c r="NEC43" s="47"/>
      <c r="NED43" s="47"/>
      <c r="NEE43" s="47"/>
      <c r="NEF43" s="47"/>
      <c r="NEG43" s="47"/>
      <c r="NEH43" s="47"/>
      <c r="NEI43" s="47"/>
      <c r="NEJ43" s="47"/>
      <c r="NEK43" s="47"/>
      <c r="NEL43" s="47"/>
      <c r="NEM43" s="47"/>
      <c r="NEN43" s="47"/>
      <c r="NEO43" s="47"/>
      <c r="NEP43" s="47"/>
      <c r="NEQ43" s="47"/>
      <c r="NER43" s="47"/>
      <c r="NES43" s="47"/>
      <c r="NET43" s="47"/>
      <c r="NEU43" s="47"/>
      <c r="NEV43" s="47"/>
      <c r="NEW43" s="47"/>
      <c r="NEX43" s="47"/>
      <c r="NEY43" s="47"/>
      <c r="NEZ43" s="47"/>
      <c r="NFA43" s="47"/>
      <c r="NFB43" s="47"/>
      <c r="NFC43" s="47"/>
      <c r="NFD43" s="47"/>
      <c r="NFE43" s="47"/>
      <c r="NFF43" s="47"/>
      <c r="NFG43" s="47"/>
      <c r="NFH43" s="47"/>
      <c r="NFI43" s="47"/>
      <c r="NFJ43" s="47"/>
      <c r="NFK43" s="47"/>
      <c r="NFL43" s="47"/>
      <c r="NFM43" s="47"/>
      <c r="NFN43" s="47"/>
      <c r="NFO43" s="47"/>
      <c r="NFP43" s="47"/>
      <c r="NFQ43" s="47"/>
      <c r="NFR43" s="47"/>
      <c r="NFS43" s="47"/>
      <c r="NFT43" s="47"/>
      <c r="NFU43" s="47"/>
      <c r="NFV43" s="47"/>
      <c r="NFW43" s="47"/>
      <c r="NFX43" s="47"/>
      <c r="NFY43" s="47"/>
      <c r="NFZ43" s="47"/>
      <c r="NGA43" s="47"/>
      <c r="NGB43" s="47"/>
      <c r="NGC43" s="47"/>
      <c r="NGD43" s="47"/>
      <c r="NGE43" s="47"/>
      <c r="NGF43" s="47"/>
      <c r="NGG43" s="47"/>
      <c r="NGH43" s="47"/>
      <c r="NGI43" s="47"/>
      <c r="NGJ43" s="47"/>
      <c r="NGK43" s="47"/>
      <c r="NGL43" s="47"/>
      <c r="NGM43" s="47"/>
      <c r="NGN43" s="47"/>
      <c r="NGO43" s="47"/>
      <c r="NGP43" s="47"/>
      <c r="NGQ43" s="47"/>
      <c r="NGR43" s="47"/>
      <c r="NGS43" s="47"/>
      <c r="NGT43" s="47"/>
      <c r="NGU43" s="47"/>
      <c r="NGV43" s="47"/>
      <c r="NGW43" s="47"/>
      <c r="NGX43" s="47"/>
      <c r="NGY43" s="47"/>
      <c r="NGZ43" s="47"/>
      <c r="NHA43" s="47"/>
      <c r="NHB43" s="47"/>
      <c r="NHC43" s="47"/>
      <c r="NHD43" s="47"/>
      <c r="NHE43" s="47"/>
      <c r="NHF43" s="47"/>
      <c r="NHG43" s="47"/>
      <c r="NHH43" s="47"/>
      <c r="NHI43" s="47"/>
      <c r="NHJ43" s="47"/>
      <c r="NHK43" s="47"/>
      <c r="NHL43" s="47"/>
      <c r="NHM43" s="47"/>
      <c r="NHN43" s="47"/>
      <c r="NHO43" s="47"/>
      <c r="NHP43" s="47"/>
      <c r="NHQ43" s="47"/>
      <c r="NHR43" s="47"/>
      <c r="NHS43" s="47"/>
      <c r="NHT43" s="47"/>
      <c r="NHU43" s="47"/>
      <c r="NHV43" s="47"/>
      <c r="NHW43" s="47"/>
      <c r="NHX43" s="47"/>
      <c r="NHY43" s="47"/>
      <c r="NHZ43" s="47"/>
      <c r="NIA43" s="47"/>
      <c r="NIB43" s="47"/>
      <c r="NIC43" s="47"/>
      <c r="NID43" s="47"/>
      <c r="NIE43" s="47"/>
      <c r="NIF43" s="47"/>
      <c r="NIG43" s="47"/>
      <c r="NIH43" s="47"/>
      <c r="NII43" s="47"/>
      <c r="NIJ43" s="47"/>
      <c r="NIK43" s="47"/>
      <c r="NIL43" s="47"/>
      <c r="NIM43" s="47"/>
      <c r="NIN43" s="47"/>
      <c r="NIO43" s="47"/>
      <c r="NIP43" s="47"/>
      <c r="NIQ43" s="47"/>
      <c r="NIR43" s="47"/>
      <c r="NIS43" s="47"/>
      <c r="NIT43" s="47"/>
      <c r="NIU43" s="47"/>
      <c r="NIV43" s="47"/>
      <c r="NIW43" s="47"/>
      <c r="NIX43" s="47"/>
      <c r="NIY43" s="47"/>
      <c r="NIZ43" s="47"/>
      <c r="NJA43" s="47"/>
      <c r="NJB43" s="47"/>
      <c r="NJC43" s="47"/>
      <c r="NJD43" s="47"/>
      <c r="NJE43" s="47"/>
      <c r="NJF43" s="47"/>
      <c r="NJG43" s="47"/>
      <c r="NJH43" s="47"/>
      <c r="NJI43" s="47"/>
      <c r="NJJ43" s="47"/>
      <c r="NJK43" s="47"/>
      <c r="NJL43" s="47"/>
      <c r="NJM43" s="47"/>
      <c r="NJN43" s="47"/>
      <c r="NJO43" s="47"/>
      <c r="NJP43" s="47"/>
      <c r="NJQ43" s="47"/>
      <c r="NJR43" s="47"/>
      <c r="NJS43" s="47"/>
      <c r="NJT43" s="47"/>
      <c r="NJU43" s="47"/>
      <c r="NJV43" s="47"/>
      <c r="NJW43" s="47"/>
      <c r="NJX43" s="47"/>
      <c r="NJY43" s="47"/>
      <c r="NJZ43" s="47"/>
      <c r="NKA43" s="47"/>
      <c r="NKB43" s="47"/>
      <c r="NKC43" s="47"/>
      <c r="NKD43" s="47"/>
      <c r="NKE43" s="47"/>
      <c r="NKF43" s="47"/>
      <c r="NKG43" s="47"/>
      <c r="NKH43" s="47"/>
      <c r="NKI43" s="47"/>
      <c r="NKJ43" s="47"/>
      <c r="NKK43" s="47"/>
      <c r="NKL43" s="47"/>
      <c r="NKM43" s="47"/>
      <c r="NKN43" s="47"/>
      <c r="NKO43" s="47"/>
      <c r="NKP43" s="47"/>
      <c r="NKQ43" s="47"/>
      <c r="NKR43" s="47"/>
      <c r="NKS43" s="47"/>
      <c r="NKT43" s="47"/>
      <c r="NKU43" s="47"/>
      <c r="NKV43" s="47"/>
      <c r="NKW43" s="47"/>
      <c r="NKX43" s="47"/>
      <c r="NKY43" s="47"/>
      <c r="NKZ43" s="47"/>
      <c r="NLA43" s="47"/>
      <c r="NLB43" s="47"/>
      <c r="NLC43" s="47"/>
      <c r="NLD43" s="47"/>
      <c r="NLE43" s="47"/>
      <c r="NLF43" s="47"/>
      <c r="NLG43" s="47"/>
      <c r="NLH43" s="47"/>
      <c r="NLI43" s="47"/>
      <c r="NLJ43" s="47"/>
      <c r="NLK43" s="47"/>
      <c r="NLL43" s="47"/>
      <c r="NLM43" s="47"/>
      <c r="NLN43" s="47"/>
      <c r="NLO43" s="47"/>
      <c r="NLP43" s="47"/>
      <c r="NLQ43" s="47"/>
      <c r="NLR43" s="47"/>
      <c r="NLS43" s="47"/>
      <c r="NLT43" s="47"/>
      <c r="NLU43" s="47"/>
      <c r="NLV43" s="47"/>
      <c r="NLW43" s="47"/>
      <c r="NLX43" s="47"/>
      <c r="NLY43" s="47"/>
      <c r="NLZ43" s="47"/>
      <c r="NMA43" s="47"/>
      <c r="NMB43" s="47"/>
      <c r="NMC43" s="47"/>
      <c r="NMD43" s="47"/>
      <c r="NME43" s="47"/>
      <c r="NMF43" s="47"/>
      <c r="NMG43" s="47"/>
      <c r="NMH43" s="47"/>
      <c r="NMI43" s="47"/>
      <c r="NMJ43" s="47"/>
      <c r="NMK43" s="47"/>
      <c r="NML43" s="47"/>
      <c r="NMM43" s="47"/>
      <c r="NMN43" s="47"/>
      <c r="NMO43" s="47"/>
      <c r="NMP43" s="47"/>
      <c r="NMQ43" s="47"/>
      <c r="NMR43" s="47"/>
      <c r="NMS43" s="47"/>
      <c r="NMT43" s="47"/>
      <c r="NMU43" s="47"/>
      <c r="NMV43" s="47"/>
      <c r="NMW43" s="47"/>
      <c r="NMX43" s="47"/>
      <c r="NMY43" s="47"/>
      <c r="NMZ43" s="47"/>
      <c r="NNA43" s="47"/>
      <c r="NNB43" s="47"/>
      <c r="NNC43" s="47"/>
      <c r="NND43" s="47"/>
      <c r="NNE43" s="47"/>
      <c r="NNF43" s="47"/>
      <c r="NNG43" s="47"/>
      <c r="NNH43" s="47"/>
      <c r="NNI43" s="47"/>
      <c r="NNJ43" s="47"/>
      <c r="NNK43" s="47"/>
      <c r="NNL43" s="47"/>
      <c r="NNM43" s="47"/>
      <c r="NNN43" s="47"/>
      <c r="NNO43" s="47"/>
      <c r="NNP43" s="47"/>
      <c r="NNQ43" s="47"/>
      <c r="NNR43" s="47"/>
      <c r="NNS43" s="47"/>
      <c r="NNT43" s="47"/>
      <c r="NNU43" s="47"/>
      <c r="NNV43" s="47"/>
      <c r="NNW43" s="47"/>
      <c r="NNX43" s="47"/>
      <c r="NNY43" s="47"/>
      <c r="NNZ43" s="47"/>
      <c r="NOA43" s="47"/>
      <c r="NOB43" s="47"/>
      <c r="NOC43" s="47"/>
      <c r="NOD43" s="47"/>
      <c r="NOE43" s="47"/>
      <c r="NOF43" s="47"/>
      <c r="NOG43" s="47"/>
      <c r="NOH43" s="47"/>
      <c r="NOI43" s="47"/>
      <c r="NOJ43" s="47"/>
      <c r="NOK43" s="47"/>
      <c r="NOL43" s="47"/>
      <c r="NOM43" s="47"/>
      <c r="NON43" s="47"/>
      <c r="NOO43" s="47"/>
      <c r="NOP43" s="47"/>
      <c r="NOQ43" s="47"/>
      <c r="NOR43" s="47"/>
      <c r="NOS43" s="47"/>
      <c r="NOT43" s="47"/>
      <c r="NOU43" s="47"/>
      <c r="NOV43" s="47"/>
      <c r="NOW43" s="47"/>
      <c r="NOX43" s="47"/>
      <c r="NOY43" s="47"/>
      <c r="NOZ43" s="47"/>
      <c r="NPA43" s="47"/>
      <c r="NPB43" s="47"/>
      <c r="NPC43" s="47"/>
      <c r="NPD43" s="47"/>
      <c r="NPE43" s="47"/>
      <c r="NPF43" s="47"/>
      <c r="NPG43" s="47"/>
      <c r="NPH43" s="47"/>
      <c r="NPI43" s="47"/>
      <c r="NPJ43" s="47"/>
      <c r="NPK43" s="47"/>
      <c r="NPL43" s="47"/>
      <c r="NPM43" s="47"/>
      <c r="NPN43" s="47"/>
      <c r="NPO43" s="47"/>
      <c r="NPP43" s="47"/>
      <c r="NPQ43" s="47"/>
      <c r="NPR43" s="47"/>
      <c r="NPS43" s="47"/>
      <c r="NPT43" s="47"/>
      <c r="NPU43" s="47"/>
      <c r="NPV43" s="47"/>
      <c r="NPW43" s="47"/>
      <c r="NPX43" s="47"/>
      <c r="NPY43" s="47"/>
      <c r="NPZ43" s="47"/>
      <c r="NQA43" s="47"/>
      <c r="NQB43" s="47"/>
      <c r="NQC43" s="47"/>
      <c r="NQD43" s="47"/>
      <c r="NQE43" s="47"/>
      <c r="NQF43" s="47"/>
      <c r="NQG43" s="47"/>
      <c r="NQH43" s="47"/>
      <c r="NQI43" s="47"/>
      <c r="NQJ43" s="47"/>
      <c r="NQK43" s="47"/>
      <c r="NQL43" s="47"/>
      <c r="NQM43" s="47"/>
      <c r="NQN43" s="47"/>
      <c r="NQO43" s="47"/>
      <c r="NQP43" s="47"/>
      <c r="NQQ43" s="47"/>
      <c r="NQR43" s="47"/>
      <c r="NQS43" s="47"/>
      <c r="NQT43" s="47"/>
      <c r="NQU43" s="47"/>
      <c r="NQV43" s="47"/>
      <c r="NQW43" s="47"/>
      <c r="NQX43" s="47"/>
      <c r="NQY43" s="47"/>
      <c r="NQZ43" s="47"/>
      <c r="NRA43" s="47"/>
      <c r="NRB43" s="47"/>
      <c r="NRC43" s="47"/>
      <c r="NRD43" s="47"/>
      <c r="NRE43" s="47"/>
      <c r="NRF43" s="47"/>
      <c r="NRG43" s="47"/>
      <c r="NRH43" s="47"/>
      <c r="NRI43" s="47"/>
      <c r="NRJ43" s="47"/>
      <c r="NRK43" s="47"/>
      <c r="NRL43" s="47"/>
      <c r="NRM43" s="47"/>
      <c r="NRN43" s="47"/>
      <c r="NRO43" s="47"/>
      <c r="NRP43" s="47"/>
      <c r="NRQ43" s="47"/>
      <c r="NRR43" s="47"/>
      <c r="NRS43" s="47"/>
      <c r="NRT43" s="47"/>
      <c r="NRU43" s="47"/>
      <c r="NRV43" s="47"/>
      <c r="NRW43" s="47"/>
      <c r="NRX43" s="47"/>
      <c r="NRY43" s="47"/>
      <c r="NRZ43" s="47"/>
      <c r="NSA43" s="47"/>
      <c r="NSB43" s="47"/>
      <c r="NSC43" s="47"/>
      <c r="NSD43" s="47"/>
      <c r="NSE43" s="47"/>
      <c r="NSF43" s="47"/>
      <c r="NSG43" s="47"/>
      <c r="NSH43" s="47"/>
      <c r="NSI43" s="47"/>
      <c r="NSJ43" s="47"/>
      <c r="NSK43" s="47"/>
      <c r="NSL43" s="47"/>
      <c r="NSM43" s="47"/>
      <c r="NSN43" s="47"/>
      <c r="NSO43" s="47"/>
      <c r="NSP43" s="47"/>
      <c r="NSQ43" s="47"/>
      <c r="NSR43" s="47"/>
      <c r="NSS43" s="47"/>
      <c r="NST43" s="47"/>
      <c r="NSU43" s="47"/>
      <c r="NSV43" s="47"/>
      <c r="NSW43" s="47"/>
      <c r="NSX43" s="47"/>
      <c r="NSY43" s="47"/>
      <c r="NSZ43" s="47"/>
      <c r="NTA43" s="47"/>
      <c r="NTB43" s="47"/>
      <c r="NTC43" s="47"/>
      <c r="NTD43" s="47"/>
      <c r="NTE43" s="47"/>
      <c r="NTF43" s="47"/>
      <c r="NTG43" s="47"/>
      <c r="NTH43" s="47"/>
      <c r="NTI43" s="47"/>
      <c r="NTJ43" s="47"/>
      <c r="NTK43" s="47"/>
      <c r="NTL43" s="47"/>
      <c r="NTM43" s="47"/>
      <c r="NTN43" s="47"/>
      <c r="NTO43" s="47"/>
      <c r="NTP43" s="47"/>
      <c r="NTQ43" s="47"/>
      <c r="NTR43" s="47"/>
      <c r="NTS43" s="47"/>
      <c r="NTT43" s="47"/>
      <c r="NTU43" s="47"/>
      <c r="NTV43" s="47"/>
      <c r="NTW43" s="47"/>
      <c r="NTX43" s="47"/>
      <c r="NTY43" s="47"/>
      <c r="NTZ43" s="47"/>
      <c r="NUA43" s="47"/>
      <c r="NUB43" s="47"/>
      <c r="NUC43" s="47"/>
      <c r="NUD43" s="47"/>
      <c r="NUE43" s="47"/>
      <c r="NUF43" s="47"/>
      <c r="NUG43" s="47"/>
      <c r="NUH43" s="47"/>
      <c r="NUI43" s="47"/>
      <c r="NUJ43" s="47"/>
      <c r="NUK43" s="47"/>
      <c r="NUL43" s="47"/>
      <c r="NUM43" s="47"/>
      <c r="NUN43" s="47"/>
      <c r="NUO43" s="47"/>
      <c r="NUP43" s="47"/>
      <c r="NUQ43" s="47"/>
      <c r="NUR43" s="47"/>
      <c r="NUS43" s="47"/>
      <c r="NUT43" s="47"/>
      <c r="NUU43" s="47"/>
      <c r="NUV43" s="47"/>
      <c r="NUW43" s="47"/>
      <c r="NUX43" s="47"/>
      <c r="NUY43" s="47"/>
      <c r="NUZ43" s="47"/>
      <c r="NVA43" s="47"/>
      <c r="NVB43" s="47"/>
      <c r="NVC43" s="47"/>
      <c r="NVD43" s="47"/>
      <c r="NVE43" s="47"/>
      <c r="NVF43" s="47"/>
      <c r="NVG43" s="47"/>
      <c r="NVH43" s="47"/>
      <c r="NVI43" s="47"/>
      <c r="NVJ43" s="47"/>
      <c r="NVK43" s="47"/>
      <c r="NVL43" s="47"/>
      <c r="NVM43" s="47"/>
      <c r="NVN43" s="47"/>
      <c r="NVO43" s="47"/>
      <c r="NVP43" s="47"/>
      <c r="NVQ43" s="47"/>
      <c r="NVR43" s="47"/>
      <c r="NVS43" s="47"/>
      <c r="NVT43" s="47"/>
      <c r="NVU43" s="47"/>
      <c r="NVV43" s="47"/>
      <c r="NVW43" s="47"/>
      <c r="NVX43" s="47"/>
      <c r="NVY43" s="47"/>
      <c r="NVZ43" s="47"/>
      <c r="NWA43" s="47"/>
      <c r="NWB43" s="47"/>
      <c r="NWC43" s="47"/>
      <c r="NWD43" s="47"/>
      <c r="NWE43" s="47"/>
      <c r="NWF43" s="47"/>
      <c r="NWG43" s="47"/>
      <c r="NWH43" s="47"/>
      <c r="NWI43" s="47"/>
      <c r="NWJ43" s="47"/>
      <c r="NWK43" s="47"/>
      <c r="NWL43" s="47"/>
      <c r="NWM43" s="47"/>
      <c r="NWN43" s="47"/>
      <c r="NWO43" s="47"/>
      <c r="NWP43" s="47"/>
      <c r="NWQ43" s="47"/>
      <c r="NWR43" s="47"/>
      <c r="NWS43" s="47"/>
      <c r="NWT43" s="47"/>
      <c r="NWU43" s="47"/>
      <c r="NWV43" s="47"/>
      <c r="NWW43" s="47"/>
      <c r="NWX43" s="47"/>
      <c r="NWY43" s="47"/>
      <c r="NWZ43" s="47"/>
      <c r="NXA43" s="47"/>
      <c r="NXB43" s="47"/>
      <c r="NXC43" s="47"/>
      <c r="NXD43" s="47"/>
      <c r="NXE43" s="47"/>
      <c r="NXF43" s="47"/>
      <c r="NXG43" s="47"/>
      <c r="NXH43" s="47"/>
      <c r="NXI43" s="47"/>
      <c r="NXJ43" s="47"/>
      <c r="NXK43" s="47"/>
      <c r="NXL43" s="47"/>
      <c r="NXM43" s="47"/>
      <c r="NXN43" s="47"/>
      <c r="NXO43" s="47"/>
      <c r="NXP43" s="47"/>
      <c r="NXQ43" s="47"/>
      <c r="NXR43" s="47"/>
      <c r="NXS43" s="47"/>
      <c r="NXT43" s="47"/>
      <c r="NXU43" s="47"/>
      <c r="NXV43" s="47"/>
      <c r="NXW43" s="47"/>
      <c r="NXX43" s="47"/>
      <c r="NXY43" s="47"/>
      <c r="NXZ43" s="47"/>
      <c r="NYA43" s="47"/>
      <c r="NYB43" s="47"/>
      <c r="NYC43" s="47"/>
      <c r="NYD43" s="47"/>
      <c r="NYE43" s="47"/>
      <c r="NYF43" s="47"/>
      <c r="NYG43" s="47"/>
      <c r="NYH43" s="47"/>
      <c r="NYI43" s="47"/>
      <c r="NYJ43" s="47"/>
      <c r="NYK43" s="47"/>
      <c r="NYL43" s="47"/>
      <c r="NYM43" s="47"/>
      <c r="NYN43" s="47"/>
      <c r="NYO43" s="47"/>
      <c r="NYP43" s="47"/>
      <c r="NYQ43" s="47"/>
      <c r="NYR43" s="47"/>
      <c r="NYS43" s="47"/>
      <c r="NYT43" s="47"/>
      <c r="NYU43" s="47"/>
      <c r="NYV43" s="47"/>
      <c r="NYW43" s="47"/>
      <c r="NYX43" s="47"/>
      <c r="NYY43" s="47"/>
      <c r="NYZ43" s="47"/>
      <c r="NZA43" s="47"/>
      <c r="NZB43" s="47"/>
      <c r="NZC43" s="47"/>
      <c r="NZD43" s="47"/>
      <c r="NZE43" s="47"/>
      <c r="NZF43" s="47"/>
      <c r="NZG43" s="47"/>
      <c r="NZH43" s="47"/>
      <c r="NZI43" s="47"/>
      <c r="NZJ43" s="47"/>
      <c r="NZK43" s="47"/>
      <c r="NZL43" s="47"/>
      <c r="NZM43" s="47"/>
      <c r="NZN43" s="47"/>
      <c r="NZO43" s="47"/>
      <c r="NZP43" s="47"/>
      <c r="NZQ43" s="47"/>
      <c r="NZR43" s="47"/>
      <c r="NZS43" s="47"/>
      <c r="NZT43" s="47"/>
      <c r="NZU43" s="47"/>
      <c r="NZV43" s="47"/>
      <c r="NZW43" s="47"/>
      <c r="NZX43" s="47"/>
      <c r="NZY43" s="47"/>
      <c r="NZZ43" s="47"/>
      <c r="OAA43" s="47"/>
      <c r="OAB43" s="47"/>
      <c r="OAC43" s="47"/>
      <c r="OAD43" s="47"/>
      <c r="OAE43" s="47"/>
      <c r="OAF43" s="47"/>
      <c r="OAG43" s="47"/>
      <c r="OAH43" s="47"/>
      <c r="OAI43" s="47"/>
      <c r="OAJ43" s="47"/>
      <c r="OAK43" s="47"/>
      <c r="OAL43" s="47"/>
      <c r="OAM43" s="47"/>
      <c r="OAN43" s="47"/>
      <c r="OAO43" s="47"/>
      <c r="OAP43" s="47"/>
      <c r="OAQ43" s="47"/>
      <c r="OAR43" s="47"/>
      <c r="OAS43" s="47"/>
      <c r="OAT43" s="47"/>
      <c r="OAU43" s="47"/>
      <c r="OAV43" s="47"/>
      <c r="OAW43" s="47"/>
      <c r="OAX43" s="47"/>
      <c r="OAY43" s="47"/>
      <c r="OAZ43" s="47"/>
      <c r="OBA43" s="47"/>
      <c r="OBB43" s="47"/>
      <c r="OBC43" s="47"/>
      <c r="OBD43" s="47"/>
      <c r="OBE43" s="47"/>
      <c r="OBF43" s="47"/>
      <c r="OBG43" s="47"/>
      <c r="OBH43" s="47"/>
      <c r="OBI43" s="47"/>
      <c r="OBJ43" s="47"/>
      <c r="OBK43" s="47"/>
      <c r="OBL43" s="47"/>
      <c r="OBM43" s="47"/>
      <c r="OBN43" s="47"/>
      <c r="OBO43" s="47"/>
      <c r="OBP43" s="47"/>
      <c r="OBQ43" s="47"/>
      <c r="OBR43" s="47"/>
      <c r="OBS43" s="47"/>
      <c r="OBT43" s="47"/>
      <c r="OBU43" s="47"/>
      <c r="OBV43" s="47"/>
      <c r="OBW43" s="47"/>
      <c r="OBX43" s="47"/>
      <c r="OBY43" s="47"/>
      <c r="OBZ43" s="47"/>
      <c r="OCA43" s="47"/>
      <c r="OCB43" s="47"/>
      <c r="OCC43" s="47"/>
      <c r="OCD43" s="47"/>
      <c r="OCE43" s="47"/>
      <c r="OCF43" s="47"/>
      <c r="OCG43" s="47"/>
      <c r="OCH43" s="47"/>
      <c r="OCI43" s="47"/>
      <c r="OCJ43" s="47"/>
      <c r="OCK43" s="47"/>
      <c r="OCL43" s="47"/>
      <c r="OCM43" s="47"/>
      <c r="OCN43" s="47"/>
      <c r="OCO43" s="47"/>
      <c r="OCP43" s="47"/>
      <c r="OCQ43" s="47"/>
      <c r="OCR43" s="47"/>
      <c r="OCS43" s="47"/>
      <c r="OCT43" s="47"/>
      <c r="OCU43" s="47"/>
      <c r="OCV43" s="47"/>
      <c r="OCW43" s="47"/>
      <c r="OCX43" s="47"/>
      <c r="OCY43" s="47"/>
      <c r="OCZ43" s="47"/>
      <c r="ODA43" s="47"/>
      <c r="ODB43" s="47"/>
      <c r="ODC43" s="47"/>
      <c r="ODD43" s="47"/>
      <c r="ODE43" s="47"/>
      <c r="ODF43" s="47"/>
      <c r="ODG43" s="47"/>
      <c r="ODH43" s="47"/>
      <c r="ODI43" s="47"/>
      <c r="ODJ43" s="47"/>
      <c r="ODK43" s="47"/>
      <c r="ODL43" s="47"/>
      <c r="ODM43" s="47"/>
      <c r="ODN43" s="47"/>
      <c r="ODO43" s="47"/>
      <c r="ODP43" s="47"/>
      <c r="ODQ43" s="47"/>
      <c r="ODR43" s="47"/>
      <c r="ODS43" s="47"/>
      <c r="ODT43" s="47"/>
      <c r="ODU43" s="47"/>
      <c r="ODV43" s="47"/>
      <c r="ODW43" s="47"/>
      <c r="ODX43" s="47"/>
      <c r="ODY43" s="47"/>
      <c r="ODZ43" s="47"/>
      <c r="OEA43" s="47"/>
      <c r="OEB43" s="47"/>
      <c r="OEC43" s="47"/>
      <c r="OED43" s="47"/>
      <c r="OEE43" s="47"/>
      <c r="OEF43" s="47"/>
      <c r="OEG43" s="47"/>
      <c r="OEH43" s="47"/>
      <c r="OEI43" s="47"/>
      <c r="OEJ43" s="47"/>
      <c r="OEK43" s="47"/>
      <c r="OEL43" s="47"/>
      <c r="OEM43" s="47"/>
      <c r="OEN43" s="47"/>
      <c r="OEO43" s="47"/>
      <c r="OEP43" s="47"/>
      <c r="OEQ43" s="47"/>
      <c r="OER43" s="47"/>
      <c r="OES43" s="47"/>
      <c r="OET43" s="47"/>
      <c r="OEU43" s="47"/>
      <c r="OEV43" s="47"/>
      <c r="OEW43" s="47"/>
      <c r="OEX43" s="47"/>
      <c r="OEY43" s="47"/>
      <c r="OEZ43" s="47"/>
      <c r="OFA43" s="47"/>
      <c r="OFB43" s="47"/>
      <c r="OFC43" s="47"/>
      <c r="OFD43" s="47"/>
      <c r="OFE43" s="47"/>
      <c r="OFF43" s="47"/>
      <c r="OFG43" s="47"/>
      <c r="OFH43" s="47"/>
      <c r="OFI43" s="47"/>
      <c r="OFJ43" s="47"/>
      <c r="OFK43" s="47"/>
      <c r="OFL43" s="47"/>
      <c r="OFM43" s="47"/>
      <c r="OFN43" s="47"/>
      <c r="OFO43" s="47"/>
      <c r="OFP43" s="47"/>
      <c r="OFQ43" s="47"/>
      <c r="OFR43" s="47"/>
      <c r="OFS43" s="47"/>
      <c r="OFT43" s="47"/>
      <c r="OFU43" s="47"/>
      <c r="OFV43" s="47"/>
      <c r="OFW43" s="47"/>
      <c r="OFX43" s="47"/>
      <c r="OFY43" s="47"/>
      <c r="OFZ43" s="47"/>
      <c r="OGA43" s="47"/>
      <c r="OGB43" s="47"/>
      <c r="OGC43" s="47"/>
      <c r="OGD43" s="47"/>
      <c r="OGE43" s="47"/>
      <c r="OGF43" s="47"/>
      <c r="OGG43" s="47"/>
      <c r="OGH43" s="47"/>
      <c r="OGI43" s="47"/>
      <c r="OGJ43" s="47"/>
      <c r="OGK43" s="47"/>
      <c r="OGL43" s="47"/>
      <c r="OGM43" s="47"/>
      <c r="OGN43" s="47"/>
      <c r="OGO43" s="47"/>
      <c r="OGP43" s="47"/>
      <c r="OGQ43" s="47"/>
      <c r="OGR43" s="47"/>
      <c r="OGS43" s="47"/>
      <c r="OGT43" s="47"/>
      <c r="OGU43" s="47"/>
      <c r="OGV43" s="47"/>
      <c r="OGW43" s="47"/>
      <c r="OGX43" s="47"/>
      <c r="OGY43" s="47"/>
      <c r="OGZ43" s="47"/>
      <c r="OHA43" s="47"/>
      <c r="OHB43" s="47"/>
      <c r="OHC43" s="47"/>
      <c r="OHD43" s="47"/>
      <c r="OHE43" s="47"/>
      <c r="OHF43" s="47"/>
      <c r="OHG43" s="47"/>
      <c r="OHH43" s="47"/>
      <c r="OHI43" s="47"/>
      <c r="OHJ43" s="47"/>
      <c r="OHK43" s="47"/>
      <c r="OHL43" s="47"/>
      <c r="OHM43" s="47"/>
      <c r="OHN43" s="47"/>
      <c r="OHO43" s="47"/>
      <c r="OHP43" s="47"/>
      <c r="OHQ43" s="47"/>
      <c r="OHR43" s="47"/>
      <c r="OHS43" s="47"/>
      <c r="OHT43" s="47"/>
      <c r="OHU43" s="47"/>
      <c r="OHV43" s="47"/>
      <c r="OHW43" s="47"/>
      <c r="OHX43" s="47"/>
      <c r="OHY43" s="47"/>
      <c r="OHZ43" s="47"/>
      <c r="OIA43" s="47"/>
      <c r="OIB43" s="47"/>
      <c r="OIC43" s="47"/>
      <c r="OID43" s="47"/>
      <c r="OIE43" s="47"/>
      <c r="OIF43" s="47"/>
      <c r="OIG43" s="47"/>
      <c r="OIH43" s="47"/>
      <c r="OII43" s="47"/>
      <c r="OIJ43" s="47"/>
      <c r="OIK43" s="47"/>
      <c r="OIL43" s="47"/>
      <c r="OIM43" s="47"/>
      <c r="OIN43" s="47"/>
      <c r="OIO43" s="47"/>
      <c r="OIP43" s="47"/>
      <c r="OIQ43" s="47"/>
      <c r="OIR43" s="47"/>
      <c r="OIS43" s="47"/>
      <c r="OIT43" s="47"/>
      <c r="OIU43" s="47"/>
      <c r="OIV43" s="47"/>
      <c r="OIW43" s="47"/>
      <c r="OIX43" s="47"/>
      <c r="OIY43" s="47"/>
      <c r="OIZ43" s="47"/>
      <c r="OJA43" s="47"/>
      <c r="OJB43" s="47"/>
      <c r="OJC43" s="47"/>
      <c r="OJD43" s="47"/>
      <c r="OJE43" s="47"/>
      <c r="OJF43" s="47"/>
      <c r="OJG43" s="47"/>
      <c r="OJH43" s="47"/>
      <c r="OJI43" s="47"/>
      <c r="OJJ43" s="47"/>
      <c r="OJK43" s="47"/>
      <c r="OJL43" s="47"/>
      <c r="OJM43" s="47"/>
      <c r="OJN43" s="47"/>
      <c r="OJO43" s="47"/>
      <c r="OJP43" s="47"/>
      <c r="OJQ43" s="47"/>
      <c r="OJR43" s="47"/>
      <c r="OJS43" s="47"/>
      <c r="OJT43" s="47"/>
      <c r="OJU43" s="47"/>
      <c r="OJV43" s="47"/>
      <c r="OJW43" s="47"/>
      <c r="OJX43" s="47"/>
      <c r="OJY43" s="47"/>
      <c r="OJZ43" s="47"/>
      <c r="OKA43" s="47"/>
      <c r="OKB43" s="47"/>
      <c r="OKC43" s="47"/>
      <c r="OKD43" s="47"/>
      <c r="OKE43" s="47"/>
      <c r="OKF43" s="47"/>
      <c r="OKG43" s="47"/>
      <c r="OKH43" s="47"/>
      <c r="OKI43" s="47"/>
      <c r="OKJ43" s="47"/>
      <c r="OKK43" s="47"/>
      <c r="OKL43" s="47"/>
      <c r="OKM43" s="47"/>
      <c r="OKN43" s="47"/>
      <c r="OKO43" s="47"/>
      <c r="OKP43" s="47"/>
      <c r="OKQ43" s="47"/>
      <c r="OKR43" s="47"/>
      <c r="OKS43" s="47"/>
      <c r="OKT43" s="47"/>
      <c r="OKU43" s="47"/>
      <c r="OKV43" s="47"/>
      <c r="OKW43" s="47"/>
      <c r="OKX43" s="47"/>
      <c r="OKY43" s="47"/>
      <c r="OKZ43" s="47"/>
      <c r="OLA43" s="47"/>
      <c r="OLB43" s="47"/>
      <c r="OLC43" s="47"/>
      <c r="OLD43" s="47"/>
      <c r="OLE43" s="47"/>
      <c r="OLF43" s="47"/>
      <c r="OLG43" s="47"/>
      <c r="OLH43" s="47"/>
      <c r="OLI43" s="47"/>
      <c r="OLJ43" s="47"/>
      <c r="OLK43" s="47"/>
      <c r="OLL43" s="47"/>
      <c r="OLM43" s="47"/>
      <c r="OLN43" s="47"/>
      <c r="OLO43" s="47"/>
      <c r="OLP43" s="47"/>
      <c r="OLQ43" s="47"/>
      <c r="OLR43" s="47"/>
      <c r="OLS43" s="47"/>
      <c r="OLT43" s="47"/>
      <c r="OLU43" s="47"/>
      <c r="OLV43" s="47"/>
      <c r="OLW43" s="47"/>
      <c r="OLX43" s="47"/>
      <c r="OLY43" s="47"/>
      <c r="OLZ43" s="47"/>
      <c r="OMA43" s="47"/>
      <c r="OMB43" s="47"/>
      <c r="OMC43" s="47"/>
      <c r="OMD43" s="47"/>
      <c r="OME43" s="47"/>
      <c r="OMF43" s="47"/>
      <c r="OMG43" s="47"/>
      <c r="OMH43" s="47"/>
      <c r="OMI43" s="47"/>
      <c r="OMJ43" s="47"/>
      <c r="OMK43" s="47"/>
      <c r="OML43" s="47"/>
      <c r="OMM43" s="47"/>
      <c r="OMN43" s="47"/>
      <c r="OMO43" s="47"/>
      <c r="OMP43" s="47"/>
      <c r="OMQ43" s="47"/>
      <c r="OMR43" s="47"/>
      <c r="OMS43" s="47"/>
      <c r="OMT43" s="47"/>
      <c r="OMU43" s="47"/>
      <c r="OMV43" s="47"/>
      <c r="OMW43" s="47"/>
      <c r="OMX43" s="47"/>
      <c r="OMY43" s="47"/>
      <c r="OMZ43" s="47"/>
      <c r="ONA43" s="47"/>
      <c r="ONB43" s="47"/>
      <c r="ONC43" s="47"/>
      <c r="OND43" s="47"/>
      <c r="ONE43" s="47"/>
      <c r="ONF43" s="47"/>
      <c r="ONG43" s="47"/>
      <c r="ONH43" s="47"/>
      <c r="ONI43" s="47"/>
      <c r="ONJ43" s="47"/>
      <c r="ONK43" s="47"/>
      <c r="ONL43" s="47"/>
      <c r="ONM43" s="47"/>
      <c r="ONN43" s="47"/>
      <c r="ONO43" s="47"/>
      <c r="ONP43" s="47"/>
      <c r="ONQ43" s="47"/>
      <c r="ONR43" s="47"/>
      <c r="ONS43" s="47"/>
      <c r="ONT43" s="47"/>
      <c r="ONU43" s="47"/>
      <c r="ONV43" s="47"/>
      <c r="ONW43" s="47"/>
      <c r="ONX43" s="47"/>
      <c r="ONY43" s="47"/>
      <c r="ONZ43" s="47"/>
      <c r="OOA43" s="47"/>
      <c r="OOB43" s="47"/>
      <c r="OOC43" s="47"/>
      <c r="OOD43" s="47"/>
      <c r="OOE43" s="47"/>
      <c r="OOF43" s="47"/>
      <c r="OOG43" s="47"/>
      <c r="OOH43" s="47"/>
      <c r="OOI43" s="47"/>
      <c r="OOJ43" s="47"/>
      <c r="OOK43" s="47"/>
      <c r="OOL43" s="47"/>
      <c r="OOM43" s="47"/>
      <c r="OON43" s="47"/>
      <c r="OOO43" s="47"/>
      <c r="OOP43" s="47"/>
      <c r="OOQ43" s="47"/>
      <c r="OOR43" s="47"/>
      <c r="OOS43" s="47"/>
      <c r="OOT43" s="47"/>
      <c r="OOU43" s="47"/>
      <c r="OOV43" s="47"/>
      <c r="OOW43" s="47"/>
      <c r="OOX43" s="47"/>
      <c r="OOY43" s="47"/>
      <c r="OOZ43" s="47"/>
      <c r="OPA43" s="47"/>
      <c r="OPB43" s="47"/>
      <c r="OPC43" s="47"/>
      <c r="OPD43" s="47"/>
      <c r="OPE43" s="47"/>
      <c r="OPF43" s="47"/>
      <c r="OPG43" s="47"/>
      <c r="OPH43" s="47"/>
      <c r="OPI43" s="47"/>
      <c r="OPJ43" s="47"/>
      <c r="OPK43" s="47"/>
      <c r="OPL43" s="47"/>
      <c r="OPM43" s="47"/>
      <c r="OPN43" s="47"/>
      <c r="OPO43" s="47"/>
      <c r="OPP43" s="47"/>
      <c r="OPQ43" s="47"/>
      <c r="OPR43" s="47"/>
      <c r="OPS43" s="47"/>
      <c r="OPT43" s="47"/>
      <c r="OPU43" s="47"/>
      <c r="OPV43" s="47"/>
      <c r="OPW43" s="47"/>
      <c r="OPX43" s="47"/>
      <c r="OPY43" s="47"/>
      <c r="OPZ43" s="47"/>
      <c r="OQA43" s="47"/>
      <c r="OQB43" s="47"/>
      <c r="OQC43" s="47"/>
      <c r="OQD43" s="47"/>
      <c r="OQE43" s="47"/>
      <c r="OQF43" s="47"/>
      <c r="OQG43" s="47"/>
      <c r="OQH43" s="47"/>
      <c r="OQI43" s="47"/>
      <c r="OQJ43" s="47"/>
      <c r="OQK43" s="47"/>
      <c r="OQL43" s="47"/>
      <c r="OQM43" s="47"/>
      <c r="OQN43" s="47"/>
      <c r="OQO43" s="47"/>
      <c r="OQP43" s="47"/>
      <c r="OQQ43" s="47"/>
      <c r="OQR43" s="47"/>
      <c r="OQS43" s="47"/>
      <c r="OQT43" s="47"/>
      <c r="OQU43" s="47"/>
      <c r="OQV43" s="47"/>
      <c r="OQW43" s="47"/>
      <c r="OQX43" s="47"/>
      <c r="OQY43" s="47"/>
      <c r="OQZ43" s="47"/>
      <c r="ORA43" s="47"/>
      <c r="ORB43" s="47"/>
      <c r="ORC43" s="47"/>
      <c r="ORD43" s="47"/>
      <c r="ORE43" s="47"/>
      <c r="ORF43" s="47"/>
      <c r="ORG43" s="47"/>
      <c r="ORH43" s="47"/>
      <c r="ORI43" s="47"/>
      <c r="ORJ43" s="47"/>
      <c r="ORK43" s="47"/>
      <c r="ORL43" s="47"/>
      <c r="ORM43" s="47"/>
      <c r="ORN43" s="47"/>
      <c r="ORO43" s="47"/>
      <c r="ORP43" s="47"/>
      <c r="ORQ43" s="47"/>
      <c r="ORR43" s="47"/>
      <c r="ORS43" s="47"/>
      <c r="ORT43" s="47"/>
      <c r="ORU43" s="47"/>
      <c r="ORV43" s="47"/>
      <c r="ORW43" s="47"/>
      <c r="ORX43" s="47"/>
      <c r="ORY43" s="47"/>
      <c r="ORZ43" s="47"/>
      <c r="OSA43" s="47"/>
      <c r="OSB43" s="47"/>
      <c r="OSC43" s="47"/>
      <c r="OSD43" s="47"/>
      <c r="OSE43" s="47"/>
      <c r="OSF43" s="47"/>
      <c r="OSG43" s="47"/>
      <c r="OSH43" s="47"/>
      <c r="OSI43" s="47"/>
      <c r="OSJ43" s="47"/>
      <c r="OSK43" s="47"/>
      <c r="OSL43" s="47"/>
      <c r="OSM43" s="47"/>
      <c r="OSN43" s="47"/>
      <c r="OSO43" s="47"/>
      <c r="OSP43" s="47"/>
      <c r="OSQ43" s="47"/>
      <c r="OSR43" s="47"/>
      <c r="OSS43" s="47"/>
      <c r="OST43" s="47"/>
      <c r="OSU43" s="47"/>
      <c r="OSV43" s="47"/>
      <c r="OSW43" s="47"/>
      <c r="OSX43" s="47"/>
      <c r="OSY43" s="47"/>
      <c r="OSZ43" s="47"/>
      <c r="OTA43" s="47"/>
      <c r="OTB43" s="47"/>
      <c r="OTC43" s="47"/>
      <c r="OTD43" s="47"/>
      <c r="OTE43" s="47"/>
      <c r="OTF43" s="47"/>
      <c r="OTG43" s="47"/>
      <c r="OTH43" s="47"/>
      <c r="OTI43" s="47"/>
      <c r="OTJ43" s="47"/>
      <c r="OTK43" s="47"/>
      <c r="OTL43" s="47"/>
      <c r="OTM43" s="47"/>
      <c r="OTN43" s="47"/>
      <c r="OTO43" s="47"/>
      <c r="OTP43" s="47"/>
      <c r="OTQ43" s="47"/>
      <c r="OTR43" s="47"/>
      <c r="OTS43" s="47"/>
      <c r="OTT43" s="47"/>
      <c r="OTU43" s="47"/>
      <c r="OTV43" s="47"/>
      <c r="OTW43" s="47"/>
      <c r="OTX43" s="47"/>
      <c r="OTY43" s="47"/>
      <c r="OTZ43" s="47"/>
      <c r="OUA43" s="47"/>
      <c r="OUB43" s="47"/>
      <c r="OUC43" s="47"/>
      <c r="OUD43" s="47"/>
      <c r="OUE43" s="47"/>
      <c r="OUF43" s="47"/>
      <c r="OUG43" s="47"/>
      <c r="OUH43" s="47"/>
      <c r="OUI43" s="47"/>
      <c r="OUJ43" s="47"/>
      <c r="OUK43" s="47"/>
      <c r="OUL43" s="47"/>
      <c r="OUM43" s="47"/>
      <c r="OUN43" s="47"/>
      <c r="OUO43" s="47"/>
      <c r="OUP43" s="47"/>
      <c r="OUQ43" s="47"/>
      <c r="OUR43" s="47"/>
      <c r="OUS43" s="47"/>
      <c r="OUT43" s="47"/>
      <c r="OUU43" s="47"/>
      <c r="OUV43" s="47"/>
      <c r="OUW43" s="47"/>
      <c r="OUX43" s="47"/>
      <c r="OUY43" s="47"/>
      <c r="OUZ43" s="47"/>
      <c r="OVA43" s="47"/>
      <c r="OVB43" s="47"/>
      <c r="OVC43" s="47"/>
      <c r="OVD43" s="47"/>
      <c r="OVE43" s="47"/>
      <c r="OVF43" s="47"/>
      <c r="OVG43" s="47"/>
      <c r="OVH43" s="47"/>
      <c r="OVI43" s="47"/>
      <c r="OVJ43" s="47"/>
      <c r="OVK43" s="47"/>
      <c r="OVL43" s="47"/>
      <c r="OVM43" s="47"/>
      <c r="OVN43" s="47"/>
      <c r="OVO43" s="47"/>
      <c r="OVP43" s="47"/>
      <c r="OVQ43" s="47"/>
      <c r="OVR43" s="47"/>
      <c r="OVS43" s="47"/>
      <c r="OVT43" s="47"/>
      <c r="OVU43" s="47"/>
      <c r="OVV43" s="47"/>
      <c r="OVW43" s="47"/>
      <c r="OVX43" s="47"/>
      <c r="OVY43" s="47"/>
      <c r="OVZ43" s="47"/>
      <c r="OWA43" s="47"/>
      <c r="OWB43" s="47"/>
      <c r="OWC43" s="47"/>
      <c r="OWD43" s="47"/>
      <c r="OWE43" s="47"/>
      <c r="OWF43" s="47"/>
      <c r="OWG43" s="47"/>
      <c r="OWH43" s="47"/>
      <c r="OWI43" s="47"/>
      <c r="OWJ43" s="47"/>
      <c r="OWK43" s="47"/>
      <c r="OWL43" s="47"/>
      <c r="OWM43" s="47"/>
      <c r="OWN43" s="47"/>
      <c r="OWO43" s="47"/>
      <c r="OWP43" s="47"/>
      <c r="OWQ43" s="47"/>
      <c r="OWR43" s="47"/>
      <c r="OWS43" s="47"/>
      <c r="OWT43" s="47"/>
      <c r="OWU43" s="47"/>
      <c r="OWV43" s="47"/>
      <c r="OWW43" s="47"/>
      <c r="OWX43" s="47"/>
      <c r="OWY43" s="47"/>
      <c r="OWZ43" s="47"/>
      <c r="OXA43" s="47"/>
      <c r="OXB43" s="47"/>
      <c r="OXC43" s="47"/>
      <c r="OXD43" s="47"/>
      <c r="OXE43" s="47"/>
      <c r="OXF43" s="47"/>
      <c r="OXG43" s="47"/>
      <c r="OXH43" s="47"/>
      <c r="OXI43" s="47"/>
      <c r="OXJ43" s="47"/>
      <c r="OXK43" s="47"/>
      <c r="OXL43" s="47"/>
      <c r="OXM43" s="47"/>
      <c r="OXN43" s="47"/>
      <c r="OXO43" s="47"/>
      <c r="OXP43" s="47"/>
      <c r="OXQ43" s="47"/>
      <c r="OXR43" s="47"/>
      <c r="OXS43" s="47"/>
      <c r="OXT43" s="47"/>
      <c r="OXU43" s="47"/>
      <c r="OXV43" s="47"/>
      <c r="OXW43" s="47"/>
      <c r="OXX43" s="47"/>
      <c r="OXY43" s="47"/>
      <c r="OXZ43" s="47"/>
      <c r="OYA43" s="47"/>
      <c r="OYB43" s="47"/>
      <c r="OYC43" s="47"/>
      <c r="OYD43" s="47"/>
      <c r="OYE43" s="47"/>
      <c r="OYF43" s="47"/>
      <c r="OYG43" s="47"/>
      <c r="OYH43" s="47"/>
      <c r="OYI43" s="47"/>
      <c r="OYJ43" s="47"/>
      <c r="OYK43" s="47"/>
      <c r="OYL43" s="47"/>
      <c r="OYM43" s="47"/>
      <c r="OYN43" s="47"/>
      <c r="OYO43" s="47"/>
      <c r="OYP43" s="47"/>
      <c r="OYQ43" s="47"/>
      <c r="OYR43" s="47"/>
      <c r="OYS43" s="47"/>
      <c r="OYT43" s="47"/>
      <c r="OYU43" s="47"/>
      <c r="OYV43" s="47"/>
      <c r="OYW43" s="47"/>
      <c r="OYX43" s="47"/>
      <c r="OYY43" s="47"/>
      <c r="OYZ43" s="47"/>
      <c r="OZA43" s="47"/>
      <c r="OZB43" s="47"/>
      <c r="OZC43" s="47"/>
      <c r="OZD43" s="47"/>
      <c r="OZE43" s="47"/>
      <c r="OZF43" s="47"/>
      <c r="OZG43" s="47"/>
      <c r="OZH43" s="47"/>
      <c r="OZI43" s="47"/>
      <c r="OZJ43" s="47"/>
      <c r="OZK43" s="47"/>
      <c r="OZL43" s="47"/>
      <c r="OZM43" s="47"/>
      <c r="OZN43" s="47"/>
      <c r="OZO43" s="47"/>
      <c r="OZP43" s="47"/>
      <c r="OZQ43" s="47"/>
      <c r="OZR43" s="47"/>
      <c r="OZS43" s="47"/>
      <c r="OZT43" s="47"/>
      <c r="OZU43" s="47"/>
      <c r="OZV43" s="47"/>
      <c r="OZW43" s="47"/>
      <c r="OZX43" s="47"/>
      <c r="OZY43" s="47"/>
      <c r="OZZ43" s="47"/>
      <c r="PAA43" s="47"/>
      <c r="PAB43" s="47"/>
      <c r="PAC43" s="47"/>
      <c r="PAD43" s="47"/>
      <c r="PAE43" s="47"/>
      <c r="PAF43" s="47"/>
      <c r="PAG43" s="47"/>
      <c r="PAH43" s="47"/>
      <c r="PAI43" s="47"/>
      <c r="PAJ43" s="47"/>
      <c r="PAK43" s="47"/>
      <c r="PAL43" s="47"/>
      <c r="PAM43" s="47"/>
      <c r="PAN43" s="47"/>
      <c r="PAO43" s="47"/>
      <c r="PAP43" s="47"/>
      <c r="PAQ43" s="47"/>
      <c r="PAR43" s="47"/>
      <c r="PAS43" s="47"/>
      <c r="PAT43" s="47"/>
      <c r="PAU43" s="47"/>
      <c r="PAV43" s="47"/>
      <c r="PAW43" s="47"/>
      <c r="PAX43" s="47"/>
      <c r="PAY43" s="47"/>
      <c r="PAZ43" s="47"/>
      <c r="PBA43" s="47"/>
      <c r="PBB43" s="47"/>
      <c r="PBC43" s="47"/>
      <c r="PBD43" s="47"/>
      <c r="PBE43" s="47"/>
      <c r="PBF43" s="47"/>
      <c r="PBG43" s="47"/>
      <c r="PBH43" s="47"/>
      <c r="PBI43" s="47"/>
      <c r="PBJ43" s="47"/>
      <c r="PBK43" s="47"/>
      <c r="PBL43" s="47"/>
      <c r="PBM43" s="47"/>
      <c r="PBN43" s="47"/>
      <c r="PBO43" s="47"/>
      <c r="PBP43" s="47"/>
      <c r="PBQ43" s="47"/>
      <c r="PBR43" s="47"/>
      <c r="PBS43" s="47"/>
      <c r="PBT43" s="47"/>
      <c r="PBU43" s="47"/>
      <c r="PBV43" s="47"/>
      <c r="PBW43" s="47"/>
      <c r="PBX43" s="47"/>
      <c r="PBY43" s="47"/>
      <c r="PBZ43" s="47"/>
      <c r="PCA43" s="47"/>
      <c r="PCB43" s="47"/>
      <c r="PCC43" s="47"/>
      <c r="PCD43" s="47"/>
      <c r="PCE43" s="47"/>
      <c r="PCF43" s="47"/>
      <c r="PCG43" s="47"/>
      <c r="PCH43" s="47"/>
      <c r="PCI43" s="47"/>
      <c r="PCJ43" s="47"/>
      <c r="PCK43" s="47"/>
      <c r="PCL43" s="47"/>
      <c r="PCM43" s="47"/>
      <c r="PCN43" s="47"/>
      <c r="PCO43" s="47"/>
      <c r="PCP43" s="47"/>
      <c r="PCQ43" s="47"/>
      <c r="PCR43" s="47"/>
      <c r="PCS43" s="47"/>
      <c r="PCT43" s="47"/>
      <c r="PCU43" s="47"/>
      <c r="PCV43" s="47"/>
      <c r="PCW43" s="47"/>
      <c r="PCX43" s="47"/>
      <c r="PCY43" s="47"/>
      <c r="PCZ43" s="47"/>
      <c r="PDA43" s="47"/>
      <c r="PDB43" s="47"/>
      <c r="PDC43" s="47"/>
      <c r="PDD43" s="47"/>
      <c r="PDE43" s="47"/>
      <c r="PDF43" s="47"/>
      <c r="PDG43" s="47"/>
      <c r="PDH43" s="47"/>
      <c r="PDI43" s="47"/>
      <c r="PDJ43" s="47"/>
      <c r="PDK43" s="47"/>
      <c r="PDL43" s="47"/>
      <c r="PDM43" s="47"/>
      <c r="PDN43" s="47"/>
      <c r="PDO43" s="47"/>
      <c r="PDP43" s="47"/>
      <c r="PDQ43" s="47"/>
      <c r="PDR43" s="47"/>
      <c r="PDS43" s="47"/>
      <c r="PDT43" s="47"/>
      <c r="PDU43" s="47"/>
      <c r="PDV43" s="47"/>
      <c r="PDW43" s="47"/>
      <c r="PDX43" s="47"/>
      <c r="PDY43" s="47"/>
      <c r="PDZ43" s="47"/>
      <c r="PEA43" s="47"/>
      <c r="PEB43" s="47"/>
      <c r="PEC43" s="47"/>
      <c r="PED43" s="47"/>
      <c r="PEE43" s="47"/>
      <c r="PEF43" s="47"/>
      <c r="PEG43" s="47"/>
      <c r="PEH43" s="47"/>
      <c r="PEI43" s="47"/>
      <c r="PEJ43" s="47"/>
      <c r="PEK43" s="47"/>
      <c r="PEL43" s="47"/>
      <c r="PEM43" s="47"/>
      <c r="PEN43" s="47"/>
      <c r="PEO43" s="47"/>
      <c r="PEP43" s="47"/>
      <c r="PEQ43" s="47"/>
      <c r="PER43" s="47"/>
      <c r="PES43" s="47"/>
      <c r="PET43" s="47"/>
      <c r="PEU43" s="47"/>
      <c r="PEV43" s="47"/>
      <c r="PEW43" s="47"/>
      <c r="PEX43" s="47"/>
      <c r="PEY43" s="47"/>
      <c r="PEZ43" s="47"/>
      <c r="PFA43" s="47"/>
      <c r="PFB43" s="47"/>
      <c r="PFC43" s="47"/>
      <c r="PFD43" s="47"/>
      <c r="PFE43" s="47"/>
      <c r="PFF43" s="47"/>
      <c r="PFG43" s="47"/>
      <c r="PFH43" s="47"/>
      <c r="PFI43" s="47"/>
      <c r="PFJ43" s="47"/>
      <c r="PFK43" s="47"/>
      <c r="PFL43" s="47"/>
      <c r="PFM43" s="47"/>
      <c r="PFN43" s="47"/>
      <c r="PFO43" s="47"/>
      <c r="PFP43" s="47"/>
      <c r="PFQ43" s="47"/>
      <c r="PFR43" s="47"/>
      <c r="PFS43" s="47"/>
      <c r="PFT43" s="47"/>
      <c r="PFU43" s="47"/>
      <c r="PFV43" s="47"/>
      <c r="PFW43" s="47"/>
      <c r="PFX43" s="47"/>
      <c r="PFY43" s="47"/>
      <c r="PFZ43" s="47"/>
      <c r="PGA43" s="47"/>
      <c r="PGB43" s="47"/>
      <c r="PGC43" s="47"/>
      <c r="PGD43" s="47"/>
      <c r="PGE43" s="47"/>
      <c r="PGF43" s="47"/>
      <c r="PGG43" s="47"/>
      <c r="PGH43" s="47"/>
      <c r="PGI43" s="47"/>
      <c r="PGJ43" s="47"/>
      <c r="PGK43" s="47"/>
      <c r="PGL43" s="47"/>
      <c r="PGM43" s="47"/>
      <c r="PGN43" s="47"/>
      <c r="PGO43" s="47"/>
      <c r="PGP43" s="47"/>
      <c r="PGQ43" s="47"/>
      <c r="PGR43" s="47"/>
      <c r="PGS43" s="47"/>
      <c r="PGT43" s="47"/>
      <c r="PGU43" s="47"/>
      <c r="PGV43" s="47"/>
      <c r="PGW43" s="47"/>
      <c r="PGX43" s="47"/>
      <c r="PGY43" s="47"/>
      <c r="PGZ43" s="47"/>
      <c r="PHA43" s="47"/>
      <c r="PHB43" s="47"/>
      <c r="PHC43" s="47"/>
      <c r="PHD43" s="47"/>
      <c r="PHE43" s="47"/>
      <c r="PHF43" s="47"/>
      <c r="PHG43" s="47"/>
      <c r="PHH43" s="47"/>
      <c r="PHI43" s="47"/>
      <c r="PHJ43" s="47"/>
      <c r="PHK43" s="47"/>
      <c r="PHL43" s="47"/>
      <c r="PHM43" s="47"/>
      <c r="PHN43" s="47"/>
      <c r="PHO43" s="47"/>
      <c r="PHP43" s="47"/>
      <c r="PHQ43" s="47"/>
      <c r="PHR43" s="47"/>
      <c r="PHS43" s="47"/>
      <c r="PHT43" s="47"/>
      <c r="PHU43" s="47"/>
      <c r="PHV43" s="47"/>
      <c r="PHW43" s="47"/>
      <c r="PHX43" s="47"/>
      <c r="PHY43" s="47"/>
      <c r="PHZ43" s="47"/>
      <c r="PIA43" s="47"/>
      <c r="PIB43" s="47"/>
      <c r="PIC43" s="47"/>
      <c r="PID43" s="47"/>
      <c r="PIE43" s="47"/>
      <c r="PIF43" s="47"/>
      <c r="PIG43" s="47"/>
      <c r="PIH43" s="47"/>
      <c r="PII43" s="47"/>
      <c r="PIJ43" s="47"/>
      <c r="PIK43" s="47"/>
      <c r="PIL43" s="47"/>
      <c r="PIM43" s="47"/>
      <c r="PIN43" s="47"/>
      <c r="PIO43" s="47"/>
      <c r="PIP43" s="47"/>
      <c r="PIQ43" s="47"/>
      <c r="PIR43" s="47"/>
      <c r="PIS43" s="47"/>
      <c r="PIT43" s="47"/>
      <c r="PIU43" s="47"/>
      <c r="PIV43" s="47"/>
      <c r="PIW43" s="47"/>
      <c r="PIX43" s="47"/>
      <c r="PIY43" s="47"/>
      <c r="PIZ43" s="47"/>
      <c r="PJA43" s="47"/>
      <c r="PJB43" s="47"/>
      <c r="PJC43" s="47"/>
      <c r="PJD43" s="47"/>
      <c r="PJE43" s="47"/>
      <c r="PJF43" s="47"/>
      <c r="PJG43" s="47"/>
      <c r="PJH43" s="47"/>
      <c r="PJI43" s="47"/>
      <c r="PJJ43" s="47"/>
      <c r="PJK43" s="47"/>
      <c r="PJL43" s="47"/>
      <c r="PJM43" s="47"/>
      <c r="PJN43" s="47"/>
      <c r="PJO43" s="47"/>
      <c r="PJP43" s="47"/>
      <c r="PJQ43" s="47"/>
      <c r="PJR43" s="47"/>
      <c r="PJS43" s="47"/>
      <c r="PJT43" s="47"/>
      <c r="PJU43" s="47"/>
      <c r="PJV43" s="47"/>
      <c r="PJW43" s="47"/>
      <c r="PJX43" s="47"/>
      <c r="PJY43" s="47"/>
      <c r="PJZ43" s="47"/>
      <c r="PKA43" s="47"/>
      <c r="PKB43" s="47"/>
      <c r="PKC43" s="47"/>
      <c r="PKD43" s="47"/>
      <c r="PKE43" s="47"/>
      <c r="PKF43" s="47"/>
      <c r="PKG43" s="47"/>
      <c r="PKH43" s="47"/>
      <c r="PKI43" s="47"/>
      <c r="PKJ43" s="47"/>
      <c r="PKK43" s="47"/>
      <c r="PKL43" s="47"/>
      <c r="PKM43" s="47"/>
      <c r="PKN43" s="47"/>
      <c r="PKO43" s="47"/>
      <c r="PKP43" s="47"/>
      <c r="PKQ43" s="47"/>
      <c r="PKR43" s="47"/>
      <c r="PKS43" s="47"/>
      <c r="PKT43" s="47"/>
      <c r="PKU43" s="47"/>
      <c r="PKV43" s="47"/>
      <c r="PKW43" s="47"/>
      <c r="PKX43" s="47"/>
      <c r="PKY43" s="47"/>
      <c r="PKZ43" s="47"/>
      <c r="PLA43" s="47"/>
      <c r="PLB43" s="47"/>
      <c r="PLC43" s="47"/>
      <c r="PLD43" s="47"/>
      <c r="PLE43" s="47"/>
      <c r="PLF43" s="47"/>
      <c r="PLG43" s="47"/>
      <c r="PLH43" s="47"/>
      <c r="PLI43" s="47"/>
      <c r="PLJ43" s="47"/>
      <c r="PLK43" s="47"/>
      <c r="PLL43" s="47"/>
      <c r="PLM43" s="47"/>
      <c r="PLN43" s="47"/>
      <c r="PLO43" s="47"/>
      <c r="PLP43" s="47"/>
      <c r="PLQ43" s="47"/>
      <c r="PLR43" s="47"/>
      <c r="PLS43" s="47"/>
      <c r="PLT43" s="47"/>
      <c r="PLU43" s="47"/>
      <c r="PLV43" s="47"/>
      <c r="PLW43" s="47"/>
      <c r="PLX43" s="47"/>
      <c r="PLY43" s="47"/>
      <c r="PLZ43" s="47"/>
      <c r="PMA43" s="47"/>
      <c r="PMB43" s="47"/>
      <c r="PMC43" s="47"/>
      <c r="PMD43" s="47"/>
      <c r="PME43" s="47"/>
      <c r="PMF43" s="47"/>
      <c r="PMG43" s="47"/>
      <c r="PMH43" s="47"/>
      <c r="PMI43" s="47"/>
      <c r="PMJ43" s="47"/>
      <c r="PMK43" s="47"/>
      <c r="PML43" s="47"/>
      <c r="PMM43" s="47"/>
      <c r="PMN43" s="47"/>
      <c r="PMO43" s="47"/>
      <c r="PMP43" s="47"/>
      <c r="PMQ43" s="47"/>
      <c r="PMR43" s="47"/>
      <c r="PMS43" s="47"/>
      <c r="PMT43" s="47"/>
      <c r="PMU43" s="47"/>
      <c r="PMV43" s="47"/>
      <c r="PMW43" s="47"/>
      <c r="PMX43" s="47"/>
      <c r="PMY43" s="47"/>
      <c r="PMZ43" s="47"/>
      <c r="PNA43" s="47"/>
      <c r="PNB43" s="47"/>
      <c r="PNC43" s="47"/>
      <c r="PND43" s="47"/>
      <c r="PNE43" s="47"/>
      <c r="PNF43" s="47"/>
      <c r="PNG43" s="47"/>
      <c r="PNH43" s="47"/>
      <c r="PNI43" s="47"/>
      <c r="PNJ43" s="47"/>
      <c r="PNK43" s="47"/>
      <c r="PNL43" s="47"/>
      <c r="PNM43" s="47"/>
      <c r="PNN43" s="47"/>
      <c r="PNO43" s="47"/>
      <c r="PNP43" s="47"/>
      <c r="PNQ43" s="47"/>
      <c r="PNR43" s="47"/>
      <c r="PNS43" s="47"/>
      <c r="PNT43" s="47"/>
      <c r="PNU43" s="47"/>
      <c r="PNV43" s="47"/>
      <c r="PNW43" s="47"/>
      <c r="PNX43" s="47"/>
      <c r="PNY43" s="47"/>
      <c r="PNZ43" s="47"/>
      <c r="POA43" s="47"/>
      <c r="POB43" s="47"/>
      <c r="POC43" s="47"/>
      <c r="POD43" s="47"/>
      <c r="POE43" s="47"/>
      <c r="POF43" s="47"/>
      <c r="POG43" s="47"/>
      <c r="POH43" s="47"/>
      <c r="POI43" s="47"/>
      <c r="POJ43" s="47"/>
      <c r="POK43" s="47"/>
      <c r="POL43" s="47"/>
      <c r="POM43" s="47"/>
      <c r="PON43" s="47"/>
      <c r="POO43" s="47"/>
      <c r="POP43" s="47"/>
      <c r="POQ43" s="47"/>
      <c r="POR43" s="47"/>
      <c r="POS43" s="47"/>
      <c r="POT43" s="47"/>
      <c r="POU43" s="47"/>
      <c r="POV43" s="47"/>
      <c r="POW43" s="47"/>
      <c r="POX43" s="47"/>
      <c r="POY43" s="47"/>
      <c r="POZ43" s="47"/>
      <c r="PPA43" s="47"/>
      <c r="PPB43" s="47"/>
      <c r="PPC43" s="47"/>
      <c r="PPD43" s="47"/>
      <c r="PPE43" s="47"/>
      <c r="PPF43" s="47"/>
      <c r="PPG43" s="47"/>
      <c r="PPH43" s="47"/>
      <c r="PPI43" s="47"/>
      <c r="PPJ43" s="47"/>
      <c r="PPK43" s="47"/>
      <c r="PPL43" s="47"/>
      <c r="PPM43" s="47"/>
      <c r="PPN43" s="47"/>
      <c r="PPO43" s="47"/>
      <c r="PPP43" s="47"/>
      <c r="PPQ43" s="47"/>
      <c r="PPR43" s="47"/>
      <c r="PPS43" s="47"/>
      <c r="PPT43" s="47"/>
      <c r="PPU43" s="47"/>
      <c r="PPV43" s="47"/>
      <c r="PPW43" s="47"/>
      <c r="PPX43" s="47"/>
      <c r="PPY43" s="47"/>
      <c r="PPZ43" s="47"/>
      <c r="PQA43" s="47"/>
      <c r="PQB43" s="47"/>
      <c r="PQC43" s="47"/>
      <c r="PQD43" s="47"/>
      <c r="PQE43" s="47"/>
      <c r="PQF43" s="47"/>
      <c r="PQG43" s="47"/>
      <c r="PQH43" s="47"/>
      <c r="PQI43" s="47"/>
      <c r="PQJ43" s="47"/>
      <c r="PQK43" s="47"/>
      <c r="PQL43" s="47"/>
      <c r="PQM43" s="47"/>
      <c r="PQN43" s="47"/>
      <c r="PQO43" s="47"/>
      <c r="PQP43" s="47"/>
      <c r="PQQ43" s="47"/>
      <c r="PQR43" s="47"/>
      <c r="PQS43" s="47"/>
      <c r="PQT43" s="47"/>
      <c r="PQU43" s="47"/>
      <c r="PQV43" s="47"/>
      <c r="PQW43" s="47"/>
      <c r="PQX43" s="47"/>
      <c r="PQY43" s="47"/>
      <c r="PQZ43" s="47"/>
      <c r="PRA43" s="47"/>
      <c r="PRB43" s="47"/>
      <c r="PRC43" s="47"/>
      <c r="PRD43" s="47"/>
      <c r="PRE43" s="47"/>
      <c r="PRF43" s="47"/>
      <c r="PRG43" s="47"/>
      <c r="PRH43" s="47"/>
      <c r="PRI43" s="47"/>
      <c r="PRJ43" s="47"/>
      <c r="PRK43" s="47"/>
      <c r="PRL43" s="47"/>
      <c r="PRM43" s="47"/>
      <c r="PRN43" s="47"/>
      <c r="PRO43" s="47"/>
      <c r="PRP43" s="47"/>
      <c r="PRQ43" s="47"/>
      <c r="PRR43" s="47"/>
      <c r="PRS43" s="47"/>
      <c r="PRT43" s="47"/>
      <c r="PRU43" s="47"/>
      <c r="PRV43" s="47"/>
      <c r="PRW43" s="47"/>
      <c r="PRX43" s="47"/>
      <c r="PRY43" s="47"/>
      <c r="PRZ43" s="47"/>
      <c r="PSA43" s="47"/>
      <c r="PSB43" s="47"/>
      <c r="PSC43" s="47"/>
      <c r="PSD43" s="47"/>
      <c r="PSE43" s="47"/>
      <c r="PSF43" s="47"/>
      <c r="PSG43" s="47"/>
      <c r="PSH43" s="47"/>
      <c r="PSI43" s="47"/>
      <c r="PSJ43" s="47"/>
      <c r="PSK43" s="47"/>
      <c r="PSL43" s="47"/>
      <c r="PSM43" s="47"/>
      <c r="PSN43" s="47"/>
      <c r="PSO43" s="47"/>
      <c r="PSP43" s="47"/>
      <c r="PSQ43" s="47"/>
      <c r="PSR43" s="47"/>
      <c r="PSS43" s="47"/>
      <c r="PST43" s="47"/>
      <c r="PSU43" s="47"/>
      <c r="PSV43" s="47"/>
      <c r="PSW43" s="47"/>
      <c r="PSX43" s="47"/>
      <c r="PSY43" s="47"/>
      <c r="PSZ43" s="47"/>
      <c r="PTA43" s="47"/>
      <c r="PTB43" s="47"/>
      <c r="PTC43" s="47"/>
      <c r="PTD43" s="47"/>
      <c r="PTE43" s="47"/>
      <c r="PTF43" s="47"/>
      <c r="PTG43" s="47"/>
      <c r="PTH43" s="47"/>
      <c r="PTI43" s="47"/>
      <c r="PTJ43" s="47"/>
      <c r="PTK43" s="47"/>
      <c r="PTL43" s="47"/>
      <c r="PTM43" s="47"/>
      <c r="PTN43" s="47"/>
      <c r="PTO43" s="47"/>
      <c r="PTP43" s="47"/>
      <c r="PTQ43" s="47"/>
      <c r="PTR43" s="47"/>
      <c r="PTS43" s="47"/>
      <c r="PTT43" s="47"/>
      <c r="PTU43" s="47"/>
      <c r="PTV43" s="47"/>
      <c r="PTW43" s="47"/>
      <c r="PTX43" s="47"/>
      <c r="PTY43" s="47"/>
      <c r="PTZ43" s="47"/>
      <c r="PUA43" s="47"/>
      <c r="PUB43" s="47"/>
      <c r="PUC43" s="47"/>
      <c r="PUD43" s="47"/>
      <c r="PUE43" s="47"/>
      <c r="PUF43" s="47"/>
      <c r="PUG43" s="47"/>
      <c r="PUH43" s="47"/>
      <c r="PUI43" s="47"/>
      <c r="PUJ43" s="47"/>
      <c r="PUK43" s="47"/>
      <c r="PUL43" s="47"/>
      <c r="PUM43" s="47"/>
      <c r="PUN43" s="47"/>
      <c r="PUO43" s="47"/>
      <c r="PUP43" s="47"/>
      <c r="PUQ43" s="47"/>
      <c r="PUR43" s="47"/>
      <c r="PUS43" s="47"/>
      <c r="PUT43" s="47"/>
      <c r="PUU43" s="47"/>
      <c r="PUV43" s="47"/>
      <c r="PUW43" s="47"/>
      <c r="PUX43" s="47"/>
      <c r="PUY43" s="47"/>
      <c r="PUZ43" s="47"/>
      <c r="PVA43" s="47"/>
      <c r="PVB43" s="47"/>
      <c r="PVC43" s="47"/>
      <c r="PVD43" s="47"/>
      <c r="PVE43" s="47"/>
      <c r="PVF43" s="47"/>
      <c r="PVG43" s="47"/>
      <c r="PVH43" s="47"/>
      <c r="PVI43" s="47"/>
      <c r="PVJ43" s="47"/>
      <c r="PVK43" s="47"/>
      <c r="PVL43" s="47"/>
      <c r="PVM43" s="47"/>
      <c r="PVN43" s="47"/>
      <c r="PVO43" s="47"/>
      <c r="PVP43" s="47"/>
      <c r="PVQ43" s="47"/>
      <c r="PVR43" s="47"/>
      <c r="PVS43" s="47"/>
      <c r="PVT43" s="47"/>
      <c r="PVU43" s="47"/>
      <c r="PVV43" s="47"/>
      <c r="PVW43" s="47"/>
      <c r="PVX43" s="47"/>
      <c r="PVY43" s="47"/>
      <c r="PVZ43" s="47"/>
      <c r="PWA43" s="47"/>
      <c r="PWB43" s="47"/>
      <c r="PWC43" s="47"/>
      <c r="PWD43" s="47"/>
      <c r="PWE43" s="47"/>
      <c r="PWF43" s="47"/>
      <c r="PWG43" s="47"/>
      <c r="PWH43" s="47"/>
      <c r="PWI43" s="47"/>
      <c r="PWJ43" s="47"/>
      <c r="PWK43" s="47"/>
      <c r="PWL43" s="47"/>
      <c r="PWM43" s="47"/>
      <c r="PWN43" s="47"/>
      <c r="PWO43" s="47"/>
      <c r="PWP43" s="47"/>
      <c r="PWQ43" s="47"/>
      <c r="PWR43" s="47"/>
      <c r="PWS43" s="47"/>
      <c r="PWT43" s="47"/>
      <c r="PWU43" s="47"/>
      <c r="PWV43" s="47"/>
      <c r="PWW43" s="47"/>
      <c r="PWX43" s="47"/>
      <c r="PWY43" s="47"/>
      <c r="PWZ43" s="47"/>
      <c r="PXA43" s="47"/>
      <c r="PXB43" s="47"/>
      <c r="PXC43" s="47"/>
      <c r="PXD43" s="47"/>
      <c r="PXE43" s="47"/>
      <c r="PXF43" s="47"/>
      <c r="PXG43" s="47"/>
      <c r="PXH43" s="47"/>
      <c r="PXI43" s="47"/>
      <c r="PXJ43" s="47"/>
      <c r="PXK43" s="47"/>
      <c r="PXL43" s="47"/>
      <c r="PXM43" s="47"/>
      <c r="PXN43" s="47"/>
      <c r="PXO43" s="47"/>
      <c r="PXP43" s="47"/>
      <c r="PXQ43" s="47"/>
      <c r="PXR43" s="47"/>
      <c r="PXS43" s="47"/>
      <c r="PXT43" s="47"/>
      <c r="PXU43" s="47"/>
      <c r="PXV43" s="47"/>
      <c r="PXW43" s="47"/>
      <c r="PXX43" s="47"/>
      <c r="PXY43" s="47"/>
      <c r="PXZ43" s="47"/>
      <c r="PYA43" s="47"/>
      <c r="PYB43" s="47"/>
      <c r="PYC43" s="47"/>
      <c r="PYD43" s="47"/>
      <c r="PYE43" s="47"/>
      <c r="PYF43" s="47"/>
      <c r="PYG43" s="47"/>
      <c r="PYH43" s="47"/>
      <c r="PYI43" s="47"/>
      <c r="PYJ43" s="47"/>
      <c r="PYK43" s="47"/>
      <c r="PYL43" s="47"/>
      <c r="PYM43" s="47"/>
      <c r="PYN43" s="47"/>
      <c r="PYO43" s="47"/>
      <c r="PYP43" s="47"/>
      <c r="PYQ43" s="47"/>
      <c r="PYR43" s="47"/>
      <c r="PYS43" s="47"/>
      <c r="PYT43" s="47"/>
      <c r="PYU43" s="47"/>
      <c r="PYV43" s="47"/>
      <c r="PYW43" s="47"/>
      <c r="PYX43" s="47"/>
      <c r="PYY43" s="47"/>
      <c r="PYZ43" s="47"/>
      <c r="PZA43" s="47"/>
      <c r="PZB43" s="47"/>
      <c r="PZC43" s="47"/>
      <c r="PZD43" s="47"/>
      <c r="PZE43" s="47"/>
      <c r="PZF43" s="47"/>
      <c r="PZG43" s="47"/>
      <c r="PZH43" s="47"/>
      <c r="PZI43" s="47"/>
      <c r="PZJ43" s="47"/>
      <c r="PZK43" s="47"/>
      <c r="PZL43" s="47"/>
      <c r="PZM43" s="47"/>
      <c r="PZN43" s="47"/>
      <c r="PZO43" s="47"/>
      <c r="PZP43" s="47"/>
      <c r="PZQ43" s="47"/>
      <c r="PZR43" s="47"/>
      <c r="PZS43" s="47"/>
      <c r="PZT43" s="47"/>
      <c r="PZU43" s="47"/>
      <c r="PZV43" s="47"/>
      <c r="PZW43" s="47"/>
      <c r="PZX43" s="47"/>
      <c r="PZY43" s="47"/>
      <c r="PZZ43" s="47"/>
      <c r="QAA43" s="47"/>
      <c r="QAB43" s="47"/>
      <c r="QAC43" s="47"/>
      <c r="QAD43" s="47"/>
      <c r="QAE43" s="47"/>
      <c r="QAF43" s="47"/>
      <c r="QAG43" s="47"/>
      <c r="QAH43" s="47"/>
      <c r="QAI43" s="47"/>
      <c r="QAJ43" s="47"/>
      <c r="QAK43" s="47"/>
      <c r="QAL43" s="47"/>
      <c r="QAM43" s="47"/>
      <c r="QAN43" s="47"/>
      <c r="QAO43" s="47"/>
      <c r="QAP43" s="47"/>
      <c r="QAQ43" s="47"/>
      <c r="QAR43" s="47"/>
      <c r="QAS43" s="47"/>
      <c r="QAT43" s="47"/>
      <c r="QAU43" s="47"/>
      <c r="QAV43" s="47"/>
      <c r="QAW43" s="47"/>
      <c r="QAX43" s="47"/>
      <c r="QAY43" s="47"/>
      <c r="QAZ43" s="47"/>
      <c r="QBA43" s="47"/>
      <c r="QBB43" s="47"/>
      <c r="QBC43" s="47"/>
      <c r="QBD43" s="47"/>
      <c r="QBE43" s="47"/>
      <c r="QBF43" s="47"/>
      <c r="QBG43" s="47"/>
      <c r="QBH43" s="47"/>
      <c r="QBI43" s="47"/>
      <c r="QBJ43" s="47"/>
      <c r="QBK43" s="47"/>
      <c r="QBL43" s="47"/>
      <c r="QBM43" s="47"/>
      <c r="QBN43" s="47"/>
      <c r="QBO43" s="47"/>
      <c r="QBP43" s="47"/>
      <c r="QBQ43" s="47"/>
      <c r="QBR43" s="47"/>
      <c r="QBS43" s="47"/>
      <c r="QBT43" s="47"/>
      <c r="QBU43" s="47"/>
      <c r="QBV43" s="47"/>
      <c r="QBW43" s="47"/>
      <c r="QBX43" s="47"/>
      <c r="QBY43" s="47"/>
      <c r="QBZ43" s="47"/>
      <c r="QCA43" s="47"/>
      <c r="QCB43" s="47"/>
      <c r="QCC43" s="47"/>
      <c r="QCD43" s="47"/>
      <c r="QCE43" s="47"/>
      <c r="QCF43" s="47"/>
      <c r="QCG43" s="47"/>
      <c r="QCH43" s="47"/>
      <c r="QCI43" s="47"/>
      <c r="QCJ43" s="47"/>
      <c r="QCK43" s="47"/>
      <c r="QCL43" s="47"/>
      <c r="QCM43" s="47"/>
      <c r="QCN43" s="47"/>
      <c r="QCO43" s="47"/>
      <c r="QCP43" s="47"/>
      <c r="QCQ43" s="47"/>
      <c r="QCR43" s="47"/>
      <c r="QCS43" s="47"/>
      <c r="QCT43" s="47"/>
      <c r="QCU43" s="47"/>
      <c r="QCV43" s="47"/>
      <c r="QCW43" s="47"/>
      <c r="QCX43" s="47"/>
      <c r="QCY43" s="47"/>
      <c r="QCZ43" s="47"/>
      <c r="QDA43" s="47"/>
      <c r="QDB43" s="47"/>
      <c r="QDC43" s="47"/>
      <c r="QDD43" s="47"/>
      <c r="QDE43" s="47"/>
      <c r="QDF43" s="47"/>
      <c r="QDG43" s="47"/>
      <c r="QDH43" s="47"/>
      <c r="QDI43" s="47"/>
      <c r="QDJ43" s="47"/>
      <c r="QDK43" s="47"/>
      <c r="QDL43" s="47"/>
      <c r="QDM43" s="47"/>
      <c r="QDN43" s="47"/>
      <c r="QDO43" s="47"/>
      <c r="QDP43" s="47"/>
      <c r="QDQ43" s="47"/>
      <c r="QDR43" s="47"/>
      <c r="QDS43" s="47"/>
      <c r="QDT43" s="47"/>
      <c r="QDU43" s="47"/>
      <c r="QDV43" s="47"/>
      <c r="QDW43" s="47"/>
      <c r="QDX43" s="47"/>
      <c r="QDY43" s="47"/>
      <c r="QDZ43" s="47"/>
      <c r="QEA43" s="47"/>
      <c r="QEB43" s="47"/>
      <c r="QEC43" s="47"/>
      <c r="QED43" s="47"/>
      <c r="QEE43" s="47"/>
      <c r="QEF43" s="47"/>
      <c r="QEG43" s="47"/>
      <c r="QEH43" s="47"/>
      <c r="QEI43" s="47"/>
      <c r="QEJ43" s="47"/>
      <c r="QEK43" s="47"/>
      <c r="QEL43" s="47"/>
      <c r="QEM43" s="47"/>
      <c r="QEN43" s="47"/>
      <c r="QEO43" s="47"/>
      <c r="QEP43" s="47"/>
      <c r="QEQ43" s="47"/>
      <c r="QER43" s="47"/>
      <c r="QES43" s="47"/>
      <c r="QET43" s="47"/>
      <c r="QEU43" s="47"/>
      <c r="QEV43" s="47"/>
      <c r="QEW43" s="47"/>
      <c r="QEX43" s="47"/>
      <c r="QEY43" s="47"/>
      <c r="QEZ43" s="47"/>
      <c r="QFA43" s="47"/>
      <c r="QFB43" s="47"/>
      <c r="QFC43" s="47"/>
      <c r="QFD43" s="47"/>
      <c r="QFE43" s="47"/>
      <c r="QFF43" s="47"/>
      <c r="QFG43" s="47"/>
      <c r="QFH43" s="47"/>
      <c r="QFI43" s="47"/>
      <c r="QFJ43" s="47"/>
      <c r="QFK43" s="47"/>
      <c r="QFL43" s="47"/>
      <c r="QFM43" s="47"/>
      <c r="QFN43" s="47"/>
      <c r="QFO43" s="47"/>
      <c r="QFP43" s="47"/>
      <c r="QFQ43" s="47"/>
      <c r="QFR43" s="47"/>
      <c r="QFS43" s="47"/>
      <c r="QFT43" s="47"/>
      <c r="QFU43" s="47"/>
      <c r="QFV43" s="47"/>
      <c r="QFW43" s="47"/>
      <c r="QFX43" s="47"/>
      <c r="QFY43" s="47"/>
      <c r="QFZ43" s="47"/>
      <c r="QGA43" s="47"/>
      <c r="QGB43" s="47"/>
      <c r="QGC43" s="47"/>
      <c r="QGD43" s="47"/>
      <c r="QGE43" s="47"/>
      <c r="QGF43" s="47"/>
      <c r="QGG43" s="47"/>
      <c r="QGH43" s="47"/>
      <c r="QGI43" s="47"/>
      <c r="QGJ43" s="47"/>
      <c r="QGK43" s="47"/>
      <c r="QGL43" s="47"/>
      <c r="QGM43" s="47"/>
      <c r="QGN43" s="47"/>
      <c r="QGO43" s="47"/>
      <c r="QGP43" s="47"/>
      <c r="QGQ43" s="47"/>
      <c r="QGR43" s="47"/>
      <c r="QGS43" s="47"/>
      <c r="QGT43" s="47"/>
      <c r="QGU43" s="47"/>
      <c r="QGV43" s="47"/>
      <c r="QGW43" s="47"/>
      <c r="QGX43" s="47"/>
      <c r="QGY43" s="47"/>
      <c r="QGZ43" s="47"/>
      <c r="QHA43" s="47"/>
      <c r="QHB43" s="47"/>
      <c r="QHC43" s="47"/>
      <c r="QHD43" s="47"/>
      <c r="QHE43" s="47"/>
      <c r="QHF43" s="47"/>
      <c r="QHG43" s="47"/>
      <c r="QHH43" s="47"/>
      <c r="QHI43" s="47"/>
      <c r="QHJ43" s="47"/>
      <c r="QHK43" s="47"/>
      <c r="QHL43" s="47"/>
      <c r="QHM43" s="47"/>
      <c r="QHN43" s="47"/>
      <c r="QHO43" s="47"/>
      <c r="QHP43" s="47"/>
      <c r="QHQ43" s="47"/>
      <c r="QHR43" s="47"/>
      <c r="QHS43" s="47"/>
      <c r="QHT43" s="47"/>
      <c r="QHU43" s="47"/>
      <c r="QHV43" s="47"/>
      <c r="QHW43" s="47"/>
      <c r="QHX43" s="47"/>
      <c r="QHY43" s="47"/>
      <c r="QHZ43" s="47"/>
      <c r="QIA43" s="47"/>
      <c r="QIB43" s="47"/>
      <c r="QIC43" s="47"/>
      <c r="QID43" s="47"/>
      <c r="QIE43" s="47"/>
      <c r="QIF43" s="47"/>
      <c r="QIG43" s="47"/>
      <c r="QIH43" s="47"/>
      <c r="QII43" s="47"/>
      <c r="QIJ43" s="47"/>
      <c r="QIK43" s="47"/>
      <c r="QIL43" s="47"/>
      <c r="QIM43" s="47"/>
      <c r="QIN43" s="47"/>
      <c r="QIO43" s="47"/>
      <c r="QIP43" s="47"/>
      <c r="QIQ43" s="47"/>
      <c r="QIR43" s="47"/>
      <c r="QIS43" s="47"/>
      <c r="QIT43" s="47"/>
      <c r="QIU43" s="47"/>
      <c r="QIV43" s="47"/>
      <c r="QIW43" s="47"/>
      <c r="QIX43" s="47"/>
      <c r="QIY43" s="47"/>
      <c r="QIZ43" s="47"/>
      <c r="QJA43" s="47"/>
      <c r="QJB43" s="47"/>
      <c r="QJC43" s="47"/>
      <c r="QJD43" s="47"/>
      <c r="QJE43" s="47"/>
      <c r="QJF43" s="47"/>
      <c r="QJG43" s="47"/>
      <c r="QJH43" s="47"/>
      <c r="QJI43" s="47"/>
      <c r="QJJ43" s="47"/>
      <c r="QJK43" s="47"/>
      <c r="QJL43" s="47"/>
      <c r="QJM43" s="47"/>
      <c r="QJN43" s="47"/>
      <c r="QJO43" s="47"/>
      <c r="QJP43" s="47"/>
      <c r="QJQ43" s="47"/>
      <c r="QJR43" s="47"/>
      <c r="QJS43" s="47"/>
      <c r="QJT43" s="47"/>
      <c r="QJU43" s="47"/>
      <c r="QJV43" s="47"/>
      <c r="QJW43" s="47"/>
      <c r="QJX43" s="47"/>
      <c r="QJY43" s="47"/>
      <c r="QJZ43" s="47"/>
      <c r="QKA43" s="47"/>
      <c r="QKB43" s="47"/>
      <c r="QKC43" s="47"/>
      <c r="QKD43" s="47"/>
      <c r="QKE43" s="47"/>
      <c r="QKF43" s="47"/>
      <c r="QKG43" s="47"/>
      <c r="QKH43" s="47"/>
      <c r="QKI43" s="47"/>
      <c r="QKJ43" s="47"/>
      <c r="QKK43" s="47"/>
      <c r="QKL43" s="47"/>
      <c r="QKM43" s="47"/>
      <c r="QKN43" s="47"/>
      <c r="QKO43" s="47"/>
      <c r="QKP43" s="47"/>
      <c r="QKQ43" s="47"/>
      <c r="QKR43" s="47"/>
      <c r="QKS43" s="47"/>
      <c r="QKT43" s="47"/>
      <c r="QKU43" s="47"/>
      <c r="QKV43" s="47"/>
      <c r="QKW43" s="47"/>
      <c r="QKX43" s="47"/>
      <c r="QKY43" s="47"/>
      <c r="QKZ43" s="47"/>
      <c r="QLA43" s="47"/>
      <c r="QLB43" s="47"/>
      <c r="QLC43" s="47"/>
      <c r="QLD43" s="47"/>
      <c r="QLE43" s="47"/>
      <c r="QLF43" s="47"/>
      <c r="QLG43" s="47"/>
      <c r="QLH43" s="47"/>
      <c r="QLI43" s="47"/>
      <c r="QLJ43" s="47"/>
      <c r="QLK43" s="47"/>
      <c r="QLL43" s="47"/>
      <c r="QLM43" s="47"/>
      <c r="QLN43" s="47"/>
      <c r="QLO43" s="47"/>
      <c r="QLP43" s="47"/>
      <c r="QLQ43" s="47"/>
      <c r="QLR43" s="47"/>
      <c r="QLS43" s="47"/>
      <c r="QLT43" s="47"/>
      <c r="QLU43" s="47"/>
      <c r="QLV43" s="47"/>
      <c r="QLW43" s="47"/>
      <c r="QLX43" s="47"/>
      <c r="QLY43" s="47"/>
      <c r="QLZ43" s="47"/>
      <c r="QMA43" s="47"/>
      <c r="QMB43" s="47"/>
      <c r="QMC43" s="47"/>
      <c r="QMD43" s="47"/>
      <c r="QME43" s="47"/>
      <c r="QMF43" s="47"/>
      <c r="QMG43" s="47"/>
      <c r="QMH43" s="47"/>
      <c r="QMI43" s="47"/>
      <c r="QMJ43" s="47"/>
      <c r="QMK43" s="47"/>
      <c r="QML43" s="47"/>
      <c r="QMM43" s="47"/>
      <c r="QMN43" s="47"/>
      <c r="QMO43" s="47"/>
      <c r="QMP43" s="47"/>
      <c r="QMQ43" s="47"/>
      <c r="QMR43" s="47"/>
      <c r="QMS43" s="47"/>
      <c r="QMT43" s="47"/>
      <c r="QMU43" s="47"/>
      <c r="QMV43" s="47"/>
      <c r="QMW43" s="47"/>
      <c r="QMX43" s="47"/>
      <c r="QMY43" s="47"/>
      <c r="QMZ43" s="47"/>
      <c r="QNA43" s="47"/>
      <c r="QNB43" s="47"/>
      <c r="QNC43" s="47"/>
      <c r="QND43" s="47"/>
      <c r="QNE43" s="47"/>
      <c r="QNF43" s="47"/>
      <c r="QNG43" s="47"/>
      <c r="QNH43" s="47"/>
      <c r="QNI43" s="47"/>
      <c r="QNJ43" s="47"/>
      <c r="QNK43" s="47"/>
      <c r="QNL43" s="47"/>
      <c r="QNM43" s="47"/>
      <c r="QNN43" s="47"/>
      <c r="QNO43" s="47"/>
      <c r="QNP43" s="47"/>
      <c r="QNQ43" s="47"/>
      <c r="QNR43" s="47"/>
      <c r="QNS43" s="47"/>
      <c r="QNT43" s="47"/>
      <c r="QNU43" s="47"/>
      <c r="QNV43" s="47"/>
      <c r="QNW43" s="47"/>
      <c r="QNX43" s="47"/>
      <c r="QNY43" s="47"/>
      <c r="QNZ43" s="47"/>
      <c r="QOA43" s="47"/>
      <c r="QOB43" s="47"/>
      <c r="QOC43" s="47"/>
      <c r="QOD43" s="47"/>
      <c r="QOE43" s="47"/>
      <c r="QOF43" s="47"/>
      <c r="QOG43" s="47"/>
      <c r="QOH43" s="47"/>
      <c r="QOI43" s="47"/>
      <c r="QOJ43" s="47"/>
      <c r="QOK43" s="47"/>
      <c r="QOL43" s="47"/>
      <c r="QOM43" s="47"/>
      <c r="QON43" s="47"/>
      <c r="QOO43" s="47"/>
      <c r="QOP43" s="47"/>
      <c r="QOQ43" s="47"/>
      <c r="QOR43" s="47"/>
      <c r="QOS43" s="47"/>
      <c r="QOT43" s="47"/>
      <c r="QOU43" s="47"/>
      <c r="QOV43" s="47"/>
      <c r="QOW43" s="47"/>
      <c r="QOX43" s="47"/>
      <c r="QOY43" s="47"/>
      <c r="QOZ43" s="47"/>
      <c r="QPA43" s="47"/>
      <c r="QPB43" s="47"/>
      <c r="QPC43" s="47"/>
      <c r="QPD43" s="47"/>
      <c r="QPE43" s="47"/>
      <c r="QPF43" s="47"/>
      <c r="QPG43" s="47"/>
      <c r="QPH43" s="47"/>
      <c r="QPI43" s="47"/>
      <c r="QPJ43" s="47"/>
      <c r="QPK43" s="47"/>
      <c r="QPL43" s="47"/>
      <c r="QPM43" s="47"/>
      <c r="QPN43" s="47"/>
      <c r="QPO43" s="47"/>
      <c r="QPP43" s="47"/>
      <c r="QPQ43" s="47"/>
      <c r="QPR43" s="47"/>
      <c r="QPS43" s="47"/>
      <c r="QPT43" s="47"/>
      <c r="QPU43" s="47"/>
      <c r="QPV43" s="47"/>
      <c r="QPW43" s="47"/>
      <c r="QPX43" s="47"/>
      <c r="QPY43" s="47"/>
      <c r="QPZ43" s="47"/>
      <c r="QQA43" s="47"/>
      <c r="QQB43" s="47"/>
      <c r="QQC43" s="47"/>
      <c r="QQD43" s="47"/>
      <c r="QQE43" s="47"/>
      <c r="QQF43" s="47"/>
      <c r="QQG43" s="47"/>
      <c r="QQH43" s="47"/>
      <c r="QQI43" s="47"/>
      <c r="QQJ43" s="47"/>
      <c r="QQK43" s="47"/>
      <c r="QQL43" s="47"/>
      <c r="QQM43" s="47"/>
      <c r="QQN43" s="47"/>
      <c r="QQO43" s="47"/>
      <c r="QQP43" s="47"/>
      <c r="QQQ43" s="47"/>
      <c r="QQR43" s="47"/>
      <c r="QQS43" s="47"/>
      <c r="QQT43" s="47"/>
      <c r="QQU43" s="47"/>
      <c r="QQV43" s="47"/>
      <c r="QQW43" s="47"/>
      <c r="QQX43" s="47"/>
      <c r="QQY43" s="47"/>
      <c r="QQZ43" s="47"/>
      <c r="QRA43" s="47"/>
      <c r="QRB43" s="47"/>
      <c r="QRC43" s="47"/>
      <c r="QRD43" s="47"/>
      <c r="QRE43" s="47"/>
      <c r="QRF43" s="47"/>
      <c r="QRG43" s="47"/>
      <c r="QRH43" s="47"/>
      <c r="QRI43" s="47"/>
      <c r="QRJ43" s="47"/>
      <c r="QRK43" s="47"/>
      <c r="QRL43" s="47"/>
      <c r="QRM43" s="47"/>
      <c r="QRN43" s="47"/>
      <c r="QRO43" s="47"/>
      <c r="QRP43" s="47"/>
      <c r="QRQ43" s="47"/>
      <c r="QRR43" s="47"/>
      <c r="QRS43" s="47"/>
      <c r="QRT43" s="47"/>
      <c r="QRU43" s="47"/>
      <c r="QRV43" s="47"/>
      <c r="QRW43" s="47"/>
      <c r="QRX43" s="47"/>
      <c r="QRY43" s="47"/>
      <c r="QRZ43" s="47"/>
      <c r="QSA43" s="47"/>
      <c r="QSB43" s="47"/>
      <c r="QSC43" s="47"/>
      <c r="QSD43" s="47"/>
      <c r="QSE43" s="47"/>
      <c r="QSF43" s="47"/>
      <c r="QSG43" s="47"/>
      <c r="QSH43" s="47"/>
      <c r="QSI43" s="47"/>
      <c r="QSJ43" s="47"/>
      <c r="QSK43" s="47"/>
      <c r="QSL43" s="47"/>
      <c r="QSM43" s="47"/>
      <c r="QSN43" s="47"/>
      <c r="QSO43" s="47"/>
      <c r="QSP43" s="47"/>
      <c r="QSQ43" s="47"/>
      <c r="QSR43" s="47"/>
      <c r="QSS43" s="47"/>
      <c r="QST43" s="47"/>
      <c r="QSU43" s="47"/>
      <c r="QSV43" s="47"/>
      <c r="QSW43" s="47"/>
      <c r="QSX43" s="47"/>
      <c r="QSY43" s="47"/>
      <c r="QSZ43" s="47"/>
      <c r="QTA43" s="47"/>
      <c r="QTB43" s="47"/>
      <c r="QTC43" s="47"/>
      <c r="QTD43" s="47"/>
      <c r="QTE43" s="47"/>
      <c r="QTF43" s="47"/>
      <c r="QTG43" s="47"/>
      <c r="QTH43" s="47"/>
      <c r="QTI43" s="47"/>
      <c r="QTJ43" s="47"/>
      <c r="QTK43" s="47"/>
      <c r="QTL43" s="47"/>
      <c r="QTM43" s="47"/>
      <c r="QTN43" s="47"/>
      <c r="QTO43" s="47"/>
      <c r="QTP43" s="47"/>
      <c r="QTQ43" s="47"/>
      <c r="QTR43" s="47"/>
      <c r="QTS43" s="47"/>
      <c r="QTT43" s="47"/>
      <c r="QTU43" s="47"/>
      <c r="QTV43" s="47"/>
      <c r="QTW43" s="47"/>
      <c r="QTX43" s="47"/>
      <c r="QTY43" s="47"/>
      <c r="QTZ43" s="47"/>
      <c r="QUA43" s="47"/>
      <c r="QUB43" s="47"/>
      <c r="QUC43" s="47"/>
      <c r="QUD43" s="47"/>
      <c r="QUE43" s="47"/>
      <c r="QUF43" s="47"/>
      <c r="QUG43" s="47"/>
      <c r="QUH43" s="47"/>
      <c r="QUI43" s="47"/>
      <c r="QUJ43" s="47"/>
      <c r="QUK43" s="47"/>
      <c r="QUL43" s="47"/>
      <c r="QUM43" s="47"/>
      <c r="QUN43" s="47"/>
      <c r="QUO43" s="47"/>
      <c r="QUP43" s="47"/>
      <c r="QUQ43" s="47"/>
      <c r="QUR43" s="47"/>
      <c r="QUS43" s="47"/>
      <c r="QUT43" s="47"/>
      <c r="QUU43" s="47"/>
      <c r="QUV43" s="47"/>
      <c r="QUW43" s="47"/>
      <c r="QUX43" s="47"/>
      <c r="QUY43" s="47"/>
      <c r="QUZ43" s="47"/>
      <c r="QVA43" s="47"/>
      <c r="QVB43" s="47"/>
      <c r="QVC43" s="47"/>
      <c r="QVD43" s="47"/>
      <c r="QVE43" s="47"/>
      <c r="QVF43" s="47"/>
      <c r="QVG43" s="47"/>
      <c r="QVH43" s="47"/>
      <c r="QVI43" s="47"/>
      <c r="QVJ43" s="47"/>
      <c r="QVK43" s="47"/>
      <c r="QVL43" s="47"/>
      <c r="QVM43" s="47"/>
      <c r="QVN43" s="47"/>
      <c r="QVO43" s="47"/>
      <c r="QVP43" s="47"/>
      <c r="QVQ43" s="47"/>
      <c r="QVR43" s="47"/>
      <c r="QVS43" s="47"/>
      <c r="QVT43" s="47"/>
      <c r="QVU43" s="47"/>
      <c r="QVV43" s="47"/>
      <c r="QVW43" s="47"/>
      <c r="QVX43" s="47"/>
      <c r="QVY43" s="47"/>
      <c r="QVZ43" s="47"/>
      <c r="QWA43" s="47"/>
      <c r="QWB43" s="47"/>
      <c r="QWC43" s="47"/>
      <c r="QWD43" s="47"/>
      <c r="QWE43" s="47"/>
      <c r="QWF43" s="47"/>
      <c r="QWG43" s="47"/>
      <c r="QWH43" s="47"/>
      <c r="QWI43" s="47"/>
      <c r="QWJ43" s="47"/>
      <c r="QWK43" s="47"/>
      <c r="QWL43" s="47"/>
      <c r="QWM43" s="47"/>
      <c r="QWN43" s="47"/>
      <c r="QWO43" s="47"/>
      <c r="QWP43" s="47"/>
      <c r="QWQ43" s="47"/>
      <c r="QWR43" s="47"/>
      <c r="QWS43" s="47"/>
      <c r="QWT43" s="47"/>
      <c r="QWU43" s="47"/>
      <c r="QWV43" s="47"/>
      <c r="QWW43" s="47"/>
      <c r="QWX43" s="47"/>
      <c r="QWY43" s="47"/>
      <c r="QWZ43" s="47"/>
      <c r="QXA43" s="47"/>
      <c r="QXB43" s="47"/>
      <c r="QXC43" s="47"/>
      <c r="QXD43" s="47"/>
      <c r="QXE43" s="47"/>
      <c r="QXF43" s="47"/>
      <c r="QXG43" s="47"/>
      <c r="QXH43" s="47"/>
      <c r="QXI43" s="47"/>
      <c r="QXJ43" s="47"/>
      <c r="QXK43" s="47"/>
      <c r="QXL43" s="47"/>
      <c r="QXM43" s="47"/>
      <c r="QXN43" s="47"/>
      <c r="QXO43" s="47"/>
      <c r="QXP43" s="47"/>
      <c r="QXQ43" s="47"/>
      <c r="QXR43" s="47"/>
      <c r="QXS43" s="47"/>
      <c r="QXT43" s="47"/>
      <c r="QXU43" s="47"/>
      <c r="QXV43" s="47"/>
      <c r="QXW43" s="47"/>
      <c r="QXX43" s="47"/>
      <c r="QXY43" s="47"/>
      <c r="QXZ43" s="47"/>
      <c r="QYA43" s="47"/>
      <c r="QYB43" s="47"/>
      <c r="QYC43" s="47"/>
      <c r="QYD43" s="47"/>
      <c r="QYE43" s="47"/>
      <c r="QYF43" s="47"/>
      <c r="QYG43" s="47"/>
      <c r="QYH43" s="47"/>
      <c r="QYI43" s="47"/>
      <c r="QYJ43" s="47"/>
      <c r="QYK43" s="47"/>
      <c r="QYL43" s="47"/>
      <c r="QYM43" s="47"/>
      <c r="QYN43" s="47"/>
      <c r="QYO43" s="47"/>
      <c r="QYP43" s="47"/>
      <c r="QYQ43" s="47"/>
      <c r="QYR43" s="47"/>
      <c r="QYS43" s="47"/>
      <c r="QYT43" s="47"/>
      <c r="QYU43" s="47"/>
      <c r="QYV43" s="47"/>
      <c r="QYW43" s="47"/>
      <c r="QYX43" s="47"/>
      <c r="QYY43" s="47"/>
      <c r="QYZ43" s="47"/>
      <c r="QZA43" s="47"/>
      <c r="QZB43" s="47"/>
      <c r="QZC43" s="47"/>
      <c r="QZD43" s="47"/>
      <c r="QZE43" s="47"/>
      <c r="QZF43" s="47"/>
      <c r="QZG43" s="47"/>
      <c r="QZH43" s="47"/>
      <c r="QZI43" s="47"/>
      <c r="QZJ43" s="47"/>
      <c r="QZK43" s="47"/>
      <c r="QZL43" s="47"/>
      <c r="QZM43" s="47"/>
      <c r="QZN43" s="47"/>
      <c r="QZO43" s="47"/>
      <c r="QZP43" s="47"/>
      <c r="QZQ43" s="47"/>
      <c r="QZR43" s="47"/>
      <c r="QZS43" s="47"/>
      <c r="QZT43" s="47"/>
      <c r="QZU43" s="47"/>
      <c r="QZV43" s="47"/>
      <c r="QZW43" s="47"/>
      <c r="QZX43" s="47"/>
      <c r="QZY43" s="47"/>
      <c r="QZZ43" s="47"/>
      <c r="RAA43" s="47"/>
      <c r="RAB43" s="47"/>
      <c r="RAC43" s="47"/>
      <c r="RAD43" s="47"/>
      <c r="RAE43" s="47"/>
      <c r="RAF43" s="47"/>
      <c r="RAG43" s="47"/>
      <c r="RAH43" s="47"/>
      <c r="RAI43" s="47"/>
      <c r="RAJ43" s="47"/>
      <c r="RAK43" s="47"/>
      <c r="RAL43" s="47"/>
      <c r="RAM43" s="47"/>
      <c r="RAN43" s="47"/>
      <c r="RAO43" s="47"/>
      <c r="RAP43" s="47"/>
      <c r="RAQ43" s="47"/>
      <c r="RAR43" s="47"/>
      <c r="RAS43" s="47"/>
      <c r="RAT43" s="47"/>
      <c r="RAU43" s="47"/>
      <c r="RAV43" s="47"/>
      <c r="RAW43" s="47"/>
      <c r="RAX43" s="47"/>
      <c r="RAY43" s="47"/>
      <c r="RAZ43" s="47"/>
      <c r="RBA43" s="47"/>
      <c r="RBB43" s="47"/>
      <c r="RBC43" s="47"/>
      <c r="RBD43" s="47"/>
      <c r="RBE43" s="47"/>
      <c r="RBF43" s="47"/>
      <c r="RBG43" s="47"/>
      <c r="RBH43" s="47"/>
      <c r="RBI43" s="47"/>
      <c r="RBJ43" s="47"/>
      <c r="RBK43" s="47"/>
      <c r="RBL43" s="47"/>
      <c r="RBM43" s="47"/>
      <c r="RBN43" s="47"/>
      <c r="RBO43" s="47"/>
      <c r="RBP43" s="47"/>
      <c r="RBQ43" s="47"/>
      <c r="RBR43" s="47"/>
      <c r="RBS43" s="47"/>
      <c r="RBT43" s="47"/>
      <c r="RBU43" s="47"/>
      <c r="RBV43" s="47"/>
      <c r="RBW43" s="47"/>
      <c r="RBX43" s="47"/>
      <c r="RBY43" s="47"/>
      <c r="RBZ43" s="47"/>
      <c r="RCA43" s="47"/>
      <c r="RCB43" s="47"/>
      <c r="RCC43" s="47"/>
      <c r="RCD43" s="47"/>
      <c r="RCE43" s="47"/>
      <c r="RCF43" s="47"/>
      <c r="RCG43" s="47"/>
      <c r="RCH43" s="47"/>
      <c r="RCI43" s="47"/>
      <c r="RCJ43" s="47"/>
      <c r="RCK43" s="47"/>
      <c r="RCL43" s="47"/>
      <c r="RCM43" s="47"/>
      <c r="RCN43" s="47"/>
      <c r="RCO43" s="47"/>
      <c r="RCP43" s="47"/>
      <c r="RCQ43" s="47"/>
      <c r="RCR43" s="47"/>
      <c r="RCS43" s="47"/>
      <c r="RCT43" s="47"/>
      <c r="RCU43" s="47"/>
      <c r="RCV43" s="47"/>
      <c r="RCW43" s="47"/>
      <c r="RCX43" s="47"/>
      <c r="RCY43" s="47"/>
      <c r="RCZ43" s="47"/>
      <c r="RDA43" s="47"/>
      <c r="RDB43" s="47"/>
      <c r="RDC43" s="47"/>
      <c r="RDD43" s="47"/>
      <c r="RDE43" s="47"/>
      <c r="RDF43" s="47"/>
      <c r="RDG43" s="47"/>
      <c r="RDH43" s="47"/>
      <c r="RDI43" s="47"/>
      <c r="RDJ43" s="47"/>
      <c r="RDK43" s="47"/>
      <c r="RDL43" s="47"/>
      <c r="RDM43" s="47"/>
      <c r="RDN43" s="47"/>
      <c r="RDO43" s="47"/>
      <c r="RDP43" s="47"/>
      <c r="RDQ43" s="47"/>
      <c r="RDR43" s="47"/>
      <c r="RDS43" s="47"/>
      <c r="RDT43" s="47"/>
      <c r="RDU43" s="47"/>
      <c r="RDV43" s="47"/>
      <c r="RDW43" s="47"/>
      <c r="RDX43" s="47"/>
      <c r="RDY43" s="47"/>
      <c r="RDZ43" s="47"/>
      <c r="REA43" s="47"/>
      <c r="REB43" s="47"/>
      <c r="REC43" s="47"/>
      <c r="RED43" s="47"/>
      <c r="REE43" s="47"/>
      <c r="REF43" s="47"/>
      <c r="REG43" s="47"/>
      <c r="REH43" s="47"/>
      <c r="REI43" s="47"/>
      <c r="REJ43" s="47"/>
      <c r="REK43" s="47"/>
      <c r="REL43" s="47"/>
      <c r="REM43" s="47"/>
      <c r="REN43" s="47"/>
      <c r="REO43" s="47"/>
      <c r="REP43" s="47"/>
      <c r="REQ43" s="47"/>
      <c r="RER43" s="47"/>
      <c r="RES43" s="47"/>
      <c r="RET43" s="47"/>
      <c r="REU43" s="47"/>
      <c r="REV43" s="47"/>
      <c r="REW43" s="47"/>
      <c r="REX43" s="47"/>
      <c r="REY43" s="47"/>
      <c r="REZ43" s="47"/>
      <c r="RFA43" s="47"/>
      <c r="RFB43" s="47"/>
      <c r="RFC43" s="47"/>
      <c r="RFD43" s="47"/>
      <c r="RFE43" s="47"/>
      <c r="RFF43" s="47"/>
      <c r="RFG43" s="47"/>
      <c r="RFH43" s="47"/>
      <c r="RFI43" s="47"/>
      <c r="RFJ43" s="47"/>
      <c r="RFK43" s="47"/>
      <c r="RFL43" s="47"/>
      <c r="RFM43" s="47"/>
      <c r="RFN43" s="47"/>
      <c r="RFO43" s="47"/>
      <c r="RFP43" s="47"/>
      <c r="RFQ43" s="47"/>
      <c r="RFR43" s="47"/>
      <c r="RFS43" s="47"/>
      <c r="RFT43" s="47"/>
      <c r="RFU43" s="47"/>
      <c r="RFV43" s="47"/>
      <c r="RFW43" s="47"/>
      <c r="RFX43" s="47"/>
      <c r="RFY43" s="47"/>
      <c r="RFZ43" s="47"/>
      <c r="RGA43" s="47"/>
      <c r="RGB43" s="47"/>
      <c r="RGC43" s="47"/>
      <c r="RGD43" s="47"/>
      <c r="RGE43" s="47"/>
      <c r="RGF43" s="47"/>
      <c r="RGG43" s="47"/>
      <c r="RGH43" s="47"/>
      <c r="RGI43" s="47"/>
      <c r="RGJ43" s="47"/>
      <c r="RGK43" s="47"/>
      <c r="RGL43" s="47"/>
      <c r="RGM43" s="47"/>
      <c r="RGN43" s="47"/>
      <c r="RGO43" s="47"/>
      <c r="RGP43" s="47"/>
      <c r="RGQ43" s="47"/>
      <c r="RGR43" s="47"/>
      <c r="RGS43" s="47"/>
      <c r="RGT43" s="47"/>
      <c r="RGU43" s="47"/>
      <c r="RGV43" s="47"/>
      <c r="RGW43" s="47"/>
      <c r="RGX43" s="47"/>
      <c r="RGY43" s="47"/>
      <c r="RGZ43" s="47"/>
      <c r="RHA43" s="47"/>
      <c r="RHB43" s="47"/>
      <c r="RHC43" s="47"/>
      <c r="RHD43" s="47"/>
      <c r="RHE43" s="47"/>
      <c r="RHF43" s="47"/>
      <c r="RHG43" s="47"/>
      <c r="RHH43" s="47"/>
      <c r="RHI43" s="47"/>
      <c r="RHJ43" s="47"/>
      <c r="RHK43" s="47"/>
      <c r="RHL43" s="47"/>
      <c r="RHM43" s="47"/>
      <c r="RHN43" s="47"/>
      <c r="RHO43" s="47"/>
      <c r="RHP43" s="47"/>
      <c r="RHQ43" s="47"/>
      <c r="RHR43" s="47"/>
      <c r="RHS43" s="47"/>
      <c r="RHT43" s="47"/>
      <c r="RHU43" s="47"/>
      <c r="RHV43" s="47"/>
      <c r="RHW43" s="47"/>
      <c r="RHX43" s="47"/>
      <c r="RHY43" s="47"/>
      <c r="RHZ43" s="47"/>
      <c r="RIA43" s="47"/>
      <c r="RIB43" s="47"/>
      <c r="RIC43" s="47"/>
      <c r="RID43" s="47"/>
      <c r="RIE43" s="47"/>
      <c r="RIF43" s="47"/>
      <c r="RIG43" s="47"/>
      <c r="RIH43" s="47"/>
      <c r="RII43" s="47"/>
      <c r="RIJ43" s="47"/>
      <c r="RIK43" s="47"/>
      <c r="RIL43" s="47"/>
      <c r="RIM43" s="47"/>
      <c r="RIN43" s="47"/>
      <c r="RIO43" s="47"/>
      <c r="RIP43" s="47"/>
      <c r="RIQ43" s="47"/>
      <c r="RIR43" s="47"/>
      <c r="RIS43" s="47"/>
      <c r="RIT43" s="47"/>
      <c r="RIU43" s="47"/>
      <c r="RIV43" s="47"/>
      <c r="RIW43" s="47"/>
      <c r="RIX43" s="47"/>
      <c r="RIY43" s="47"/>
      <c r="RIZ43" s="47"/>
      <c r="RJA43" s="47"/>
      <c r="RJB43" s="47"/>
      <c r="RJC43" s="47"/>
      <c r="RJD43" s="47"/>
      <c r="RJE43" s="47"/>
      <c r="RJF43" s="47"/>
      <c r="RJG43" s="47"/>
      <c r="RJH43" s="47"/>
      <c r="RJI43" s="47"/>
      <c r="RJJ43" s="47"/>
      <c r="RJK43" s="47"/>
      <c r="RJL43" s="47"/>
      <c r="RJM43" s="47"/>
      <c r="RJN43" s="47"/>
      <c r="RJO43" s="47"/>
      <c r="RJP43" s="47"/>
      <c r="RJQ43" s="47"/>
      <c r="RJR43" s="47"/>
      <c r="RJS43" s="47"/>
      <c r="RJT43" s="47"/>
      <c r="RJU43" s="47"/>
      <c r="RJV43" s="47"/>
      <c r="RJW43" s="47"/>
      <c r="RJX43" s="47"/>
      <c r="RJY43" s="47"/>
      <c r="RJZ43" s="47"/>
      <c r="RKA43" s="47"/>
      <c r="RKB43" s="47"/>
      <c r="RKC43" s="47"/>
      <c r="RKD43" s="47"/>
      <c r="RKE43" s="47"/>
      <c r="RKF43" s="47"/>
      <c r="RKG43" s="47"/>
      <c r="RKH43" s="47"/>
      <c r="RKI43" s="47"/>
      <c r="RKJ43" s="47"/>
      <c r="RKK43" s="47"/>
      <c r="RKL43" s="47"/>
      <c r="RKM43" s="47"/>
      <c r="RKN43" s="47"/>
      <c r="RKO43" s="47"/>
      <c r="RKP43" s="47"/>
      <c r="RKQ43" s="47"/>
      <c r="RKR43" s="47"/>
      <c r="RKS43" s="47"/>
      <c r="RKT43" s="47"/>
      <c r="RKU43" s="47"/>
      <c r="RKV43" s="47"/>
      <c r="RKW43" s="47"/>
      <c r="RKX43" s="47"/>
      <c r="RKY43" s="47"/>
      <c r="RKZ43" s="47"/>
      <c r="RLA43" s="47"/>
      <c r="RLB43" s="47"/>
      <c r="RLC43" s="47"/>
      <c r="RLD43" s="47"/>
      <c r="RLE43" s="47"/>
      <c r="RLF43" s="47"/>
      <c r="RLG43" s="47"/>
      <c r="RLH43" s="47"/>
      <c r="RLI43" s="47"/>
      <c r="RLJ43" s="47"/>
      <c r="RLK43" s="47"/>
      <c r="RLL43" s="47"/>
      <c r="RLM43" s="47"/>
      <c r="RLN43" s="47"/>
      <c r="RLO43" s="47"/>
      <c r="RLP43" s="47"/>
      <c r="RLQ43" s="47"/>
      <c r="RLR43" s="47"/>
      <c r="RLS43" s="47"/>
      <c r="RLT43" s="47"/>
      <c r="RLU43" s="47"/>
      <c r="RLV43" s="47"/>
      <c r="RLW43" s="47"/>
      <c r="RLX43" s="47"/>
      <c r="RLY43" s="47"/>
      <c r="RLZ43" s="47"/>
      <c r="RMA43" s="47"/>
      <c r="RMB43" s="47"/>
      <c r="RMC43" s="47"/>
      <c r="RMD43" s="47"/>
      <c r="RME43" s="47"/>
      <c r="RMF43" s="47"/>
      <c r="RMG43" s="47"/>
      <c r="RMH43" s="47"/>
      <c r="RMI43" s="47"/>
      <c r="RMJ43" s="47"/>
      <c r="RMK43" s="47"/>
      <c r="RML43" s="47"/>
      <c r="RMM43" s="47"/>
      <c r="RMN43" s="47"/>
      <c r="RMO43" s="47"/>
      <c r="RMP43" s="47"/>
      <c r="RMQ43" s="47"/>
      <c r="RMR43" s="47"/>
      <c r="RMS43" s="47"/>
      <c r="RMT43" s="47"/>
      <c r="RMU43" s="47"/>
      <c r="RMV43" s="47"/>
      <c r="RMW43" s="47"/>
      <c r="RMX43" s="47"/>
      <c r="RMY43" s="47"/>
      <c r="RMZ43" s="47"/>
      <c r="RNA43" s="47"/>
      <c r="RNB43" s="47"/>
      <c r="RNC43" s="47"/>
      <c r="RND43" s="47"/>
      <c r="RNE43" s="47"/>
      <c r="RNF43" s="47"/>
      <c r="RNG43" s="47"/>
      <c r="RNH43" s="47"/>
      <c r="RNI43" s="47"/>
      <c r="RNJ43" s="47"/>
      <c r="RNK43" s="47"/>
      <c r="RNL43" s="47"/>
      <c r="RNM43" s="47"/>
      <c r="RNN43" s="47"/>
      <c r="RNO43" s="47"/>
      <c r="RNP43" s="47"/>
      <c r="RNQ43" s="47"/>
      <c r="RNR43" s="47"/>
      <c r="RNS43" s="47"/>
      <c r="RNT43" s="47"/>
      <c r="RNU43" s="47"/>
      <c r="RNV43" s="47"/>
      <c r="RNW43" s="47"/>
      <c r="RNX43" s="47"/>
      <c r="RNY43" s="47"/>
      <c r="RNZ43" s="47"/>
      <c r="ROA43" s="47"/>
      <c r="ROB43" s="47"/>
      <c r="ROC43" s="47"/>
      <c r="ROD43" s="47"/>
      <c r="ROE43" s="47"/>
      <c r="ROF43" s="47"/>
      <c r="ROG43" s="47"/>
      <c r="ROH43" s="47"/>
      <c r="ROI43" s="47"/>
      <c r="ROJ43" s="47"/>
      <c r="ROK43" s="47"/>
      <c r="ROL43" s="47"/>
      <c r="ROM43" s="47"/>
      <c r="RON43" s="47"/>
      <c r="ROO43" s="47"/>
      <c r="ROP43" s="47"/>
      <c r="ROQ43" s="47"/>
      <c r="ROR43" s="47"/>
      <c r="ROS43" s="47"/>
      <c r="ROT43" s="47"/>
      <c r="ROU43" s="47"/>
      <c r="ROV43" s="47"/>
      <c r="ROW43" s="47"/>
      <c r="ROX43" s="47"/>
      <c r="ROY43" s="47"/>
      <c r="ROZ43" s="47"/>
      <c r="RPA43" s="47"/>
      <c r="RPB43" s="47"/>
      <c r="RPC43" s="47"/>
      <c r="RPD43" s="47"/>
      <c r="RPE43" s="47"/>
      <c r="RPF43" s="47"/>
      <c r="RPG43" s="47"/>
      <c r="RPH43" s="47"/>
      <c r="RPI43" s="47"/>
      <c r="RPJ43" s="47"/>
      <c r="RPK43" s="47"/>
      <c r="RPL43" s="47"/>
      <c r="RPM43" s="47"/>
      <c r="RPN43" s="47"/>
      <c r="RPO43" s="47"/>
      <c r="RPP43" s="47"/>
      <c r="RPQ43" s="47"/>
      <c r="RPR43" s="47"/>
      <c r="RPS43" s="47"/>
      <c r="RPT43" s="47"/>
      <c r="RPU43" s="47"/>
      <c r="RPV43" s="47"/>
      <c r="RPW43" s="47"/>
      <c r="RPX43" s="47"/>
      <c r="RPY43" s="47"/>
      <c r="RPZ43" s="47"/>
      <c r="RQA43" s="47"/>
      <c r="RQB43" s="47"/>
      <c r="RQC43" s="47"/>
      <c r="RQD43" s="47"/>
      <c r="RQE43" s="47"/>
      <c r="RQF43" s="47"/>
      <c r="RQG43" s="47"/>
      <c r="RQH43" s="47"/>
      <c r="RQI43" s="47"/>
      <c r="RQJ43" s="47"/>
      <c r="RQK43" s="47"/>
      <c r="RQL43" s="47"/>
      <c r="RQM43" s="47"/>
      <c r="RQN43" s="47"/>
      <c r="RQO43" s="47"/>
      <c r="RQP43" s="47"/>
      <c r="RQQ43" s="47"/>
      <c r="RQR43" s="47"/>
      <c r="RQS43" s="47"/>
      <c r="RQT43" s="47"/>
      <c r="RQU43" s="47"/>
      <c r="RQV43" s="47"/>
      <c r="RQW43" s="47"/>
      <c r="RQX43" s="47"/>
      <c r="RQY43" s="47"/>
      <c r="RQZ43" s="47"/>
      <c r="RRA43" s="47"/>
      <c r="RRB43" s="47"/>
      <c r="RRC43" s="47"/>
      <c r="RRD43" s="47"/>
      <c r="RRE43" s="47"/>
      <c r="RRF43" s="47"/>
      <c r="RRG43" s="47"/>
      <c r="RRH43" s="47"/>
      <c r="RRI43" s="47"/>
      <c r="RRJ43" s="47"/>
      <c r="RRK43" s="47"/>
      <c r="RRL43" s="47"/>
      <c r="RRM43" s="47"/>
      <c r="RRN43" s="47"/>
      <c r="RRO43" s="47"/>
      <c r="RRP43" s="47"/>
      <c r="RRQ43" s="47"/>
      <c r="RRR43" s="47"/>
      <c r="RRS43" s="47"/>
      <c r="RRT43" s="47"/>
      <c r="RRU43" s="47"/>
      <c r="RRV43" s="47"/>
      <c r="RRW43" s="47"/>
      <c r="RRX43" s="47"/>
      <c r="RRY43" s="47"/>
      <c r="RRZ43" s="47"/>
      <c r="RSA43" s="47"/>
      <c r="RSB43" s="47"/>
      <c r="RSC43" s="47"/>
      <c r="RSD43" s="47"/>
      <c r="RSE43" s="47"/>
      <c r="RSF43" s="47"/>
      <c r="RSG43" s="47"/>
      <c r="RSH43" s="47"/>
      <c r="RSI43" s="47"/>
      <c r="RSJ43" s="47"/>
      <c r="RSK43" s="47"/>
      <c r="RSL43" s="47"/>
      <c r="RSM43" s="47"/>
      <c r="RSN43" s="47"/>
      <c r="RSO43" s="47"/>
      <c r="RSP43" s="47"/>
      <c r="RSQ43" s="47"/>
      <c r="RSR43" s="47"/>
      <c r="RSS43" s="47"/>
      <c r="RST43" s="47"/>
      <c r="RSU43" s="47"/>
      <c r="RSV43" s="47"/>
      <c r="RSW43" s="47"/>
      <c r="RSX43" s="47"/>
      <c r="RSY43" s="47"/>
      <c r="RSZ43" s="47"/>
      <c r="RTA43" s="47"/>
      <c r="RTB43" s="47"/>
      <c r="RTC43" s="47"/>
      <c r="RTD43" s="47"/>
      <c r="RTE43" s="47"/>
      <c r="RTF43" s="47"/>
      <c r="RTG43" s="47"/>
      <c r="RTH43" s="47"/>
      <c r="RTI43" s="47"/>
      <c r="RTJ43" s="47"/>
      <c r="RTK43" s="47"/>
      <c r="RTL43" s="47"/>
      <c r="RTM43" s="47"/>
      <c r="RTN43" s="47"/>
      <c r="RTO43" s="47"/>
      <c r="RTP43" s="47"/>
      <c r="RTQ43" s="47"/>
      <c r="RTR43" s="47"/>
      <c r="RTS43" s="47"/>
      <c r="RTT43" s="47"/>
      <c r="RTU43" s="47"/>
      <c r="RTV43" s="47"/>
      <c r="RTW43" s="47"/>
      <c r="RTX43" s="47"/>
      <c r="RTY43" s="47"/>
      <c r="RTZ43" s="47"/>
      <c r="RUA43" s="47"/>
      <c r="RUB43" s="47"/>
      <c r="RUC43" s="47"/>
      <c r="RUD43" s="47"/>
      <c r="RUE43" s="47"/>
      <c r="RUF43" s="47"/>
      <c r="RUG43" s="47"/>
      <c r="RUH43" s="47"/>
      <c r="RUI43" s="47"/>
      <c r="RUJ43" s="47"/>
      <c r="RUK43" s="47"/>
      <c r="RUL43" s="47"/>
      <c r="RUM43" s="47"/>
      <c r="RUN43" s="47"/>
      <c r="RUO43" s="47"/>
      <c r="RUP43" s="47"/>
      <c r="RUQ43" s="47"/>
      <c r="RUR43" s="47"/>
      <c r="RUS43" s="47"/>
      <c r="RUT43" s="47"/>
      <c r="RUU43" s="47"/>
      <c r="RUV43" s="47"/>
      <c r="RUW43" s="47"/>
      <c r="RUX43" s="47"/>
      <c r="RUY43" s="47"/>
      <c r="RUZ43" s="47"/>
      <c r="RVA43" s="47"/>
      <c r="RVB43" s="47"/>
      <c r="RVC43" s="47"/>
      <c r="RVD43" s="47"/>
      <c r="RVE43" s="47"/>
      <c r="RVF43" s="47"/>
      <c r="RVG43" s="47"/>
      <c r="RVH43" s="47"/>
      <c r="RVI43" s="47"/>
      <c r="RVJ43" s="47"/>
      <c r="RVK43" s="47"/>
      <c r="RVL43" s="47"/>
      <c r="RVM43" s="47"/>
      <c r="RVN43" s="47"/>
      <c r="RVO43" s="47"/>
      <c r="RVP43" s="47"/>
      <c r="RVQ43" s="47"/>
      <c r="RVR43" s="47"/>
      <c r="RVS43" s="47"/>
      <c r="RVT43" s="47"/>
      <c r="RVU43" s="47"/>
      <c r="RVV43" s="47"/>
      <c r="RVW43" s="47"/>
      <c r="RVX43" s="47"/>
      <c r="RVY43" s="47"/>
      <c r="RVZ43" s="47"/>
      <c r="RWA43" s="47"/>
      <c r="RWB43" s="47"/>
      <c r="RWC43" s="47"/>
      <c r="RWD43" s="47"/>
      <c r="RWE43" s="47"/>
      <c r="RWF43" s="47"/>
      <c r="RWG43" s="47"/>
      <c r="RWH43" s="47"/>
      <c r="RWI43" s="47"/>
      <c r="RWJ43" s="47"/>
      <c r="RWK43" s="47"/>
      <c r="RWL43" s="47"/>
      <c r="RWM43" s="47"/>
      <c r="RWN43" s="47"/>
      <c r="RWO43" s="47"/>
      <c r="RWP43" s="47"/>
      <c r="RWQ43" s="47"/>
      <c r="RWR43" s="47"/>
      <c r="RWS43" s="47"/>
      <c r="RWT43" s="47"/>
      <c r="RWU43" s="47"/>
      <c r="RWV43" s="47"/>
      <c r="RWW43" s="47"/>
      <c r="RWX43" s="47"/>
      <c r="RWY43" s="47"/>
      <c r="RWZ43" s="47"/>
      <c r="RXA43" s="47"/>
      <c r="RXB43" s="47"/>
      <c r="RXC43" s="47"/>
      <c r="RXD43" s="47"/>
      <c r="RXE43" s="47"/>
      <c r="RXF43" s="47"/>
      <c r="RXG43" s="47"/>
      <c r="RXH43" s="47"/>
      <c r="RXI43" s="47"/>
      <c r="RXJ43" s="47"/>
      <c r="RXK43" s="47"/>
      <c r="RXL43" s="47"/>
      <c r="RXM43" s="47"/>
      <c r="RXN43" s="47"/>
      <c r="RXO43" s="47"/>
      <c r="RXP43" s="47"/>
      <c r="RXQ43" s="47"/>
      <c r="RXR43" s="47"/>
      <c r="RXS43" s="47"/>
      <c r="RXT43" s="47"/>
      <c r="RXU43" s="47"/>
      <c r="RXV43" s="47"/>
      <c r="RXW43" s="47"/>
      <c r="RXX43" s="47"/>
      <c r="RXY43" s="47"/>
      <c r="RXZ43" s="47"/>
      <c r="RYA43" s="47"/>
      <c r="RYB43" s="47"/>
      <c r="RYC43" s="47"/>
      <c r="RYD43" s="47"/>
      <c r="RYE43" s="47"/>
      <c r="RYF43" s="47"/>
      <c r="RYG43" s="47"/>
      <c r="RYH43" s="47"/>
      <c r="RYI43" s="47"/>
      <c r="RYJ43" s="47"/>
      <c r="RYK43" s="47"/>
      <c r="RYL43" s="47"/>
      <c r="RYM43" s="47"/>
      <c r="RYN43" s="47"/>
      <c r="RYO43" s="47"/>
      <c r="RYP43" s="47"/>
      <c r="RYQ43" s="47"/>
      <c r="RYR43" s="47"/>
      <c r="RYS43" s="47"/>
      <c r="RYT43" s="47"/>
      <c r="RYU43" s="47"/>
      <c r="RYV43" s="47"/>
      <c r="RYW43" s="47"/>
      <c r="RYX43" s="47"/>
      <c r="RYY43" s="47"/>
      <c r="RYZ43" s="47"/>
      <c r="RZA43" s="47"/>
      <c r="RZB43" s="47"/>
      <c r="RZC43" s="47"/>
      <c r="RZD43" s="47"/>
      <c r="RZE43" s="47"/>
      <c r="RZF43" s="47"/>
      <c r="RZG43" s="47"/>
      <c r="RZH43" s="47"/>
      <c r="RZI43" s="47"/>
      <c r="RZJ43" s="47"/>
      <c r="RZK43" s="47"/>
      <c r="RZL43" s="47"/>
      <c r="RZM43" s="47"/>
      <c r="RZN43" s="47"/>
      <c r="RZO43" s="47"/>
      <c r="RZP43" s="47"/>
      <c r="RZQ43" s="47"/>
      <c r="RZR43" s="47"/>
      <c r="RZS43" s="47"/>
      <c r="RZT43" s="47"/>
      <c r="RZU43" s="47"/>
      <c r="RZV43" s="47"/>
      <c r="RZW43" s="47"/>
      <c r="RZX43" s="47"/>
      <c r="RZY43" s="47"/>
      <c r="RZZ43" s="47"/>
      <c r="SAA43" s="47"/>
      <c r="SAB43" s="47"/>
      <c r="SAC43" s="47"/>
      <c r="SAD43" s="47"/>
      <c r="SAE43" s="47"/>
      <c r="SAF43" s="47"/>
      <c r="SAG43" s="47"/>
      <c r="SAH43" s="47"/>
      <c r="SAI43" s="47"/>
      <c r="SAJ43" s="47"/>
      <c r="SAK43" s="47"/>
      <c r="SAL43" s="47"/>
      <c r="SAM43" s="47"/>
      <c r="SAN43" s="47"/>
      <c r="SAO43" s="47"/>
      <c r="SAP43" s="47"/>
      <c r="SAQ43" s="47"/>
      <c r="SAR43" s="47"/>
      <c r="SAS43" s="47"/>
      <c r="SAT43" s="47"/>
      <c r="SAU43" s="47"/>
      <c r="SAV43" s="47"/>
      <c r="SAW43" s="47"/>
      <c r="SAX43" s="47"/>
      <c r="SAY43" s="47"/>
      <c r="SAZ43" s="47"/>
      <c r="SBA43" s="47"/>
      <c r="SBB43" s="47"/>
      <c r="SBC43" s="47"/>
      <c r="SBD43" s="47"/>
      <c r="SBE43" s="47"/>
      <c r="SBF43" s="47"/>
      <c r="SBG43" s="47"/>
      <c r="SBH43" s="47"/>
      <c r="SBI43" s="47"/>
      <c r="SBJ43" s="47"/>
      <c r="SBK43" s="47"/>
      <c r="SBL43" s="47"/>
      <c r="SBM43" s="47"/>
      <c r="SBN43" s="47"/>
      <c r="SBO43" s="47"/>
      <c r="SBP43" s="47"/>
      <c r="SBQ43" s="47"/>
      <c r="SBR43" s="47"/>
      <c r="SBS43" s="47"/>
      <c r="SBT43" s="47"/>
      <c r="SBU43" s="47"/>
      <c r="SBV43" s="47"/>
      <c r="SBW43" s="47"/>
      <c r="SBX43" s="47"/>
      <c r="SBY43" s="47"/>
      <c r="SBZ43" s="47"/>
      <c r="SCA43" s="47"/>
      <c r="SCB43" s="47"/>
      <c r="SCC43" s="47"/>
      <c r="SCD43" s="47"/>
      <c r="SCE43" s="47"/>
      <c r="SCF43" s="47"/>
      <c r="SCG43" s="47"/>
      <c r="SCH43" s="47"/>
      <c r="SCI43" s="47"/>
      <c r="SCJ43" s="47"/>
      <c r="SCK43" s="47"/>
      <c r="SCL43" s="47"/>
      <c r="SCM43" s="47"/>
      <c r="SCN43" s="47"/>
      <c r="SCO43" s="47"/>
      <c r="SCP43" s="47"/>
      <c r="SCQ43" s="47"/>
      <c r="SCR43" s="47"/>
      <c r="SCS43" s="47"/>
      <c r="SCT43" s="47"/>
      <c r="SCU43" s="47"/>
      <c r="SCV43" s="47"/>
      <c r="SCW43" s="47"/>
      <c r="SCX43" s="47"/>
      <c r="SCY43" s="47"/>
      <c r="SCZ43" s="47"/>
      <c r="SDA43" s="47"/>
      <c r="SDB43" s="47"/>
      <c r="SDC43" s="47"/>
      <c r="SDD43" s="47"/>
      <c r="SDE43" s="47"/>
      <c r="SDF43" s="47"/>
      <c r="SDG43" s="47"/>
      <c r="SDH43" s="47"/>
      <c r="SDI43" s="47"/>
      <c r="SDJ43" s="47"/>
      <c r="SDK43" s="47"/>
      <c r="SDL43" s="47"/>
      <c r="SDM43" s="47"/>
      <c r="SDN43" s="47"/>
      <c r="SDO43" s="47"/>
      <c r="SDP43" s="47"/>
      <c r="SDQ43" s="47"/>
      <c r="SDR43" s="47"/>
      <c r="SDS43" s="47"/>
      <c r="SDT43" s="47"/>
      <c r="SDU43" s="47"/>
      <c r="SDV43" s="47"/>
      <c r="SDW43" s="47"/>
      <c r="SDX43" s="47"/>
      <c r="SDY43" s="47"/>
      <c r="SDZ43" s="47"/>
      <c r="SEA43" s="47"/>
      <c r="SEB43" s="47"/>
      <c r="SEC43" s="47"/>
      <c r="SED43" s="47"/>
      <c r="SEE43" s="47"/>
      <c r="SEF43" s="47"/>
      <c r="SEG43" s="47"/>
      <c r="SEH43" s="47"/>
      <c r="SEI43" s="47"/>
      <c r="SEJ43" s="47"/>
      <c r="SEK43" s="47"/>
      <c r="SEL43" s="47"/>
      <c r="SEM43" s="47"/>
      <c r="SEN43" s="47"/>
      <c r="SEO43" s="47"/>
      <c r="SEP43" s="47"/>
      <c r="SEQ43" s="47"/>
      <c r="SER43" s="47"/>
      <c r="SES43" s="47"/>
      <c r="SET43" s="47"/>
      <c r="SEU43" s="47"/>
      <c r="SEV43" s="47"/>
      <c r="SEW43" s="47"/>
      <c r="SEX43" s="47"/>
      <c r="SEY43" s="47"/>
      <c r="SEZ43" s="47"/>
      <c r="SFA43" s="47"/>
      <c r="SFB43" s="47"/>
      <c r="SFC43" s="47"/>
      <c r="SFD43" s="47"/>
      <c r="SFE43" s="47"/>
      <c r="SFF43" s="47"/>
      <c r="SFG43" s="47"/>
      <c r="SFH43" s="47"/>
      <c r="SFI43" s="47"/>
      <c r="SFJ43" s="47"/>
      <c r="SFK43" s="47"/>
      <c r="SFL43" s="47"/>
      <c r="SFM43" s="47"/>
      <c r="SFN43" s="47"/>
      <c r="SFO43" s="47"/>
      <c r="SFP43" s="47"/>
      <c r="SFQ43" s="47"/>
      <c r="SFR43" s="47"/>
      <c r="SFS43" s="47"/>
      <c r="SFT43" s="47"/>
      <c r="SFU43" s="47"/>
      <c r="SFV43" s="47"/>
      <c r="SFW43" s="47"/>
      <c r="SFX43" s="47"/>
      <c r="SFY43" s="47"/>
      <c r="SFZ43" s="47"/>
      <c r="SGA43" s="47"/>
      <c r="SGB43" s="47"/>
      <c r="SGC43" s="47"/>
      <c r="SGD43" s="47"/>
      <c r="SGE43" s="47"/>
      <c r="SGF43" s="47"/>
      <c r="SGG43" s="47"/>
      <c r="SGH43" s="47"/>
      <c r="SGI43" s="47"/>
      <c r="SGJ43" s="47"/>
      <c r="SGK43" s="47"/>
      <c r="SGL43" s="47"/>
      <c r="SGM43" s="47"/>
      <c r="SGN43" s="47"/>
      <c r="SGO43" s="47"/>
      <c r="SGP43" s="47"/>
      <c r="SGQ43" s="47"/>
      <c r="SGR43" s="47"/>
      <c r="SGS43" s="47"/>
      <c r="SGT43" s="47"/>
      <c r="SGU43" s="47"/>
      <c r="SGV43" s="47"/>
      <c r="SGW43" s="47"/>
      <c r="SGX43" s="47"/>
      <c r="SGY43" s="47"/>
      <c r="SGZ43" s="47"/>
      <c r="SHA43" s="47"/>
      <c r="SHB43" s="47"/>
      <c r="SHC43" s="47"/>
      <c r="SHD43" s="47"/>
      <c r="SHE43" s="47"/>
      <c r="SHF43" s="47"/>
      <c r="SHG43" s="47"/>
      <c r="SHH43" s="47"/>
      <c r="SHI43" s="47"/>
      <c r="SHJ43" s="47"/>
      <c r="SHK43" s="47"/>
      <c r="SHL43" s="47"/>
      <c r="SHM43" s="47"/>
      <c r="SHN43" s="47"/>
      <c r="SHO43" s="47"/>
      <c r="SHP43" s="47"/>
      <c r="SHQ43" s="47"/>
      <c r="SHR43" s="47"/>
      <c r="SHS43" s="47"/>
      <c r="SHT43" s="47"/>
      <c r="SHU43" s="47"/>
      <c r="SHV43" s="47"/>
      <c r="SHW43" s="47"/>
      <c r="SHX43" s="47"/>
      <c r="SHY43" s="47"/>
      <c r="SHZ43" s="47"/>
      <c r="SIA43" s="47"/>
      <c r="SIB43" s="47"/>
      <c r="SIC43" s="47"/>
      <c r="SID43" s="47"/>
      <c r="SIE43" s="47"/>
      <c r="SIF43" s="47"/>
      <c r="SIG43" s="47"/>
      <c r="SIH43" s="47"/>
      <c r="SII43" s="47"/>
      <c r="SIJ43" s="47"/>
      <c r="SIK43" s="47"/>
      <c r="SIL43" s="47"/>
      <c r="SIM43" s="47"/>
      <c r="SIN43" s="47"/>
      <c r="SIO43" s="47"/>
      <c r="SIP43" s="47"/>
      <c r="SIQ43" s="47"/>
      <c r="SIR43" s="47"/>
      <c r="SIS43" s="47"/>
      <c r="SIT43" s="47"/>
      <c r="SIU43" s="47"/>
      <c r="SIV43" s="47"/>
      <c r="SIW43" s="47"/>
      <c r="SIX43" s="47"/>
      <c r="SIY43" s="47"/>
      <c r="SIZ43" s="47"/>
      <c r="SJA43" s="47"/>
      <c r="SJB43" s="47"/>
      <c r="SJC43" s="47"/>
      <c r="SJD43" s="47"/>
      <c r="SJE43" s="47"/>
      <c r="SJF43" s="47"/>
      <c r="SJG43" s="47"/>
      <c r="SJH43" s="47"/>
      <c r="SJI43" s="47"/>
      <c r="SJJ43" s="47"/>
      <c r="SJK43" s="47"/>
      <c r="SJL43" s="47"/>
      <c r="SJM43" s="47"/>
      <c r="SJN43" s="47"/>
      <c r="SJO43" s="47"/>
      <c r="SJP43" s="47"/>
      <c r="SJQ43" s="47"/>
      <c r="SJR43" s="47"/>
      <c r="SJS43" s="47"/>
      <c r="SJT43" s="47"/>
      <c r="SJU43" s="47"/>
      <c r="SJV43" s="47"/>
      <c r="SJW43" s="47"/>
      <c r="SJX43" s="47"/>
      <c r="SJY43" s="47"/>
      <c r="SJZ43" s="47"/>
      <c r="SKA43" s="47"/>
      <c r="SKB43" s="47"/>
      <c r="SKC43" s="47"/>
      <c r="SKD43" s="47"/>
      <c r="SKE43" s="47"/>
      <c r="SKF43" s="47"/>
      <c r="SKG43" s="47"/>
      <c r="SKH43" s="47"/>
      <c r="SKI43" s="47"/>
      <c r="SKJ43" s="47"/>
      <c r="SKK43" s="47"/>
      <c r="SKL43" s="47"/>
      <c r="SKM43" s="47"/>
      <c r="SKN43" s="47"/>
      <c r="SKO43" s="47"/>
      <c r="SKP43" s="47"/>
      <c r="SKQ43" s="47"/>
      <c r="SKR43" s="47"/>
      <c r="SKS43" s="47"/>
      <c r="SKT43" s="47"/>
      <c r="SKU43" s="47"/>
      <c r="SKV43" s="47"/>
      <c r="SKW43" s="47"/>
      <c r="SKX43" s="47"/>
      <c r="SKY43" s="47"/>
      <c r="SKZ43" s="47"/>
      <c r="SLA43" s="47"/>
      <c r="SLB43" s="47"/>
      <c r="SLC43" s="47"/>
      <c r="SLD43" s="47"/>
      <c r="SLE43" s="47"/>
      <c r="SLF43" s="47"/>
      <c r="SLG43" s="47"/>
      <c r="SLH43" s="47"/>
      <c r="SLI43" s="47"/>
      <c r="SLJ43" s="47"/>
      <c r="SLK43" s="47"/>
      <c r="SLL43" s="47"/>
      <c r="SLM43" s="47"/>
      <c r="SLN43" s="47"/>
      <c r="SLO43" s="47"/>
      <c r="SLP43" s="47"/>
      <c r="SLQ43" s="47"/>
      <c r="SLR43" s="47"/>
      <c r="SLS43" s="47"/>
      <c r="SLT43" s="47"/>
      <c r="SLU43" s="47"/>
      <c r="SLV43" s="47"/>
      <c r="SLW43" s="47"/>
      <c r="SLX43" s="47"/>
      <c r="SLY43" s="47"/>
      <c r="SLZ43" s="47"/>
      <c r="SMA43" s="47"/>
      <c r="SMB43" s="47"/>
      <c r="SMC43" s="47"/>
      <c r="SMD43" s="47"/>
      <c r="SME43" s="47"/>
      <c r="SMF43" s="47"/>
      <c r="SMG43" s="47"/>
      <c r="SMH43" s="47"/>
      <c r="SMI43" s="47"/>
      <c r="SMJ43" s="47"/>
      <c r="SMK43" s="47"/>
      <c r="SML43" s="47"/>
      <c r="SMM43" s="47"/>
      <c r="SMN43" s="47"/>
      <c r="SMO43" s="47"/>
      <c r="SMP43" s="47"/>
      <c r="SMQ43" s="47"/>
      <c r="SMR43" s="47"/>
      <c r="SMS43" s="47"/>
      <c r="SMT43" s="47"/>
      <c r="SMU43" s="47"/>
      <c r="SMV43" s="47"/>
      <c r="SMW43" s="47"/>
      <c r="SMX43" s="47"/>
      <c r="SMY43" s="47"/>
      <c r="SMZ43" s="47"/>
      <c r="SNA43" s="47"/>
      <c r="SNB43" s="47"/>
      <c r="SNC43" s="47"/>
      <c r="SND43" s="47"/>
      <c r="SNE43" s="47"/>
      <c r="SNF43" s="47"/>
      <c r="SNG43" s="47"/>
      <c r="SNH43" s="47"/>
      <c r="SNI43" s="47"/>
      <c r="SNJ43" s="47"/>
      <c r="SNK43" s="47"/>
      <c r="SNL43" s="47"/>
      <c r="SNM43" s="47"/>
      <c r="SNN43" s="47"/>
      <c r="SNO43" s="47"/>
      <c r="SNP43" s="47"/>
      <c r="SNQ43" s="47"/>
      <c r="SNR43" s="47"/>
      <c r="SNS43" s="47"/>
      <c r="SNT43" s="47"/>
      <c r="SNU43" s="47"/>
      <c r="SNV43" s="47"/>
      <c r="SNW43" s="47"/>
      <c r="SNX43" s="47"/>
      <c r="SNY43" s="47"/>
      <c r="SNZ43" s="47"/>
      <c r="SOA43" s="47"/>
      <c r="SOB43" s="47"/>
      <c r="SOC43" s="47"/>
      <c r="SOD43" s="47"/>
      <c r="SOE43" s="47"/>
      <c r="SOF43" s="47"/>
      <c r="SOG43" s="47"/>
      <c r="SOH43" s="47"/>
      <c r="SOI43" s="47"/>
      <c r="SOJ43" s="47"/>
      <c r="SOK43" s="47"/>
      <c r="SOL43" s="47"/>
      <c r="SOM43" s="47"/>
      <c r="SON43" s="47"/>
      <c r="SOO43" s="47"/>
      <c r="SOP43" s="47"/>
      <c r="SOQ43" s="47"/>
      <c r="SOR43" s="47"/>
      <c r="SOS43" s="47"/>
      <c r="SOT43" s="47"/>
      <c r="SOU43" s="47"/>
      <c r="SOV43" s="47"/>
      <c r="SOW43" s="47"/>
      <c r="SOX43" s="47"/>
      <c r="SOY43" s="47"/>
      <c r="SOZ43" s="47"/>
      <c r="SPA43" s="47"/>
      <c r="SPB43" s="47"/>
      <c r="SPC43" s="47"/>
      <c r="SPD43" s="47"/>
      <c r="SPE43" s="47"/>
      <c r="SPF43" s="47"/>
      <c r="SPG43" s="47"/>
      <c r="SPH43" s="47"/>
      <c r="SPI43" s="47"/>
      <c r="SPJ43" s="47"/>
      <c r="SPK43" s="47"/>
      <c r="SPL43" s="47"/>
      <c r="SPM43" s="47"/>
      <c r="SPN43" s="47"/>
      <c r="SPO43" s="47"/>
      <c r="SPP43" s="47"/>
      <c r="SPQ43" s="47"/>
      <c r="SPR43" s="47"/>
      <c r="SPS43" s="47"/>
      <c r="SPT43" s="47"/>
      <c r="SPU43" s="47"/>
      <c r="SPV43" s="47"/>
      <c r="SPW43" s="47"/>
      <c r="SPX43" s="47"/>
      <c r="SPY43" s="47"/>
      <c r="SPZ43" s="47"/>
      <c r="SQA43" s="47"/>
      <c r="SQB43" s="47"/>
      <c r="SQC43" s="47"/>
      <c r="SQD43" s="47"/>
      <c r="SQE43" s="47"/>
      <c r="SQF43" s="47"/>
      <c r="SQG43" s="47"/>
      <c r="SQH43" s="47"/>
      <c r="SQI43" s="47"/>
      <c r="SQJ43" s="47"/>
      <c r="SQK43" s="47"/>
      <c r="SQL43" s="47"/>
      <c r="SQM43" s="47"/>
      <c r="SQN43" s="47"/>
      <c r="SQO43" s="47"/>
      <c r="SQP43" s="47"/>
      <c r="SQQ43" s="47"/>
      <c r="SQR43" s="47"/>
      <c r="SQS43" s="47"/>
      <c r="SQT43" s="47"/>
      <c r="SQU43" s="47"/>
      <c r="SQV43" s="47"/>
      <c r="SQW43" s="47"/>
      <c r="SQX43" s="47"/>
      <c r="SQY43" s="47"/>
      <c r="SQZ43" s="47"/>
      <c r="SRA43" s="47"/>
      <c r="SRB43" s="47"/>
      <c r="SRC43" s="47"/>
      <c r="SRD43" s="47"/>
      <c r="SRE43" s="47"/>
      <c r="SRF43" s="47"/>
      <c r="SRG43" s="47"/>
      <c r="SRH43" s="47"/>
      <c r="SRI43" s="47"/>
      <c r="SRJ43" s="47"/>
      <c r="SRK43" s="47"/>
      <c r="SRL43" s="47"/>
      <c r="SRM43" s="47"/>
      <c r="SRN43" s="47"/>
      <c r="SRO43" s="47"/>
      <c r="SRP43" s="47"/>
      <c r="SRQ43" s="47"/>
      <c r="SRR43" s="47"/>
      <c r="SRS43" s="47"/>
      <c r="SRT43" s="47"/>
      <c r="SRU43" s="47"/>
      <c r="SRV43" s="47"/>
      <c r="SRW43" s="47"/>
      <c r="SRX43" s="47"/>
      <c r="SRY43" s="47"/>
      <c r="SRZ43" s="47"/>
      <c r="SSA43" s="47"/>
      <c r="SSB43" s="47"/>
      <c r="SSC43" s="47"/>
      <c r="SSD43" s="47"/>
      <c r="SSE43" s="47"/>
      <c r="SSF43" s="47"/>
      <c r="SSG43" s="47"/>
      <c r="SSH43" s="47"/>
      <c r="SSI43" s="47"/>
      <c r="SSJ43" s="47"/>
      <c r="SSK43" s="47"/>
      <c r="SSL43" s="47"/>
      <c r="SSM43" s="47"/>
      <c r="SSN43" s="47"/>
      <c r="SSO43" s="47"/>
      <c r="SSP43" s="47"/>
      <c r="SSQ43" s="47"/>
      <c r="SSR43" s="47"/>
      <c r="SSS43" s="47"/>
      <c r="SST43" s="47"/>
      <c r="SSU43" s="47"/>
      <c r="SSV43" s="47"/>
      <c r="SSW43" s="47"/>
      <c r="SSX43" s="47"/>
      <c r="SSY43" s="47"/>
      <c r="SSZ43" s="47"/>
      <c r="STA43" s="47"/>
      <c r="STB43" s="47"/>
      <c r="STC43" s="47"/>
      <c r="STD43" s="47"/>
      <c r="STE43" s="47"/>
      <c r="STF43" s="47"/>
      <c r="STG43" s="47"/>
      <c r="STH43" s="47"/>
      <c r="STI43" s="47"/>
      <c r="STJ43" s="47"/>
      <c r="STK43" s="47"/>
      <c r="STL43" s="47"/>
      <c r="STM43" s="47"/>
      <c r="STN43" s="47"/>
      <c r="STO43" s="47"/>
      <c r="STP43" s="47"/>
      <c r="STQ43" s="47"/>
      <c r="STR43" s="47"/>
      <c r="STS43" s="47"/>
      <c r="STT43" s="47"/>
      <c r="STU43" s="47"/>
      <c r="STV43" s="47"/>
      <c r="STW43" s="47"/>
      <c r="STX43" s="47"/>
      <c r="STY43" s="47"/>
      <c r="STZ43" s="47"/>
      <c r="SUA43" s="47"/>
      <c r="SUB43" s="47"/>
      <c r="SUC43" s="47"/>
      <c r="SUD43" s="47"/>
      <c r="SUE43" s="47"/>
      <c r="SUF43" s="47"/>
      <c r="SUG43" s="47"/>
      <c r="SUH43" s="47"/>
      <c r="SUI43" s="47"/>
      <c r="SUJ43" s="47"/>
      <c r="SUK43" s="47"/>
      <c r="SUL43" s="47"/>
      <c r="SUM43" s="47"/>
      <c r="SUN43" s="47"/>
      <c r="SUO43" s="47"/>
      <c r="SUP43" s="47"/>
      <c r="SUQ43" s="47"/>
      <c r="SUR43" s="47"/>
      <c r="SUS43" s="47"/>
      <c r="SUT43" s="47"/>
      <c r="SUU43" s="47"/>
      <c r="SUV43" s="47"/>
      <c r="SUW43" s="47"/>
      <c r="SUX43" s="47"/>
      <c r="SUY43" s="47"/>
      <c r="SUZ43" s="47"/>
      <c r="SVA43" s="47"/>
      <c r="SVB43" s="47"/>
      <c r="SVC43" s="47"/>
      <c r="SVD43" s="47"/>
      <c r="SVE43" s="47"/>
      <c r="SVF43" s="47"/>
      <c r="SVG43" s="47"/>
      <c r="SVH43" s="47"/>
      <c r="SVI43" s="47"/>
      <c r="SVJ43" s="47"/>
      <c r="SVK43" s="47"/>
      <c r="SVL43" s="47"/>
      <c r="SVM43" s="47"/>
      <c r="SVN43" s="47"/>
      <c r="SVO43" s="47"/>
      <c r="SVP43" s="47"/>
      <c r="SVQ43" s="47"/>
      <c r="SVR43" s="47"/>
      <c r="SVS43" s="47"/>
      <c r="SVT43" s="47"/>
      <c r="SVU43" s="47"/>
      <c r="SVV43" s="47"/>
      <c r="SVW43" s="47"/>
      <c r="SVX43" s="47"/>
      <c r="SVY43" s="47"/>
      <c r="SVZ43" s="47"/>
      <c r="SWA43" s="47"/>
      <c r="SWB43" s="47"/>
      <c r="SWC43" s="47"/>
      <c r="SWD43" s="47"/>
      <c r="SWE43" s="47"/>
      <c r="SWF43" s="47"/>
      <c r="SWG43" s="47"/>
      <c r="SWH43" s="47"/>
      <c r="SWI43" s="47"/>
      <c r="SWJ43" s="47"/>
      <c r="SWK43" s="47"/>
      <c r="SWL43" s="47"/>
      <c r="SWM43" s="47"/>
      <c r="SWN43" s="47"/>
      <c r="SWO43" s="47"/>
      <c r="SWP43" s="47"/>
      <c r="SWQ43" s="47"/>
      <c r="SWR43" s="47"/>
      <c r="SWS43" s="47"/>
      <c r="SWT43" s="47"/>
      <c r="SWU43" s="47"/>
      <c r="SWV43" s="47"/>
      <c r="SWW43" s="47"/>
      <c r="SWX43" s="47"/>
      <c r="SWY43" s="47"/>
      <c r="SWZ43" s="47"/>
      <c r="SXA43" s="47"/>
      <c r="SXB43" s="47"/>
      <c r="SXC43" s="47"/>
      <c r="SXD43" s="47"/>
      <c r="SXE43" s="47"/>
      <c r="SXF43" s="47"/>
      <c r="SXG43" s="47"/>
      <c r="SXH43" s="47"/>
      <c r="SXI43" s="47"/>
      <c r="SXJ43" s="47"/>
      <c r="SXK43" s="47"/>
      <c r="SXL43" s="47"/>
      <c r="SXM43" s="47"/>
      <c r="SXN43" s="47"/>
      <c r="SXO43" s="47"/>
      <c r="SXP43" s="47"/>
      <c r="SXQ43" s="47"/>
      <c r="SXR43" s="47"/>
      <c r="SXS43" s="47"/>
      <c r="SXT43" s="47"/>
      <c r="SXU43" s="47"/>
      <c r="SXV43" s="47"/>
      <c r="SXW43" s="47"/>
      <c r="SXX43" s="47"/>
      <c r="SXY43" s="47"/>
      <c r="SXZ43" s="47"/>
      <c r="SYA43" s="47"/>
      <c r="SYB43" s="47"/>
      <c r="SYC43" s="47"/>
      <c r="SYD43" s="47"/>
      <c r="SYE43" s="47"/>
      <c r="SYF43" s="47"/>
      <c r="SYG43" s="47"/>
      <c r="SYH43" s="47"/>
      <c r="SYI43" s="47"/>
      <c r="SYJ43" s="47"/>
      <c r="SYK43" s="47"/>
      <c r="SYL43" s="47"/>
      <c r="SYM43" s="47"/>
      <c r="SYN43" s="47"/>
      <c r="SYO43" s="47"/>
      <c r="SYP43" s="47"/>
      <c r="SYQ43" s="47"/>
      <c r="SYR43" s="47"/>
      <c r="SYS43" s="47"/>
      <c r="SYT43" s="47"/>
      <c r="SYU43" s="47"/>
      <c r="SYV43" s="47"/>
      <c r="SYW43" s="47"/>
      <c r="SYX43" s="47"/>
      <c r="SYY43" s="47"/>
      <c r="SYZ43" s="47"/>
      <c r="SZA43" s="47"/>
      <c r="SZB43" s="47"/>
      <c r="SZC43" s="47"/>
      <c r="SZD43" s="47"/>
      <c r="SZE43" s="47"/>
      <c r="SZF43" s="47"/>
      <c r="SZG43" s="47"/>
      <c r="SZH43" s="47"/>
      <c r="SZI43" s="47"/>
      <c r="SZJ43" s="47"/>
      <c r="SZK43" s="47"/>
      <c r="SZL43" s="47"/>
      <c r="SZM43" s="47"/>
      <c r="SZN43" s="47"/>
      <c r="SZO43" s="47"/>
      <c r="SZP43" s="47"/>
      <c r="SZQ43" s="47"/>
      <c r="SZR43" s="47"/>
      <c r="SZS43" s="47"/>
      <c r="SZT43" s="47"/>
      <c r="SZU43" s="47"/>
      <c r="SZV43" s="47"/>
      <c r="SZW43" s="47"/>
      <c r="SZX43" s="47"/>
      <c r="SZY43" s="47"/>
      <c r="SZZ43" s="47"/>
      <c r="TAA43" s="47"/>
      <c r="TAB43" s="47"/>
      <c r="TAC43" s="47"/>
      <c r="TAD43" s="47"/>
      <c r="TAE43" s="47"/>
      <c r="TAF43" s="47"/>
      <c r="TAG43" s="47"/>
      <c r="TAH43" s="47"/>
      <c r="TAI43" s="47"/>
      <c r="TAJ43" s="47"/>
      <c r="TAK43" s="47"/>
      <c r="TAL43" s="47"/>
      <c r="TAM43" s="47"/>
      <c r="TAN43" s="47"/>
      <c r="TAO43" s="47"/>
      <c r="TAP43" s="47"/>
      <c r="TAQ43" s="47"/>
      <c r="TAR43" s="47"/>
      <c r="TAS43" s="47"/>
      <c r="TAT43" s="47"/>
      <c r="TAU43" s="47"/>
      <c r="TAV43" s="47"/>
      <c r="TAW43" s="47"/>
      <c r="TAX43" s="47"/>
      <c r="TAY43" s="47"/>
      <c r="TAZ43" s="47"/>
      <c r="TBA43" s="47"/>
      <c r="TBB43" s="47"/>
      <c r="TBC43" s="47"/>
      <c r="TBD43" s="47"/>
      <c r="TBE43" s="47"/>
      <c r="TBF43" s="47"/>
      <c r="TBG43" s="47"/>
      <c r="TBH43" s="47"/>
      <c r="TBI43" s="47"/>
      <c r="TBJ43" s="47"/>
      <c r="TBK43" s="47"/>
      <c r="TBL43" s="47"/>
      <c r="TBM43" s="47"/>
      <c r="TBN43" s="47"/>
      <c r="TBO43" s="47"/>
      <c r="TBP43" s="47"/>
      <c r="TBQ43" s="47"/>
      <c r="TBR43" s="47"/>
      <c r="TBS43" s="47"/>
      <c r="TBT43" s="47"/>
      <c r="TBU43" s="47"/>
      <c r="TBV43" s="47"/>
      <c r="TBW43" s="47"/>
      <c r="TBX43" s="47"/>
      <c r="TBY43" s="47"/>
      <c r="TBZ43" s="47"/>
      <c r="TCA43" s="47"/>
      <c r="TCB43" s="47"/>
      <c r="TCC43" s="47"/>
      <c r="TCD43" s="47"/>
      <c r="TCE43" s="47"/>
      <c r="TCF43" s="47"/>
      <c r="TCG43" s="47"/>
      <c r="TCH43" s="47"/>
      <c r="TCI43" s="47"/>
      <c r="TCJ43" s="47"/>
      <c r="TCK43" s="47"/>
      <c r="TCL43" s="47"/>
      <c r="TCM43" s="47"/>
      <c r="TCN43" s="47"/>
      <c r="TCO43" s="47"/>
      <c r="TCP43" s="47"/>
      <c r="TCQ43" s="47"/>
      <c r="TCR43" s="47"/>
      <c r="TCS43" s="47"/>
      <c r="TCT43" s="47"/>
      <c r="TCU43" s="47"/>
      <c r="TCV43" s="47"/>
      <c r="TCW43" s="47"/>
      <c r="TCX43" s="47"/>
      <c r="TCY43" s="47"/>
      <c r="TCZ43" s="47"/>
      <c r="TDA43" s="47"/>
      <c r="TDB43" s="47"/>
      <c r="TDC43" s="47"/>
      <c r="TDD43" s="47"/>
      <c r="TDE43" s="47"/>
      <c r="TDF43" s="47"/>
      <c r="TDG43" s="47"/>
      <c r="TDH43" s="47"/>
      <c r="TDI43" s="47"/>
      <c r="TDJ43" s="47"/>
      <c r="TDK43" s="47"/>
      <c r="TDL43" s="47"/>
      <c r="TDM43" s="47"/>
      <c r="TDN43" s="47"/>
      <c r="TDO43" s="47"/>
      <c r="TDP43" s="47"/>
      <c r="TDQ43" s="47"/>
      <c r="TDR43" s="47"/>
      <c r="TDS43" s="47"/>
      <c r="TDT43" s="47"/>
      <c r="TDU43" s="47"/>
      <c r="TDV43" s="47"/>
      <c r="TDW43" s="47"/>
      <c r="TDX43" s="47"/>
      <c r="TDY43" s="47"/>
      <c r="TDZ43" s="47"/>
      <c r="TEA43" s="47"/>
      <c r="TEB43" s="47"/>
      <c r="TEC43" s="47"/>
      <c r="TED43" s="47"/>
      <c r="TEE43" s="47"/>
      <c r="TEF43" s="47"/>
      <c r="TEG43" s="47"/>
      <c r="TEH43" s="47"/>
      <c r="TEI43" s="47"/>
      <c r="TEJ43" s="47"/>
      <c r="TEK43" s="47"/>
      <c r="TEL43" s="47"/>
      <c r="TEM43" s="47"/>
      <c r="TEN43" s="47"/>
      <c r="TEO43" s="47"/>
      <c r="TEP43" s="47"/>
      <c r="TEQ43" s="47"/>
      <c r="TER43" s="47"/>
      <c r="TES43" s="47"/>
      <c r="TET43" s="47"/>
      <c r="TEU43" s="47"/>
      <c r="TEV43" s="47"/>
      <c r="TEW43" s="47"/>
      <c r="TEX43" s="47"/>
      <c r="TEY43" s="47"/>
      <c r="TEZ43" s="47"/>
      <c r="TFA43" s="47"/>
      <c r="TFB43" s="47"/>
      <c r="TFC43" s="47"/>
      <c r="TFD43" s="47"/>
      <c r="TFE43" s="47"/>
      <c r="TFF43" s="47"/>
      <c r="TFG43" s="47"/>
      <c r="TFH43" s="47"/>
      <c r="TFI43" s="47"/>
      <c r="TFJ43" s="47"/>
      <c r="TFK43" s="47"/>
      <c r="TFL43" s="47"/>
      <c r="TFM43" s="47"/>
      <c r="TFN43" s="47"/>
      <c r="TFO43" s="47"/>
      <c r="TFP43" s="47"/>
      <c r="TFQ43" s="47"/>
      <c r="TFR43" s="47"/>
      <c r="TFS43" s="47"/>
      <c r="TFT43" s="47"/>
      <c r="TFU43" s="47"/>
      <c r="TFV43" s="47"/>
      <c r="TFW43" s="47"/>
      <c r="TFX43" s="47"/>
      <c r="TFY43" s="47"/>
      <c r="TFZ43" s="47"/>
      <c r="TGA43" s="47"/>
      <c r="TGB43" s="47"/>
      <c r="TGC43" s="47"/>
      <c r="TGD43" s="47"/>
      <c r="TGE43" s="47"/>
      <c r="TGF43" s="47"/>
      <c r="TGG43" s="47"/>
      <c r="TGH43" s="47"/>
      <c r="TGI43" s="47"/>
      <c r="TGJ43" s="47"/>
      <c r="TGK43" s="47"/>
      <c r="TGL43" s="47"/>
      <c r="TGM43" s="47"/>
      <c r="TGN43" s="47"/>
      <c r="TGO43" s="47"/>
      <c r="TGP43" s="47"/>
      <c r="TGQ43" s="47"/>
      <c r="TGR43" s="47"/>
      <c r="TGS43" s="47"/>
      <c r="TGT43" s="47"/>
      <c r="TGU43" s="47"/>
      <c r="TGV43" s="47"/>
      <c r="TGW43" s="47"/>
      <c r="TGX43" s="47"/>
      <c r="TGY43" s="47"/>
      <c r="TGZ43" s="47"/>
      <c r="THA43" s="47"/>
      <c r="THB43" s="47"/>
      <c r="THC43" s="47"/>
      <c r="THD43" s="47"/>
      <c r="THE43" s="47"/>
      <c r="THF43" s="47"/>
      <c r="THG43" s="47"/>
      <c r="THH43" s="47"/>
      <c r="THI43" s="47"/>
      <c r="THJ43" s="47"/>
      <c r="THK43" s="47"/>
      <c r="THL43" s="47"/>
      <c r="THM43" s="47"/>
      <c r="THN43" s="47"/>
      <c r="THO43" s="47"/>
      <c r="THP43" s="47"/>
      <c r="THQ43" s="47"/>
      <c r="THR43" s="47"/>
      <c r="THS43" s="47"/>
      <c r="THT43" s="47"/>
      <c r="THU43" s="47"/>
      <c r="THV43" s="47"/>
      <c r="THW43" s="47"/>
      <c r="THX43" s="47"/>
      <c r="THY43" s="47"/>
      <c r="THZ43" s="47"/>
      <c r="TIA43" s="47"/>
      <c r="TIB43" s="47"/>
      <c r="TIC43" s="47"/>
      <c r="TID43" s="47"/>
      <c r="TIE43" s="47"/>
      <c r="TIF43" s="47"/>
      <c r="TIG43" s="47"/>
      <c r="TIH43" s="47"/>
      <c r="TII43" s="47"/>
      <c r="TIJ43" s="47"/>
      <c r="TIK43" s="47"/>
      <c r="TIL43" s="47"/>
      <c r="TIM43" s="47"/>
      <c r="TIN43" s="47"/>
      <c r="TIO43" s="47"/>
      <c r="TIP43" s="47"/>
      <c r="TIQ43" s="47"/>
      <c r="TIR43" s="47"/>
      <c r="TIS43" s="47"/>
      <c r="TIT43" s="47"/>
      <c r="TIU43" s="47"/>
      <c r="TIV43" s="47"/>
      <c r="TIW43" s="47"/>
      <c r="TIX43" s="47"/>
      <c r="TIY43" s="47"/>
      <c r="TIZ43" s="47"/>
      <c r="TJA43" s="47"/>
      <c r="TJB43" s="47"/>
      <c r="TJC43" s="47"/>
      <c r="TJD43" s="47"/>
      <c r="TJE43" s="47"/>
      <c r="TJF43" s="47"/>
      <c r="TJG43" s="47"/>
      <c r="TJH43" s="47"/>
      <c r="TJI43" s="47"/>
      <c r="TJJ43" s="47"/>
      <c r="TJK43" s="47"/>
      <c r="TJL43" s="47"/>
      <c r="TJM43" s="47"/>
      <c r="TJN43" s="47"/>
      <c r="TJO43" s="47"/>
      <c r="TJP43" s="47"/>
      <c r="TJQ43" s="47"/>
      <c r="TJR43" s="47"/>
      <c r="TJS43" s="47"/>
      <c r="TJT43" s="47"/>
      <c r="TJU43" s="47"/>
      <c r="TJV43" s="47"/>
      <c r="TJW43" s="47"/>
      <c r="TJX43" s="47"/>
      <c r="TJY43" s="47"/>
      <c r="TJZ43" s="47"/>
      <c r="TKA43" s="47"/>
      <c r="TKB43" s="47"/>
      <c r="TKC43" s="47"/>
      <c r="TKD43" s="47"/>
      <c r="TKE43" s="47"/>
      <c r="TKF43" s="47"/>
      <c r="TKG43" s="47"/>
      <c r="TKH43" s="47"/>
      <c r="TKI43" s="47"/>
      <c r="TKJ43" s="47"/>
      <c r="TKK43" s="47"/>
      <c r="TKL43" s="47"/>
      <c r="TKM43" s="47"/>
      <c r="TKN43" s="47"/>
      <c r="TKO43" s="47"/>
      <c r="TKP43" s="47"/>
      <c r="TKQ43" s="47"/>
      <c r="TKR43" s="47"/>
      <c r="TKS43" s="47"/>
      <c r="TKT43" s="47"/>
      <c r="TKU43" s="47"/>
      <c r="TKV43" s="47"/>
      <c r="TKW43" s="47"/>
      <c r="TKX43" s="47"/>
      <c r="TKY43" s="47"/>
      <c r="TKZ43" s="47"/>
      <c r="TLA43" s="47"/>
      <c r="TLB43" s="47"/>
      <c r="TLC43" s="47"/>
      <c r="TLD43" s="47"/>
      <c r="TLE43" s="47"/>
      <c r="TLF43" s="47"/>
      <c r="TLG43" s="47"/>
      <c r="TLH43" s="47"/>
      <c r="TLI43" s="47"/>
      <c r="TLJ43" s="47"/>
      <c r="TLK43" s="47"/>
      <c r="TLL43" s="47"/>
      <c r="TLM43" s="47"/>
      <c r="TLN43" s="47"/>
      <c r="TLO43" s="47"/>
      <c r="TLP43" s="47"/>
      <c r="TLQ43" s="47"/>
      <c r="TLR43" s="47"/>
      <c r="TLS43" s="47"/>
      <c r="TLT43" s="47"/>
      <c r="TLU43" s="47"/>
      <c r="TLV43" s="47"/>
      <c r="TLW43" s="47"/>
      <c r="TLX43" s="47"/>
      <c r="TLY43" s="47"/>
      <c r="TLZ43" s="47"/>
      <c r="TMA43" s="47"/>
      <c r="TMB43" s="47"/>
      <c r="TMC43" s="47"/>
      <c r="TMD43" s="47"/>
      <c r="TME43" s="47"/>
      <c r="TMF43" s="47"/>
      <c r="TMG43" s="47"/>
      <c r="TMH43" s="47"/>
      <c r="TMI43" s="47"/>
      <c r="TMJ43" s="47"/>
      <c r="TMK43" s="47"/>
      <c r="TML43" s="47"/>
      <c r="TMM43" s="47"/>
      <c r="TMN43" s="47"/>
      <c r="TMO43" s="47"/>
      <c r="TMP43" s="47"/>
      <c r="TMQ43" s="47"/>
      <c r="TMR43" s="47"/>
      <c r="TMS43" s="47"/>
      <c r="TMT43" s="47"/>
      <c r="TMU43" s="47"/>
      <c r="TMV43" s="47"/>
      <c r="TMW43" s="47"/>
      <c r="TMX43" s="47"/>
      <c r="TMY43" s="47"/>
      <c r="TMZ43" s="47"/>
      <c r="TNA43" s="47"/>
      <c r="TNB43" s="47"/>
      <c r="TNC43" s="47"/>
      <c r="TND43" s="47"/>
      <c r="TNE43" s="47"/>
      <c r="TNF43" s="47"/>
      <c r="TNG43" s="47"/>
      <c r="TNH43" s="47"/>
      <c r="TNI43" s="47"/>
      <c r="TNJ43" s="47"/>
      <c r="TNK43" s="47"/>
      <c r="TNL43" s="47"/>
      <c r="TNM43" s="47"/>
      <c r="TNN43" s="47"/>
      <c r="TNO43" s="47"/>
      <c r="TNP43" s="47"/>
      <c r="TNQ43" s="47"/>
      <c r="TNR43" s="47"/>
      <c r="TNS43" s="47"/>
      <c r="TNT43" s="47"/>
      <c r="TNU43" s="47"/>
      <c r="TNV43" s="47"/>
      <c r="TNW43" s="47"/>
      <c r="TNX43" s="47"/>
      <c r="TNY43" s="47"/>
      <c r="TNZ43" s="47"/>
      <c r="TOA43" s="47"/>
      <c r="TOB43" s="47"/>
      <c r="TOC43" s="47"/>
      <c r="TOD43" s="47"/>
      <c r="TOE43" s="47"/>
      <c r="TOF43" s="47"/>
      <c r="TOG43" s="47"/>
      <c r="TOH43" s="47"/>
      <c r="TOI43" s="47"/>
      <c r="TOJ43" s="47"/>
      <c r="TOK43" s="47"/>
      <c r="TOL43" s="47"/>
      <c r="TOM43" s="47"/>
      <c r="TON43" s="47"/>
      <c r="TOO43" s="47"/>
      <c r="TOP43" s="47"/>
      <c r="TOQ43" s="47"/>
      <c r="TOR43" s="47"/>
      <c r="TOS43" s="47"/>
      <c r="TOT43" s="47"/>
      <c r="TOU43" s="47"/>
      <c r="TOV43" s="47"/>
      <c r="TOW43" s="47"/>
      <c r="TOX43" s="47"/>
      <c r="TOY43" s="47"/>
      <c r="TOZ43" s="47"/>
      <c r="TPA43" s="47"/>
      <c r="TPB43" s="47"/>
      <c r="TPC43" s="47"/>
      <c r="TPD43" s="47"/>
      <c r="TPE43" s="47"/>
      <c r="TPF43" s="47"/>
      <c r="TPG43" s="47"/>
      <c r="TPH43" s="47"/>
      <c r="TPI43" s="47"/>
      <c r="TPJ43" s="47"/>
      <c r="TPK43" s="47"/>
      <c r="TPL43" s="47"/>
      <c r="TPM43" s="47"/>
      <c r="TPN43" s="47"/>
      <c r="TPO43" s="47"/>
      <c r="TPP43" s="47"/>
      <c r="TPQ43" s="47"/>
      <c r="TPR43" s="47"/>
      <c r="TPS43" s="47"/>
      <c r="TPT43" s="47"/>
      <c r="TPU43" s="47"/>
      <c r="TPV43" s="47"/>
      <c r="TPW43" s="47"/>
      <c r="TPX43" s="47"/>
      <c r="TPY43" s="47"/>
      <c r="TPZ43" s="47"/>
      <c r="TQA43" s="47"/>
      <c r="TQB43" s="47"/>
      <c r="TQC43" s="47"/>
      <c r="TQD43" s="47"/>
      <c r="TQE43" s="47"/>
      <c r="TQF43" s="47"/>
      <c r="TQG43" s="47"/>
      <c r="TQH43" s="47"/>
      <c r="TQI43" s="47"/>
      <c r="TQJ43" s="47"/>
      <c r="TQK43" s="47"/>
      <c r="TQL43" s="47"/>
      <c r="TQM43" s="47"/>
      <c r="TQN43" s="47"/>
      <c r="TQO43" s="47"/>
      <c r="TQP43" s="47"/>
      <c r="TQQ43" s="47"/>
      <c r="TQR43" s="47"/>
      <c r="TQS43" s="47"/>
      <c r="TQT43" s="47"/>
      <c r="TQU43" s="47"/>
      <c r="TQV43" s="47"/>
      <c r="TQW43" s="47"/>
      <c r="TQX43" s="47"/>
      <c r="TQY43" s="47"/>
      <c r="TQZ43" s="47"/>
      <c r="TRA43" s="47"/>
      <c r="TRB43" s="47"/>
      <c r="TRC43" s="47"/>
      <c r="TRD43" s="47"/>
      <c r="TRE43" s="47"/>
      <c r="TRF43" s="47"/>
      <c r="TRG43" s="47"/>
      <c r="TRH43" s="47"/>
      <c r="TRI43" s="47"/>
      <c r="TRJ43" s="47"/>
      <c r="TRK43" s="47"/>
      <c r="TRL43" s="47"/>
      <c r="TRM43" s="47"/>
      <c r="TRN43" s="47"/>
      <c r="TRO43" s="47"/>
      <c r="TRP43" s="47"/>
      <c r="TRQ43" s="47"/>
      <c r="TRR43" s="47"/>
      <c r="TRS43" s="47"/>
      <c r="TRT43" s="47"/>
      <c r="TRU43" s="47"/>
      <c r="TRV43" s="47"/>
      <c r="TRW43" s="47"/>
      <c r="TRX43" s="47"/>
      <c r="TRY43" s="47"/>
      <c r="TRZ43" s="47"/>
      <c r="TSA43" s="47"/>
      <c r="TSB43" s="47"/>
      <c r="TSC43" s="47"/>
      <c r="TSD43" s="47"/>
      <c r="TSE43" s="47"/>
      <c r="TSF43" s="47"/>
      <c r="TSG43" s="47"/>
      <c r="TSH43" s="47"/>
      <c r="TSI43" s="47"/>
      <c r="TSJ43" s="47"/>
      <c r="TSK43" s="47"/>
      <c r="TSL43" s="47"/>
      <c r="TSM43" s="47"/>
      <c r="TSN43" s="47"/>
      <c r="TSO43" s="47"/>
      <c r="TSP43" s="47"/>
      <c r="TSQ43" s="47"/>
      <c r="TSR43" s="47"/>
      <c r="TSS43" s="47"/>
      <c r="TST43" s="47"/>
      <c r="TSU43" s="47"/>
      <c r="TSV43" s="47"/>
      <c r="TSW43" s="47"/>
      <c r="TSX43" s="47"/>
      <c r="TSY43" s="47"/>
      <c r="TSZ43" s="47"/>
      <c r="TTA43" s="47"/>
      <c r="TTB43" s="47"/>
      <c r="TTC43" s="47"/>
      <c r="TTD43" s="47"/>
      <c r="TTE43" s="47"/>
      <c r="TTF43" s="47"/>
      <c r="TTG43" s="47"/>
      <c r="TTH43" s="47"/>
      <c r="TTI43" s="47"/>
      <c r="TTJ43" s="47"/>
      <c r="TTK43" s="47"/>
      <c r="TTL43" s="47"/>
      <c r="TTM43" s="47"/>
      <c r="TTN43" s="47"/>
      <c r="TTO43" s="47"/>
      <c r="TTP43" s="47"/>
      <c r="TTQ43" s="47"/>
      <c r="TTR43" s="47"/>
      <c r="TTS43" s="47"/>
      <c r="TTT43" s="47"/>
      <c r="TTU43" s="47"/>
      <c r="TTV43" s="47"/>
      <c r="TTW43" s="47"/>
      <c r="TTX43" s="47"/>
      <c r="TTY43" s="47"/>
      <c r="TTZ43" s="47"/>
      <c r="TUA43" s="47"/>
      <c r="TUB43" s="47"/>
      <c r="TUC43" s="47"/>
      <c r="TUD43" s="47"/>
      <c r="TUE43" s="47"/>
      <c r="TUF43" s="47"/>
      <c r="TUG43" s="47"/>
      <c r="TUH43" s="47"/>
      <c r="TUI43" s="47"/>
      <c r="TUJ43" s="47"/>
      <c r="TUK43" s="47"/>
      <c r="TUL43" s="47"/>
      <c r="TUM43" s="47"/>
      <c r="TUN43" s="47"/>
      <c r="TUO43" s="47"/>
      <c r="TUP43" s="47"/>
      <c r="TUQ43" s="47"/>
      <c r="TUR43" s="47"/>
      <c r="TUS43" s="47"/>
      <c r="TUT43" s="47"/>
      <c r="TUU43" s="47"/>
      <c r="TUV43" s="47"/>
      <c r="TUW43" s="47"/>
      <c r="TUX43" s="47"/>
      <c r="TUY43" s="47"/>
      <c r="TUZ43" s="47"/>
      <c r="TVA43" s="47"/>
      <c r="TVB43" s="47"/>
      <c r="TVC43" s="47"/>
      <c r="TVD43" s="47"/>
      <c r="TVE43" s="47"/>
      <c r="TVF43" s="47"/>
      <c r="TVG43" s="47"/>
      <c r="TVH43" s="47"/>
      <c r="TVI43" s="47"/>
      <c r="TVJ43" s="47"/>
      <c r="TVK43" s="47"/>
      <c r="TVL43" s="47"/>
      <c r="TVM43" s="47"/>
      <c r="TVN43" s="47"/>
      <c r="TVO43" s="47"/>
      <c r="TVP43" s="47"/>
      <c r="TVQ43" s="47"/>
      <c r="TVR43" s="47"/>
      <c r="TVS43" s="47"/>
      <c r="TVT43" s="47"/>
      <c r="TVU43" s="47"/>
      <c r="TVV43" s="47"/>
      <c r="TVW43" s="47"/>
      <c r="TVX43" s="47"/>
      <c r="TVY43" s="47"/>
      <c r="TVZ43" s="47"/>
      <c r="TWA43" s="47"/>
      <c r="TWB43" s="47"/>
      <c r="TWC43" s="47"/>
      <c r="TWD43" s="47"/>
      <c r="TWE43" s="47"/>
      <c r="TWF43" s="47"/>
      <c r="TWG43" s="47"/>
      <c r="TWH43" s="47"/>
      <c r="TWI43" s="47"/>
      <c r="TWJ43" s="47"/>
      <c r="TWK43" s="47"/>
      <c r="TWL43" s="47"/>
      <c r="TWM43" s="47"/>
      <c r="TWN43" s="47"/>
      <c r="TWO43" s="47"/>
      <c r="TWP43" s="47"/>
      <c r="TWQ43" s="47"/>
      <c r="TWR43" s="47"/>
      <c r="TWS43" s="47"/>
      <c r="TWT43" s="47"/>
      <c r="TWU43" s="47"/>
      <c r="TWV43" s="47"/>
      <c r="TWW43" s="47"/>
      <c r="TWX43" s="47"/>
      <c r="TWY43" s="47"/>
      <c r="TWZ43" s="47"/>
      <c r="TXA43" s="47"/>
      <c r="TXB43" s="47"/>
      <c r="TXC43" s="47"/>
      <c r="TXD43" s="47"/>
      <c r="TXE43" s="47"/>
      <c r="TXF43" s="47"/>
      <c r="TXG43" s="47"/>
      <c r="TXH43" s="47"/>
      <c r="TXI43" s="47"/>
      <c r="TXJ43" s="47"/>
      <c r="TXK43" s="47"/>
      <c r="TXL43" s="47"/>
      <c r="TXM43" s="47"/>
      <c r="TXN43" s="47"/>
      <c r="TXO43" s="47"/>
      <c r="TXP43" s="47"/>
      <c r="TXQ43" s="47"/>
      <c r="TXR43" s="47"/>
      <c r="TXS43" s="47"/>
      <c r="TXT43" s="47"/>
      <c r="TXU43" s="47"/>
      <c r="TXV43" s="47"/>
      <c r="TXW43" s="47"/>
      <c r="TXX43" s="47"/>
      <c r="TXY43" s="47"/>
      <c r="TXZ43" s="47"/>
      <c r="TYA43" s="47"/>
      <c r="TYB43" s="47"/>
      <c r="TYC43" s="47"/>
      <c r="TYD43" s="47"/>
      <c r="TYE43" s="47"/>
      <c r="TYF43" s="47"/>
      <c r="TYG43" s="47"/>
      <c r="TYH43" s="47"/>
      <c r="TYI43" s="47"/>
      <c r="TYJ43" s="47"/>
      <c r="TYK43" s="47"/>
      <c r="TYL43" s="47"/>
      <c r="TYM43" s="47"/>
      <c r="TYN43" s="47"/>
      <c r="TYO43" s="47"/>
      <c r="TYP43" s="47"/>
      <c r="TYQ43" s="47"/>
      <c r="TYR43" s="47"/>
      <c r="TYS43" s="47"/>
      <c r="TYT43" s="47"/>
      <c r="TYU43" s="47"/>
      <c r="TYV43" s="47"/>
      <c r="TYW43" s="47"/>
      <c r="TYX43" s="47"/>
      <c r="TYY43" s="47"/>
      <c r="TYZ43" s="47"/>
      <c r="TZA43" s="47"/>
      <c r="TZB43" s="47"/>
      <c r="TZC43" s="47"/>
      <c r="TZD43" s="47"/>
      <c r="TZE43" s="47"/>
      <c r="TZF43" s="47"/>
      <c r="TZG43" s="47"/>
      <c r="TZH43" s="47"/>
      <c r="TZI43" s="47"/>
      <c r="TZJ43" s="47"/>
      <c r="TZK43" s="47"/>
      <c r="TZL43" s="47"/>
      <c r="TZM43" s="47"/>
      <c r="TZN43" s="47"/>
      <c r="TZO43" s="47"/>
      <c r="TZP43" s="47"/>
      <c r="TZQ43" s="47"/>
      <c r="TZR43" s="47"/>
      <c r="TZS43" s="47"/>
      <c r="TZT43" s="47"/>
      <c r="TZU43" s="47"/>
      <c r="TZV43" s="47"/>
      <c r="TZW43" s="47"/>
      <c r="TZX43" s="47"/>
      <c r="TZY43" s="47"/>
      <c r="TZZ43" s="47"/>
      <c r="UAA43" s="47"/>
      <c r="UAB43" s="47"/>
      <c r="UAC43" s="47"/>
      <c r="UAD43" s="47"/>
      <c r="UAE43" s="47"/>
      <c r="UAF43" s="47"/>
      <c r="UAG43" s="47"/>
      <c r="UAH43" s="47"/>
      <c r="UAI43" s="47"/>
      <c r="UAJ43" s="47"/>
      <c r="UAK43" s="47"/>
      <c r="UAL43" s="47"/>
      <c r="UAM43" s="47"/>
      <c r="UAN43" s="47"/>
      <c r="UAO43" s="47"/>
      <c r="UAP43" s="47"/>
      <c r="UAQ43" s="47"/>
      <c r="UAR43" s="47"/>
      <c r="UAS43" s="47"/>
      <c r="UAT43" s="47"/>
      <c r="UAU43" s="47"/>
      <c r="UAV43" s="47"/>
      <c r="UAW43" s="47"/>
      <c r="UAX43" s="47"/>
      <c r="UAY43" s="47"/>
      <c r="UAZ43" s="47"/>
      <c r="UBA43" s="47"/>
      <c r="UBB43" s="47"/>
      <c r="UBC43" s="47"/>
      <c r="UBD43" s="47"/>
      <c r="UBE43" s="47"/>
      <c r="UBF43" s="47"/>
      <c r="UBG43" s="47"/>
      <c r="UBH43" s="47"/>
      <c r="UBI43" s="47"/>
      <c r="UBJ43" s="47"/>
      <c r="UBK43" s="47"/>
      <c r="UBL43" s="47"/>
      <c r="UBM43" s="47"/>
      <c r="UBN43" s="47"/>
      <c r="UBO43" s="47"/>
      <c r="UBP43" s="47"/>
      <c r="UBQ43" s="47"/>
      <c r="UBR43" s="47"/>
      <c r="UBS43" s="47"/>
      <c r="UBT43" s="47"/>
      <c r="UBU43" s="47"/>
      <c r="UBV43" s="47"/>
      <c r="UBW43" s="47"/>
      <c r="UBX43" s="47"/>
      <c r="UBY43" s="47"/>
      <c r="UBZ43" s="47"/>
      <c r="UCA43" s="47"/>
      <c r="UCB43" s="47"/>
      <c r="UCC43" s="47"/>
      <c r="UCD43" s="47"/>
      <c r="UCE43" s="47"/>
      <c r="UCF43" s="47"/>
      <c r="UCG43" s="47"/>
      <c r="UCH43" s="47"/>
      <c r="UCI43" s="47"/>
      <c r="UCJ43" s="47"/>
      <c r="UCK43" s="47"/>
      <c r="UCL43" s="47"/>
      <c r="UCM43" s="47"/>
      <c r="UCN43" s="47"/>
      <c r="UCO43" s="47"/>
      <c r="UCP43" s="47"/>
      <c r="UCQ43" s="47"/>
      <c r="UCR43" s="47"/>
      <c r="UCS43" s="47"/>
      <c r="UCT43" s="47"/>
      <c r="UCU43" s="47"/>
      <c r="UCV43" s="47"/>
      <c r="UCW43" s="47"/>
      <c r="UCX43" s="47"/>
      <c r="UCY43" s="47"/>
      <c r="UCZ43" s="47"/>
      <c r="UDA43" s="47"/>
      <c r="UDB43" s="47"/>
      <c r="UDC43" s="47"/>
      <c r="UDD43" s="47"/>
      <c r="UDE43" s="47"/>
      <c r="UDF43" s="47"/>
      <c r="UDG43" s="47"/>
      <c r="UDH43" s="47"/>
      <c r="UDI43" s="47"/>
      <c r="UDJ43" s="47"/>
      <c r="UDK43" s="47"/>
      <c r="UDL43" s="47"/>
      <c r="UDM43" s="47"/>
      <c r="UDN43" s="47"/>
      <c r="UDO43" s="47"/>
      <c r="UDP43" s="47"/>
      <c r="UDQ43" s="47"/>
      <c r="UDR43" s="47"/>
      <c r="UDS43" s="47"/>
      <c r="UDT43" s="47"/>
      <c r="UDU43" s="47"/>
      <c r="UDV43" s="47"/>
      <c r="UDW43" s="47"/>
      <c r="UDX43" s="47"/>
      <c r="UDY43" s="47"/>
      <c r="UDZ43" s="47"/>
      <c r="UEA43" s="47"/>
      <c r="UEB43" s="47"/>
      <c r="UEC43" s="47"/>
      <c r="UED43" s="47"/>
      <c r="UEE43" s="47"/>
      <c r="UEF43" s="47"/>
      <c r="UEG43" s="47"/>
      <c r="UEH43" s="47"/>
      <c r="UEI43" s="47"/>
      <c r="UEJ43" s="47"/>
      <c r="UEK43" s="47"/>
      <c r="UEL43" s="47"/>
      <c r="UEM43" s="47"/>
      <c r="UEN43" s="47"/>
      <c r="UEO43" s="47"/>
      <c r="UEP43" s="47"/>
      <c r="UEQ43" s="47"/>
      <c r="UER43" s="47"/>
      <c r="UES43" s="47"/>
      <c r="UET43" s="47"/>
      <c r="UEU43" s="47"/>
      <c r="UEV43" s="47"/>
      <c r="UEW43" s="47"/>
      <c r="UEX43" s="47"/>
      <c r="UEY43" s="47"/>
      <c r="UEZ43" s="47"/>
      <c r="UFA43" s="47"/>
      <c r="UFB43" s="47"/>
      <c r="UFC43" s="47"/>
      <c r="UFD43" s="47"/>
      <c r="UFE43" s="47"/>
      <c r="UFF43" s="47"/>
      <c r="UFG43" s="47"/>
      <c r="UFH43" s="47"/>
      <c r="UFI43" s="47"/>
      <c r="UFJ43" s="47"/>
      <c r="UFK43" s="47"/>
      <c r="UFL43" s="47"/>
      <c r="UFM43" s="47"/>
      <c r="UFN43" s="47"/>
      <c r="UFO43" s="47"/>
      <c r="UFP43" s="47"/>
      <c r="UFQ43" s="47"/>
      <c r="UFR43" s="47"/>
      <c r="UFS43" s="47"/>
      <c r="UFT43" s="47"/>
      <c r="UFU43" s="47"/>
      <c r="UFV43" s="47"/>
      <c r="UFW43" s="47"/>
      <c r="UFX43" s="47"/>
      <c r="UFY43" s="47"/>
      <c r="UFZ43" s="47"/>
      <c r="UGA43" s="47"/>
      <c r="UGB43" s="47"/>
      <c r="UGC43" s="47"/>
      <c r="UGD43" s="47"/>
      <c r="UGE43" s="47"/>
      <c r="UGF43" s="47"/>
      <c r="UGG43" s="47"/>
      <c r="UGH43" s="47"/>
      <c r="UGI43" s="47"/>
      <c r="UGJ43" s="47"/>
      <c r="UGK43" s="47"/>
      <c r="UGL43" s="47"/>
      <c r="UGM43" s="47"/>
      <c r="UGN43" s="47"/>
      <c r="UGO43" s="47"/>
      <c r="UGP43" s="47"/>
      <c r="UGQ43" s="47"/>
      <c r="UGR43" s="47"/>
      <c r="UGS43" s="47"/>
      <c r="UGT43" s="47"/>
      <c r="UGU43" s="47"/>
      <c r="UGV43" s="47"/>
      <c r="UGW43" s="47"/>
      <c r="UGX43" s="47"/>
      <c r="UGY43" s="47"/>
      <c r="UGZ43" s="47"/>
      <c r="UHA43" s="47"/>
      <c r="UHB43" s="47"/>
      <c r="UHC43" s="47"/>
      <c r="UHD43" s="47"/>
      <c r="UHE43" s="47"/>
      <c r="UHF43" s="47"/>
      <c r="UHG43" s="47"/>
      <c r="UHH43" s="47"/>
      <c r="UHI43" s="47"/>
      <c r="UHJ43" s="47"/>
      <c r="UHK43" s="47"/>
      <c r="UHL43" s="47"/>
      <c r="UHM43" s="47"/>
      <c r="UHN43" s="47"/>
      <c r="UHO43" s="47"/>
      <c r="UHP43" s="47"/>
      <c r="UHQ43" s="47"/>
      <c r="UHR43" s="47"/>
      <c r="UHS43" s="47"/>
      <c r="UHT43" s="47"/>
      <c r="UHU43" s="47"/>
      <c r="UHV43" s="47"/>
      <c r="UHW43" s="47"/>
      <c r="UHX43" s="47"/>
      <c r="UHY43" s="47"/>
      <c r="UHZ43" s="47"/>
      <c r="UIA43" s="47"/>
      <c r="UIB43" s="47"/>
      <c r="UIC43" s="47"/>
      <c r="UID43" s="47"/>
      <c r="UIE43" s="47"/>
      <c r="UIF43" s="47"/>
      <c r="UIG43" s="47"/>
      <c r="UIH43" s="47"/>
      <c r="UII43" s="47"/>
      <c r="UIJ43" s="47"/>
      <c r="UIK43" s="47"/>
      <c r="UIL43" s="47"/>
      <c r="UIM43" s="47"/>
      <c r="UIN43" s="47"/>
      <c r="UIO43" s="47"/>
      <c r="UIP43" s="47"/>
      <c r="UIQ43" s="47"/>
      <c r="UIR43" s="47"/>
      <c r="UIS43" s="47"/>
      <c r="UIT43" s="47"/>
      <c r="UIU43" s="47"/>
      <c r="UIV43" s="47"/>
      <c r="UIW43" s="47"/>
      <c r="UIX43" s="47"/>
      <c r="UIY43" s="47"/>
      <c r="UIZ43" s="47"/>
      <c r="UJA43" s="47"/>
      <c r="UJB43" s="47"/>
      <c r="UJC43" s="47"/>
      <c r="UJD43" s="47"/>
      <c r="UJE43" s="47"/>
      <c r="UJF43" s="47"/>
      <c r="UJG43" s="47"/>
      <c r="UJH43" s="47"/>
      <c r="UJI43" s="47"/>
      <c r="UJJ43" s="47"/>
      <c r="UJK43" s="47"/>
      <c r="UJL43" s="47"/>
      <c r="UJM43" s="47"/>
      <c r="UJN43" s="47"/>
      <c r="UJO43" s="47"/>
      <c r="UJP43" s="47"/>
      <c r="UJQ43" s="47"/>
      <c r="UJR43" s="47"/>
      <c r="UJS43" s="47"/>
      <c r="UJT43" s="47"/>
      <c r="UJU43" s="47"/>
      <c r="UJV43" s="47"/>
      <c r="UJW43" s="47"/>
      <c r="UJX43" s="47"/>
      <c r="UJY43" s="47"/>
      <c r="UJZ43" s="47"/>
      <c r="UKA43" s="47"/>
      <c r="UKB43" s="47"/>
      <c r="UKC43" s="47"/>
      <c r="UKD43" s="47"/>
      <c r="UKE43" s="47"/>
      <c r="UKF43" s="47"/>
      <c r="UKG43" s="47"/>
      <c r="UKH43" s="47"/>
      <c r="UKI43" s="47"/>
      <c r="UKJ43" s="47"/>
      <c r="UKK43" s="47"/>
      <c r="UKL43" s="47"/>
      <c r="UKM43" s="47"/>
      <c r="UKN43" s="47"/>
      <c r="UKO43" s="47"/>
      <c r="UKP43" s="47"/>
      <c r="UKQ43" s="47"/>
      <c r="UKR43" s="47"/>
      <c r="UKS43" s="47"/>
      <c r="UKT43" s="47"/>
      <c r="UKU43" s="47"/>
      <c r="UKV43" s="47"/>
      <c r="UKW43" s="47"/>
      <c r="UKX43" s="47"/>
      <c r="UKY43" s="47"/>
      <c r="UKZ43" s="47"/>
      <c r="ULA43" s="47"/>
      <c r="ULB43" s="47"/>
      <c r="ULC43" s="47"/>
      <c r="ULD43" s="47"/>
      <c r="ULE43" s="47"/>
      <c r="ULF43" s="47"/>
      <c r="ULG43" s="47"/>
      <c r="ULH43" s="47"/>
      <c r="ULI43" s="47"/>
      <c r="ULJ43" s="47"/>
      <c r="ULK43" s="47"/>
      <c r="ULL43" s="47"/>
      <c r="ULM43" s="47"/>
      <c r="ULN43" s="47"/>
      <c r="ULO43" s="47"/>
      <c r="ULP43" s="47"/>
      <c r="ULQ43" s="47"/>
      <c r="ULR43" s="47"/>
      <c r="ULS43" s="47"/>
      <c r="ULT43" s="47"/>
      <c r="ULU43" s="47"/>
      <c r="ULV43" s="47"/>
      <c r="ULW43" s="47"/>
      <c r="ULX43" s="47"/>
      <c r="ULY43" s="47"/>
      <c r="ULZ43" s="47"/>
      <c r="UMA43" s="47"/>
      <c r="UMB43" s="47"/>
      <c r="UMC43" s="47"/>
      <c r="UMD43" s="47"/>
      <c r="UME43" s="47"/>
      <c r="UMF43" s="47"/>
      <c r="UMG43" s="47"/>
      <c r="UMH43" s="47"/>
      <c r="UMI43" s="47"/>
      <c r="UMJ43" s="47"/>
      <c r="UMK43" s="47"/>
      <c r="UML43" s="47"/>
      <c r="UMM43" s="47"/>
      <c r="UMN43" s="47"/>
      <c r="UMO43" s="47"/>
      <c r="UMP43" s="47"/>
      <c r="UMQ43" s="47"/>
      <c r="UMR43" s="47"/>
      <c r="UMS43" s="47"/>
      <c r="UMT43" s="47"/>
      <c r="UMU43" s="47"/>
      <c r="UMV43" s="47"/>
      <c r="UMW43" s="47"/>
      <c r="UMX43" s="47"/>
      <c r="UMY43" s="47"/>
      <c r="UMZ43" s="47"/>
      <c r="UNA43" s="47"/>
      <c r="UNB43" s="47"/>
      <c r="UNC43" s="47"/>
      <c r="UND43" s="47"/>
      <c r="UNE43" s="47"/>
      <c r="UNF43" s="47"/>
      <c r="UNG43" s="47"/>
      <c r="UNH43" s="47"/>
      <c r="UNI43" s="47"/>
      <c r="UNJ43" s="47"/>
      <c r="UNK43" s="47"/>
      <c r="UNL43" s="47"/>
      <c r="UNM43" s="47"/>
      <c r="UNN43" s="47"/>
      <c r="UNO43" s="47"/>
      <c r="UNP43" s="47"/>
      <c r="UNQ43" s="47"/>
      <c r="UNR43" s="47"/>
      <c r="UNS43" s="47"/>
      <c r="UNT43" s="47"/>
      <c r="UNU43" s="47"/>
      <c r="UNV43" s="47"/>
      <c r="UNW43" s="47"/>
      <c r="UNX43" s="47"/>
      <c r="UNY43" s="47"/>
      <c r="UNZ43" s="47"/>
      <c r="UOA43" s="47"/>
      <c r="UOB43" s="47"/>
      <c r="UOC43" s="47"/>
      <c r="UOD43" s="47"/>
      <c r="UOE43" s="47"/>
      <c r="UOF43" s="47"/>
      <c r="UOG43" s="47"/>
      <c r="UOH43" s="47"/>
      <c r="UOI43" s="47"/>
      <c r="UOJ43" s="47"/>
      <c r="UOK43" s="47"/>
      <c r="UOL43" s="47"/>
      <c r="UOM43" s="47"/>
      <c r="UON43" s="47"/>
      <c r="UOO43" s="47"/>
      <c r="UOP43" s="47"/>
      <c r="UOQ43" s="47"/>
      <c r="UOR43" s="47"/>
      <c r="UOS43" s="47"/>
      <c r="UOT43" s="47"/>
      <c r="UOU43" s="47"/>
      <c r="UOV43" s="47"/>
      <c r="UOW43" s="47"/>
      <c r="UOX43" s="47"/>
      <c r="UOY43" s="47"/>
      <c r="UOZ43" s="47"/>
      <c r="UPA43" s="47"/>
      <c r="UPB43" s="47"/>
      <c r="UPC43" s="47"/>
      <c r="UPD43" s="47"/>
      <c r="UPE43" s="47"/>
      <c r="UPF43" s="47"/>
      <c r="UPG43" s="47"/>
      <c r="UPH43" s="47"/>
      <c r="UPI43" s="47"/>
      <c r="UPJ43" s="47"/>
      <c r="UPK43" s="47"/>
      <c r="UPL43" s="47"/>
      <c r="UPM43" s="47"/>
      <c r="UPN43" s="47"/>
      <c r="UPO43" s="47"/>
      <c r="UPP43" s="47"/>
      <c r="UPQ43" s="47"/>
      <c r="UPR43" s="47"/>
      <c r="UPS43" s="47"/>
      <c r="UPT43" s="47"/>
      <c r="UPU43" s="47"/>
      <c r="UPV43" s="47"/>
      <c r="UPW43" s="47"/>
      <c r="UPX43" s="47"/>
      <c r="UPY43" s="47"/>
      <c r="UPZ43" s="47"/>
      <c r="UQA43" s="47"/>
      <c r="UQB43" s="47"/>
      <c r="UQC43" s="47"/>
      <c r="UQD43" s="47"/>
      <c r="UQE43" s="47"/>
      <c r="UQF43" s="47"/>
      <c r="UQG43" s="47"/>
      <c r="UQH43" s="47"/>
      <c r="UQI43" s="47"/>
      <c r="UQJ43" s="47"/>
      <c r="UQK43" s="47"/>
      <c r="UQL43" s="47"/>
      <c r="UQM43" s="47"/>
      <c r="UQN43" s="47"/>
      <c r="UQO43" s="47"/>
      <c r="UQP43" s="47"/>
      <c r="UQQ43" s="47"/>
      <c r="UQR43" s="47"/>
      <c r="UQS43" s="47"/>
      <c r="UQT43" s="47"/>
      <c r="UQU43" s="47"/>
      <c r="UQV43" s="47"/>
      <c r="UQW43" s="47"/>
      <c r="UQX43" s="47"/>
      <c r="UQY43" s="47"/>
      <c r="UQZ43" s="47"/>
      <c r="URA43" s="47"/>
      <c r="URB43" s="47"/>
      <c r="URC43" s="47"/>
      <c r="URD43" s="47"/>
      <c r="URE43" s="47"/>
      <c r="URF43" s="47"/>
      <c r="URG43" s="47"/>
      <c r="URH43" s="47"/>
      <c r="URI43" s="47"/>
      <c r="URJ43" s="47"/>
      <c r="URK43" s="47"/>
      <c r="URL43" s="47"/>
      <c r="URM43" s="47"/>
      <c r="URN43" s="47"/>
      <c r="URO43" s="47"/>
      <c r="URP43" s="47"/>
      <c r="URQ43" s="47"/>
      <c r="URR43" s="47"/>
      <c r="URS43" s="47"/>
      <c r="URT43" s="47"/>
      <c r="URU43" s="47"/>
      <c r="URV43" s="47"/>
      <c r="URW43" s="47"/>
      <c r="URX43" s="47"/>
      <c r="URY43" s="47"/>
      <c r="URZ43" s="47"/>
      <c r="USA43" s="47"/>
      <c r="USB43" s="47"/>
      <c r="USC43" s="47"/>
      <c r="USD43" s="47"/>
      <c r="USE43" s="47"/>
      <c r="USF43" s="47"/>
      <c r="USG43" s="47"/>
      <c r="USH43" s="47"/>
      <c r="USI43" s="47"/>
      <c r="USJ43" s="47"/>
      <c r="USK43" s="47"/>
      <c r="USL43" s="47"/>
      <c r="USM43" s="47"/>
      <c r="USN43" s="47"/>
      <c r="USO43" s="47"/>
      <c r="USP43" s="47"/>
      <c r="USQ43" s="47"/>
      <c r="USR43" s="47"/>
      <c r="USS43" s="47"/>
      <c r="UST43" s="47"/>
      <c r="USU43" s="47"/>
      <c r="USV43" s="47"/>
      <c r="USW43" s="47"/>
      <c r="USX43" s="47"/>
      <c r="USY43" s="47"/>
      <c r="USZ43" s="47"/>
      <c r="UTA43" s="47"/>
      <c r="UTB43" s="47"/>
      <c r="UTC43" s="47"/>
      <c r="UTD43" s="47"/>
      <c r="UTE43" s="47"/>
      <c r="UTF43" s="47"/>
      <c r="UTG43" s="47"/>
      <c r="UTH43" s="47"/>
      <c r="UTI43" s="47"/>
      <c r="UTJ43" s="47"/>
      <c r="UTK43" s="47"/>
      <c r="UTL43" s="47"/>
      <c r="UTM43" s="47"/>
      <c r="UTN43" s="47"/>
      <c r="UTO43" s="47"/>
      <c r="UTP43" s="47"/>
      <c r="UTQ43" s="47"/>
      <c r="UTR43" s="47"/>
      <c r="UTS43" s="47"/>
      <c r="UTT43" s="47"/>
      <c r="UTU43" s="47"/>
      <c r="UTV43" s="47"/>
      <c r="UTW43" s="47"/>
      <c r="UTX43" s="47"/>
      <c r="UTY43" s="47"/>
      <c r="UTZ43" s="47"/>
      <c r="UUA43" s="47"/>
      <c r="UUB43" s="47"/>
      <c r="UUC43" s="47"/>
      <c r="UUD43" s="47"/>
      <c r="UUE43" s="47"/>
      <c r="UUF43" s="47"/>
      <c r="UUG43" s="47"/>
      <c r="UUH43" s="47"/>
      <c r="UUI43" s="47"/>
      <c r="UUJ43" s="47"/>
      <c r="UUK43" s="47"/>
      <c r="UUL43" s="47"/>
      <c r="UUM43" s="47"/>
      <c r="UUN43" s="47"/>
      <c r="UUO43" s="47"/>
      <c r="UUP43" s="47"/>
      <c r="UUQ43" s="47"/>
      <c r="UUR43" s="47"/>
      <c r="UUS43" s="47"/>
      <c r="UUT43" s="47"/>
      <c r="UUU43" s="47"/>
      <c r="UUV43" s="47"/>
      <c r="UUW43" s="47"/>
      <c r="UUX43" s="47"/>
      <c r="UUY43" s="47"/>
      <c r="UUZ43" s="47"/>
      <c r="UVA43" s="47"/>
      <c r="UVB43" s="47"/>
      <c r="UVC43" s="47"/>
      <c r="UVD43" s="47"/>
      <c r="UVE43" s="47"/>
      <c r="UVF43" s="47"/>
      <c r="UVG43" s="47"/>
      <c r="UVH43" s="47"/>
      <c r="UVI43" s="47"/>
      <c r="UVJ43" s="47"/>
      <c r="UVK43" s="47"/>
      <c r="UVL43" s="47"/>
      <c r="UVM43" s="47"/>
      <c r="UVN43" s="47"/>
      <c r="UVO43" s="47"/>
      <c r="UVP43" s="47"/>
      <c r="UVQ43" s="47"/>
      <c r="UVR43" s="47"/>
      <c r="UVS43" s="47"/>
      <c r="UVT43" s="47"/>
      <c r="UVU43" s="47"/>
      <c r="UVV43" s="47"/>
      <c r="UVW43" s="47"/>
      <c r="UVX43" s="47"/>
      <c r="UVY43" s="47"/>
      <c r="UVZ43" s="47"/>
      <c r="UWA43" s="47"/>
      <c r="UWB43" s="47"/>
      <c r="UWC43" s="47"/>
      <c r="UWD43" s="47"/>
      <c r="UWE43" s="47"/>
      <c r="UWF43" s="47"/>
      <c r="UWG43" s="47"/>
      <c r="UWH43" s="47"/>
      <c r="UWI43" s="47"/>
      <c r="UWJ43" s="47"/>
      <c r="UWK43" s="47"/>
      <c r="UWL43" s="47"/>
      <c r="UWM43" s="47"/>
      <c r="UWN43" s="47"/>
      <c r="UWO43" s="47"/>
      <c r="UWP43" s="47"/>
      <c r="UWQ43" s="47"/>
      <c r="UWR43" s="47"/>
      <c r="UWS43" s="47"/>
      <c r="UWT43" s="47"/>
      <c r="UWU43" s="47"/>
      <c r="UWV43" s="47"/>
      <c r="UWW43" s="47"/>
      <c r="UWX43" s="47"/>
      <c r="UWY43" s="47"/>
      <c r="UWZ43" s="47"/>
      <c r="UXA43" s="47"/>
      <c r="UXB43" s="47"/>
      <c r="UXC43" s="47"/>
      <c r="UXD43" s="47"/>
      <c r="UXE43" s="47"/>
      <c r="UXF43" s="47"/>
      <c r="UXG43" s="47"/>
      <c r="UXH43" s="47"/>
      <c r="UXI43" s="47"/>
      <c r="UXJ43" s="47"/>
      <c r="UXK43" s="47"/>
      <c r="UXL43" s="47"/>
      <c r="UXM43" s="47"/>
      <c r="UXN43" s="47"/>
      <c r="UXO43" s="47"/>
      <c r="UXP43" s="47"/>
      <c r="UXQ43" s="47"/>
      <c r="UXR43" s="47"/>
      <c r="UXS43" s="47"/>
      <c r="UXT43" s="47"/>
      <c r="UXU43" s="47"/>
      <c r="UXV43" s="47"/>
      <c r="UXW43" s="47"/>
      <c r="UXX43" s="47"/>
      <c r="UXY43" s="47"/>
      <c r="UXZ43" s="47"/>
      <c r="UYA43" s="47"/>
      <c r="UYB43" s="47"/>
      <c r="UYC43" s="47"/>
      <c r="UYD43" s="47"/>
      <c r="UYE43" s="47"/>
      <c r="UYF43" s="47"/>
      <c r="UYG43" s="47"/>
      <c r="UYH43" s="47"/>
      <c r="UYI43" s="47"/>
      <c r="UYJ43" s="47"/>
      <c r="UYK43" s="47"/>
      <c r="UYL43" s="47"/>
      <c r="UYM43" s="47"/>
      <c r="UYN43" s="47"/>
      <c r="UYO43" s="47"/>
      <c r="UYP43" s="47"/>
      <c r="UYQ43" s="47"/>
      <c r="UYR43" s="47"/>
      <c r="UYS43" s="47"/>
      <c r="UYT43" s="47"/>
      <c r="UYU43" s="47"/>
      <c r="UYV43" s="47"/>
      <c r="UYW43" s="47"/>
      <c r="UYX43" s="47"/>
      <c r="UYY43" s="47"/>
      <c r="UYZ43" s="47"/>
      <c r="UZA43" s="47"/>
      <c r="UZB43" s="47"/>
      <c r="UZC43" s="47"/>
      <c r="UZD43" s="47"/>
      <c r="UZE43" s="47"/>
      <c r="UZF43" s="47"/>
      <c r="UZG43" s="47"/>
      <c r="UZH43" s="47"/>
      <c r="UZI43" s="47"/>
      <c r="UZJ43" s="47"/>
      <c r="UZK43" s="47"/>
      <c r="UZL43" s="47"/>
      <c r="UZM43" s="47"/>
      <c r="UZN43" s="47"/>
      <c r="UZO43" s="47"/>
      <c r="UZP43" s="47"/>
      <c r="UZQ43" s="47"/>
      <c r="UZR43" s="47"/>
      <c r="UZS43" s="47"/>
      <c r="UZT43" s="47"/>
      <c r="UZU43" s="47"/>
      <c r="UZV43" s="47"/>
      <c r="UZW43" s="47"/>
      <c r="UZX43" s="47"/>
      <c r="UZY43" s="47"/>
      <c r="UZZ43" s="47"/>
      <c r="VAA43" s="47"/>
      <c r="VAB43" s="47"/>
      <c r="VAC43" s="47"/>
      <c r="VAD43" s="47"/>
      <c r="VAE43" s="47"/>
      <c r="VAF43" s="47"/>
      <c r="VAG43" s="47"/>
      <c r="VAH43" s="47"/>
      <c r="VAI43" s="47"/>
      <c r="VAJ43" s="47"/>
      <c r="VAK43" s="47"/>
      <c r="VAL43" s="47"/>
      <c r="VAM43" s="47"/>
      <c r="VAN43" s="47"/>
      <c r="VAO43" s="47"/>
      <c r="VAP43" s="47"/>
      <c r="VAQ43" s="47"/>
      <c r="VAR43" s="47"/>
      <c r="VAS43" s="47"/>
      <c r="VAT43" s="47"/>
      <c r="VAU43" s="47"/>
      <c r="VAV43" s="47"/>
      <c r="VAW43" s="47"/>
      <c r="VAX43" s="47"/>
      <c r="VAY43" s="47"/>
      <c r="VAZ43" s="47"/>
      <c r="VBA43" s="47"/>
      <c r="VBB43" s="47"/>
      <c r="VBC43" s="47"/>
      <c r="VBD43" s="47"/>
      <c r="VBE43" s="47"/>
      <c r="VBF43" s="47"/>
      <c r="VBG43" s="47"/>
      <c r="VBH43" s="47"/>
      <c r="VBI43" s="47"/>
      <c r="VBJ43" s="47"/>
      <c r="VBK43" s="47"/>
      <c r="VBL43" s="47"/>
      <c r="VBM43" s="47"/>
      <c r="VBN43" s="47"/>
      <c r="VBO43" s="47"/>
      <c r="VBP43" s="47"/>
      <c r="VBQ43" s="47"/>
      <c r="VBR43" s="47"/>
      <c r="VBS43" s="47"/>
      <c r="VBT43" s="47"/>
      <c r="VBU43" s="47"/>
      <c r="VBV43" s="47"/>
      <c r="VBW43" s="47"/>
      <c r="VBX43" s="47"/>
      <c r="VBY43" s="47"/>
      <c r="VBZ43" s="47"/>
      <c r="VCA43" s="47"/>
      <c r="VCB43" s="47"/>
      <c r="VCC43" s="47"/>
      <c r="VCD43" s="47"/>
      <c r="VCE43" s="47"/>
      <c r="VCF43" s="47"/>
      <c r="VCG43" s="47"/>
      <c r="VCH43" s="47"/>
      <c r="VCI43" s="47"/>
      <c r="VCJ43" s="47"/>
      <c r="VCK43" s="47"/>
      <c r="VCL43" s="47"/>
      <c r="VCM43" s="47"/>
      <c r="VCN43" s="47"/>
      <c r="VCO43" s="47"/>
      <c r="VCP43" s="47"/>
      <c r="VCQ43" s="47"/>
      <c r="VCR43" s="47"/>
      <c r="VCS43" s="47"/>
      <c r="VCT43" s="47"/>
      <c r="VCU43" s="47"/>
      <c r="VCV43" s="47"/>
      <c r="VCW43" s="47"/>
      <c r="VCX43" s="47"/>
      <c r="VCY43" s="47"/>
      <c r="VCZ43" s="47"/>
      <c r="VDA43" s="47"/>
      <c r="VDB43" s="47"/>
      <c r="VDC43" s="47"/>
      <c r="VDD43" s="47"/>
      <c r="VDE43" s="47"/>
      <c r="VDF43" s="47"/>
      <c r="VDG43" s="47"/>
      <c r="VDH43" s="47"/>
      <c r="VDI43" s="47"/>
      <c r="VDJ43" s="47"/>
      <c r="VDK43" s="47"/>
      <c r="VDL43" s="47"/>
      <c r="VDM43" s="47"/>
      <c r="VDN43" s="47"/>
      <c r="VDO43" s="47"/>
      <c r="VDP43" s="47"/>
      <c r="VDQ43" s="47"/>
      <c r="VDR43" s="47"/>
      <c r="VDS43" s="47"/>
      <c r="VDT43" s="47"/>
      <c r="VDU43" s="47"/>
      <c r="VDV43" s="47"/>
      <c r="VDW43" s="47"/>
      <c r="VDX43" s="47"/>
      <c r="VDY43" s="47"/>
      <c r="VDZ43" s="47"/>
      <c r="VEA43" s="47"/>
      <c r="VEB43" s="47"/>
      <c r="VEC43" s="47"/>
      <c r="VED43" s="47"/>
      <c r="VEE43" s="47"/>
      <c r="VEF43" s="47"/>
      <c r="VEG43" s="47"/>
      <c r="VEH43" s="47"/>
      <c r="VEI43" s="47"/>
      <c r="VEJ43" s="47"/>
      <c r="VEK43" s="47"/>
      <c r="VEL43" s="47"/>
      <c r="VEM43" s="47"/>
      <c r="VEN43" s="47"/>
      <c r="VEO43" s="47"/>
      <c r="VEP43" s="47"/>
      <c r="VEQ43" s="47"/>
      <c r="VER43" s="47"/>
      <c r="VES43" s="47"/>
      <c r="VET43" s="47"/>
      <c r="VEU43" s="47"/>
      <c r="VEV43" s="47"/>
      <c r="VEW43" s="47"/>
      <c r="VEX43" s="47"/>
      <c r="VEY43" s="47"/>
      <c r="VEZ43" s="47"/>
      <c r="VFA43" s="47"/>
      <c r="VFB43" s="47"/>
      <c r="VFC43" s="47"/>
      <c r="VFD43" s="47"/>
      <c r="VFE43" s="47"/>
      <c r="VFF43" s="47"/>
      <c r="VFG43" s="47"/>
      <c r="VFH43" s="47"/>
      <c r="VFI43" s="47"/>
      <c r="VFJ43" s="47"/>
      <c r="VFK43" s="47"/>
      <c r="VFL43" s="47"/>
      <c r="VFM43" s="47"/>
      <c r="VFN43" s="47"/>
      <c r="VFO43" s="47"/>
      <c r="VFP43" s="47"/>
      <c r="VFQ43" s="47"/>
      <c r="VFR43" s="47"/>
      <c r="VFS43" s="47"/>
      <c r="VFT43" s="47"/>
      <c r="VFU43" s="47"/>
      <c r="VFV43" s="47"/>
      <c r="VFW43" s="47"/>
      <c r="VFX43" s="47"/>
      <c r="VFY43" s="47"/>
      <c r="VFZ43" s="47"/>
      <c r="VGA43" s="47"/>
      <c r="VGB43" s="47"/>
      <c r="VGC43" s="47"/>
      <c r="VGD43" s="47"/>
      <c r="VGE43" s="47"/>
      <c r="VGF43" s="47"/>
      <c r="VGG43" s="47"/>
      <c r="VGH43" s="47"/>
      <c r="VGI43" s="47"/>
      <c r="VGJ43" s="47"/>
      <c r="VGK43" s="47"/>
      <c r="VGL43" s="47"/>
      <c r="VGM43" s="47"/>
      <c r="VGN43" s="47"/>
      <c r="VGO43" s="47"/>
      <c r="VGP43" s="47"/>
      <c r="VGQ43" s="47"/>
      <c r="VGR43" s="47"/>
      <c r="VGS43" s="47"/>
      <c r="VGT43" s="47"/>
      <c r="VGU43" s="47"/>
      <c r="VGV43" s="47"/>
      <c r="VGW43" s="47"/>
      <c r="VGX43" s="47"/>
      <c r="VGY43" s="47"/>
      <c r="VGZ43" s="47"/>
      <c r="VHA43" s="47"/>
      <c r="VHB43" s="47"/>
      <c r="VHC43" s="47"/>
      <c r="VHD43" s="47"/>
      <c r="VHE43" s="47"/>
      <c r="VHF43" s="47"/>
      <c r="VHG43" s="47"/>
      <c r="VHH43" s="47"/>
      <c r="VHI43" s="47"/>
      <c r="VHJ43" s="47"/>
      <c r="VHK43" s="47"/>
      <c r="VHL43" s="47"/>
      <c r="VHM43" s="47"/>
      <c r="VHN43" s="47"/>
      <c r="VHO43" s="47"/>
      <c r="VHP43" s="47"/>
      <c r="VHQ43" s="47"/>
      <c r="VHR43" s="47"/>
      <c r="VHS43" s="47"/>
      <c r="VHT43" s="47"/>
      <c r="VHU43" s="47"/>
      <c r="VHV43" s="47"/>
      <c r="VHW43" s="47"/>
      <c r="VHX43" s="47"/>
      <c r="VHY43" s="47"/>
      <c r="VHZ43" s="47"/>
      <c r="VIA43" s="47"/>
      <c r="VIB43" s="47"/>
      <c r="VIC43" s="47"/>
      <c r="VID43" s="47"/>
      <c r="VIE43" s="47"/>
      <c r="VIF43" s="47"/>
      <c r="VIG43" s="47"/>
      <c r="VIH43" s="47"/>
      <c r="VII43" s="47"/>
      <c r="VIJ43" s="47"/>
      <c r="VIK43" s="47"/>
      <c r="VIL43" s="47"/>
      <c r="VIM43" s="47"/>
      <c r="VIN43" s="47"/>
      <c r="VIO43" s="47"/>
      <c r="VIP43" s="47"/>
      <c r="VIQ43" s="47"/>
      <c r="VIR43" s="47"/>
      <c r="VIS43" s="47"/>
      <c r="VIT43" s="47"/>
      <c r="VIU43" s="47"/>
      <c r="VIV43" s="47"/>
      <c r="VIW43" s="47"/>
      <c r="VIX43" s="47"/>
      <c r="VIY43" s="47"/>
      <c r="VIZ43" s="47"/>
      <c r="VJA43" s="47"/>
      <c r="VJB43" s="47"/>
      <c r="VJC43" s="47"/>
      <c r="VJD43" s="47"/>
      <c r="VJE43" s="47"/>
      <c r="VJF43" s="47"/>
      <c r="VJG43" s="47"/>
      <c r="VJH43" s="47"/>
      <c r="VJI43" s="47"/>
      <c r="VJJ43" s="47"/>
      <c r="VJK43" s="47"/>
      <c r="VJL43" s="47"/>
      <c r="VJM43" s="47"/>
      <c r="VJN43" s="47"/>
      <c r="VJO43" s="47"/>
      <c r="VJP43" s="47"/>
      <c r="VJQ43" s="47"/>
      <c r="VJR43" s="47"/>
      <c r="VJS43" s="47"/>
      <c r="VJT43" s="47"/>
      <c r="VJU43" s="47"/>
      <c r="VJV43" s="47"/>
      <c r="VJW43" s="47"/>
      <c r="VJX43" s="47"/>
      <c r="VJY43" s="47"/>
      <c r="VJZ43" s="47"/>
      <c r="VKA43" s="47"/>
      <c r="VKB43" s="47"/>
      <c r="VKC43" s="47"/>
      <c r="VKD43" s="47"/>
      <c r="VKE43" s="47"/>
      <c r="VKF43" s="47"/>
      <c r="VKG43" s="47"/>
      <c r="VKH43" s="47"/>
      <c r="VKI43" s="47"/>
      <c r="VKJ43" s="47"/>
      <c r="VKK43" s="47"/>
      <c r="VKL43" s="47"/>
      <c r="VKM43" s="47"/>
      <c r="VKN43" s="47"/>
      <c r="VKO43" s="47"/>
      <c r="VKP43" s="47"/>
      <c r="VKQ43" s="47"/>
      <c r="VKR43" s="47"/>
      <c r="VKS43" s="47"/>
      <c r="VKT43" s="47"/>
      <c r="VKU43" s="47"/>
      <c r="VKV43" s="47"/>
      <c r="VKW43" s="47"/>
      <c r="VKX43" s="47"/>
      <c r="VKY43" s="47"/>
      <c r="VKZ43" s="47"/>
      <c r="VLA43" s="47"/>
      <c r="VLB43" s="47"/>
      <c r="VLC43" s="47"/>
      <c r="VLD43" s="47"/>
      <c r="VLE43" s="47"/>
      <c r="VLF43" s="47"/>
      <c r="VLG43" s="47"/>
      <c r="VLH43" s="47"/>
      <c r="VLI43" s="47"/>
      <c r="VLJ43" s="47"/>
      <c r="VLK43" s="47"/>
      <c r="VLL43" s="47"/>
      <c r="VLM43" s="47"/>
      <c r="VLN43" s="47"/>
      <c r="VLO43" s="47"/>
      <c r="VLP43" s="47"/>
      <c r="VLQ43" s="47"/>
      <c r="VLR43" s="47"/>
      <c r="VLS43" s="47"/>
      <c r="VLT43" s="47"/>
      <c r="VLU43" s="47"/>
      <c r="VLV43" s="47"/>
      <c r="VLW43" s="47"/>
      <c r="VLX43" s="47"/>
      <c r="VLY43" s="47"/>
      <c r="VLZ43" s="47"/>
      <c r="VMA43" s="47"/>
      <c r="VMB43" s="47"/>
      <c r="VMC43" s="47"/>
      <c r="VMD43" s="47"/>
      <c r="VME43" s="47"/>
      <c r="VMF43" s="47"/>
      <c r="VMG43" s="47"/>
      <c r="VMH43" s="47"/>
      <c r="VMI43" s="47"/>
      <c r="VMJ43" s="47"/>
      <c r="VMK43" s="47"/>
      <c r="VML43" s="47"/>
      <c r="VMM43" s="47"/>
      <c r="VMN43" s="47"/>
      <c r="VMO43" s="47"/>
      <c r="VMP43" s="47"/>
      <c r="VMQ43" s="47"/>
      <c r="VMR43" s="47"/>
      <c r="VMS43" s="47"/>
      <c r="VMT43" s="47"/>
      <c r="VMU43" s="47"/>
      <c r="VMV43" s="47"/>
      <c r="VMW43" s="47"/>
      <c r="VMX43" s="47"/>
      <c r="VMY43" s="47"/>
      <c r="VMZ43" s="47"/>
      <c r="VNA43" s="47"/>
      <c r="VNB43" s="47"/>
      <c r="VNC43" s="47"/>
      <c r="VND43" s="47"/>
      <c r="VNE43" s="47"/>
      <c r="VNF43" s="47"/>
      <c r="VNG43" s="47"/>
      <c r="VNH43" s="47"/>
      <c r="VNI43" s="47"/>
      <c r="VNJ43" s="47"/>
      <c r="VNK43" s="47"/>
      <c r="VNL43" s="47"/>
      <c r="VNM43" s="47"/>
      <c r="VNN43" s="47"/>
      <c r="VNO43" s="47"/>
      <c r="VNP43" s="47"/>
      <c r="VNQ43" s="47"/>
      <c r="VNR43" s="47"/>
      <c r="VNS43" s="47"/>
      <c r="VNT43" s="47"/>
      <c r="VNU43" s="47"/>
      <c r="VNV43" s="47"/>
      <c r="VNW43" s="47"/>
      <c r="VNX43" s="47"/>
      <c r="VNY43" s="47"/>
      <c r="VNZ43" s="47"/>
      <c r="VOA43" s="47"/>
      <c r="VOB43" s="47"/>
      <c r="VOC43" s="47"/>
      <c r="VOD43" s="47"/>
      <c r="VOE43" s="47"/>
      <c r="VOF43" s="47"/>
      <c r="VOG43" s="47"/>
      <c r="VOH43" s="47"/>
      <c r="VOI43" s="47"/>
      <c r="VOJ43" s="47"/>
      <c r="VOK43" s="47"/>
      <c r="VOL43" s="47"/>
      <c r="VOM43" s="47"/>
      <c r="VON43" s="47"/>
      <c r="VOO43" s="47"/>
      <c r="VOP43" s="47"/>
      <c r="VOQ43" s="47"/>
      <c r="VOR43" s="47"/>
      <c r="VOS43" s="47"/>
      <c r="VOT43" s="47"/>
      <c r="VOU43" s="47"/>
      <c r="VOV43" s="47"/>
      <c r="VOW43" s="47"/>
      <c r="VOX43" s="47"/>
      <c r="VOY43" s="47"/>
      <c r="VOZ43" s="47"/>
      <c r="VPA43" s="47"/>
      <c r="VPB43" s="47"/>
      <c r="VPC43" s="47"/>
      <c r="VPD43" s="47"/>
      <c r="VPE43" s="47"/>
      <c r="VPF43" s="47"/>
      <c r="VPG43" s="47"/>
      <c r="VPH43" s="47"/>
      <c r="VPI43" s="47"/>
      <c r="VPJ43" s="47"/>
      <c r="VPK43" s="47"/>
      <c r="VPL43" s="47"/>
      <c r="VPM43" s="47"/>
      <c r="VPN43" s="47"/>
      <c r="VPO43" s="47"/>
      <c r="VPP43" s="47"/>
      <c r="VPQ43" s="47"/>
      <c r="VPR43" s="47"/>
      <c r="VPS43" s="47"/>
      <c r="VPT43" s="47"/>
      <c r="VPU43" s="47"/>
      <c r="VPV43" s="47"/>
      <c r="VPW43" s="47"/>
      <c r="VPX43" s="47"/>
      <c r="VPY43" s="47"/>
      <c r="VPZ43" s="47"/>
      <c r="VQA43" s="47"/>
      <c r="VQB43" s="47"/>
      <c r="VQC43" s="47"/>
      <c r="VQD43" s="47"/>
      <c r="VQE43" s="47"/>
      <c r="VQF43" s="47"/>
      <c r="VQG43" s="47"/>
      <c r="VQH43" s="47"/>
      <c r="VQI43" s="47"/>
      <c r="VQJ43" s="47"/>
      <c r="VQK43" s="47"/>
      <c r="VQL43" s="47"/>
      <c r="VQM43" s="47"/>
      <c r="VQN43" s="47"/>
      <c r="VQO43" s="47"/>
      <c r="VQP43" s="47"/>
      <c r="VQQ43" s="47"/>
      <c r="VQR43" s="47"/>
      <c r="VQS43" s="47"/>
      <c r="VQT43" s="47"/>
      <c r="VQU43" s="47"/>
      <c r="VQV43" s="47"/>
      <c r="VQW43" s="47"/>
      <c r="VQX43" s="47"/>
      <c r="VQY43" s="47"/>
      <c r="VQZ43" s="47"/>
      <c r="VRA43" s="47"/>
      <c r="VRB43" s="47"/>
      <c r="VRC43" s="47"/>
      <c r="VRD43" s="47"/>
      <c r="VRE43" s="47"/>
      <c r="VRF43" s="47"/>
      <c r="VRG43" s="47"/>
      <c r="VRH43" s="47"/>
      <c r="VRI43" s="47"/>
      <c r="VRJ43" s="47"/>
      <c r="VRK43" s="47"/>
      <c r="VRL43" s="47"/>
      <c r="VRM43" s="47"/>
      <c r="VRN43" s="47"/>
      <c r="VRO43" s="47"/>
      <c r="VRP43" s="47"/>
      <c r="VRQ43" s="47"/>
      <c r="VRR43" s="47"/>
      <c r="VRS43" s="47"/>
      <c r="VRT43" s="47"/>
      <c r="VRU43" s="47"/>
      <c r="VRV43" s="47"/>
      <c r="VRW43" s="47"/>
      <c r="VRX43" s="47"/>
      <c r="VRY43" s="47"/>
      <c r="VRZ43" s="47"/>
      <c r="VSA43" s="47"/>
      <c r="VSB43" s="47"/>
      <c r="VSC43" s="47"/>
      <c r="VSD43" s="47"/>
      <c r="VSE43" s="47"/>
      <c r="VSF43" s="47"/>
      <c r="VSG43" s="47"/>
      <c r="VSH43" s="47"/>
      <c r="VSI43" s="47"/>
      <c r="VSJ43" s="47"/>
      <c r="VSK43" s="47"/>
      <c r="VSL43" s="47"/>
      <c r="VSM43" s="47"/>
      <c r="VSN43" s="47"/>
      <c r="VSO43" s="47"/>
      <c r="VSP43" s="47"/>
      <c r="VSQ43" s="47"/>
      <c r="VSR43" s="47"/>
      <c r="VSS43" s="47"/>
      <c r="VST43" s="47"/>
      <c r="VSU43" s="47"/>
      <c r="VSV43" s="47"/>
      <c r="VSW43" s="47"/>
      <c r="VSX43" s="47"/>
      <c r="VSY43" s="47"/>
      <c r="VSZ43" s="47"/>
      <c r="VTA43" s="47"/>
      <c r="VTB43" s="47"/>
      <c r="VTC43" s="47"/>
      <c r="VTD43" s="47"/>
      <c r="VTE43" s="47"/>
      <c r="VTF43" s="47"/>
      <c r="VTG43" s="47"/>
      <c r="VTH43" s="47"/>
      <c r="VTI43" s="47"/>
      <c r="VTJ43" s="47"/>
      <c r="VTK43" s="47"/>
      <c r="VTL43" s="47"/>
      <c r="VTM43" s="47"/>
      <c r="VTN43" s="47"/>
      <c r="VTO43" s="47"/>
      <c r="VTP43" s="47"/>
      <c r="VTQ43" s="47"/>
      <c r="VTR43" s="47"/>
      <c r="VTS43" s="47"/>
      <c r="VTT43" s="47"/>
      <c r="VTU43" s="47"/>
      <c r="VTV43" s="47"/>
      <c r="VTW43" s="47"/>
      <c r="VTX43" s="47"/>
      <c r="VTY43" s="47"/>
      <c r="VTZ43" s="47"/>
      <c r="VUA43" s="47"/>
      <c r="VUB43" s="47"/>
      <c r="VUC43" s="47"/>
      <c r="VUD43" s="47"/>
      <c r="VUE43" s="47"/>
      <c r="VUF43" s="47"/>
      <c r="VUG43" s="47"/>
      <c r="VUH43" s="47"/>
      <c r="VUI43" s="47"/>
      <c r="VUJ43" s="47"/>
      <c r="VUK43" s="47"/>
      <c r="VUL43" s="47"/>
      <c r="VUM43" s="47"/>
      <c r="VUN43" s="47"/>
      <c r="VUO43" s="47"/>
      <c r="VUP43" s="47"/>
      <c r="VUQ43" s="47"/>
      <c r="VUR43" s="47"/>
      <c r="VUS43" s="47"/>
      <c r="VUT43" s="47"/>
      <c r="VUU43" s="47"/>
      <c r="VUV43" s="47"/>
      <c r="VUW43" s="47"/>
      <c r="VUX43" s="47"/>
      <c r="VUY43" s="47"/>
      <c r="VUZ43" s="47"/>
      <c r="VVA43" s="47"/>
      <c r="VVB43" s="47"/>
      <c r="VVC43" s="47"/>
      <c r="VVD43" s="47"/>
      <c r="VVE43" s="47"/>
      <c r="VVF43" s="47"/>
      <c r="VVG43" s="47"/>
      <c r="VVH43" s="47"/>
      <c r="VVI43" s="47"/>
      <c r="VVJ43" s="47"/>
      <c r="VVK43" s="47"/>
      <c r="VVL43" s="47"/>
      <c r="VVM43" s="47"/>
      <c r="VVN43" s="47"/>
      <c r="VVO43" s="47"/>
      <c r="VVP43" s="47"/>
      <c r="VVQ43" s="47"/>
      <c r="VVR43" s="47"/>
      <c r="VVS43" s="47"/>
      <c r="VVT43" s="47"/>
      <c r="VVU43" s="47"/>
      <c r="VVV43" s="47"/>
      <c r="VVW43" s="47"/>
      <c r="VVX43" s="47"/>
      <c r="VVY43" s="47"/>
      <c r="VVZ43" s="47"/>
      <c r="VWA43" s="47"/>
      <c r="VWB43" s="47"/>
      <c r="VWC43" s="47"/>
      <c r="VWD43" s="47"/>
      <c r="VWE43" s="47"/>
      <c r="VWF43" s="47"/>
      <c r="VWG43" s="47"/>
      <c r="VWH43" s="47"/>
      <c r="VWI43" s="47"/>
      <c r="VWJ43" s="47"/>
      <c r="VWK43" s="47"/>
      <c r="VWL43" s="47"/>
      <c r="VWM43" s="47"/>
      <c r="VWN43" s="47"/>
      <c r="VWO43" s="47"/>
      <c r="VWP43" s="47"/>
      <c r="VWQ43" s="47"/>
      <c r="VWR43" s="47"/>
      <c r="VWS43" s="47"/>
      <c r="VWT43" s="47"/>
      <c r="VWU43" s="47"/>
      <c r="VWV43" s="47"/>
      <c r="VWW43" s="47"/>
      <c r="VWX43" s="47"/>
      <c r="VWY43" s="47"/>
      <c r="VWZ43" s="47"/>
      <c r="VXA43" s="47"/>
      <c r="VXB43" s="47"/>
      <c r="VXC43" s="47"/>
      <c r="VXD43" s="47"/>
      <c r="VXE43" s="47"/>
      <c r="VXF43" s="47"/>
      <c r="VXG43" s="47"/>
      <c r="VXH43" s="47"/>
      <c r="VXI43" s="47"/>
      <c r="VXJ43" s="47"/>
      <c r="VXK43" s="47"/>
      <c r="VXL43" s="47"/>
      <c r="VXM43" s="47"/>
      <c r="VXN43" s="47"/>
      <c r="VXO43" s="47"/>
      <c r="VXP43" s="47"/>
      <c r="VXQ43" s="47"/>
      <c r="VXR43" s="47"/>
      <c r="VXS43" s="47"/>
      <c r="VXT43" s="47"/>
      <c r="VXU43" s="47"/>
      <c r="VXV43" s="47"/>
      <c r="VXW43" s="47"/>
      <c r="VXX43" s="47"/>
      <c r="VXY43" s="47"/>
      <c r="VXZ43" s="47"/>
      <c r="VYA43" s="47"/>
      <c r="VYB43" s="47"/>
      <c r="VYC43" s="47"/>
      <c r="VYD43" s="47"/>
      <c r="VYE43" s="47"/>
      <c r="VYF43" s="47"/>
      <c r="VYG43" s="47"/>
      <c r="VYH43" s="47"/>
      <c r="VYI43" s="47"/>
      <c r="VYJ43" s="47"/>
      <c r="VYK43" s="47"/>
      <c r="VYL43" s="47"/>
      <c r="VYM43" s="47"/>
      <c r="VYN43" s="47"/>
      <c r="VYO43" s="47"/>
      <c r="VYP43" s="47"/>
      <c r="VYQ43" s="47"/>
      <c r="VYR43" s="47"/>
      <c r="VYS43" s="47"/>
      <c r="VYT43" s="47"/>
      <c r="VYU43" s="47"/>
      <c r="VYV43" s="47"/>
      <c r="VYW43" s="47"/>
      <c r="VYX43" s="47"/>
      <c r="VYY43" s="47"/>
      <c r="VYZ43" s="47"/>
      <c r="VZA43" s="47"/>
      <c r="VZB43" s="47"/>
      <c r="VZC43" s="47"/>
      <c r="VZD43" s="47"/>
      <c r="VZE43" s="47"/>
      <c r="VZF43" s="47"/>
      <c r="VZG43" s="47"/>
      <c r="VZH43" s="47"/>
      <c r="VZI43" s="47"/>
      <c r="VZJ43" s="47"/>
      <c r="VZK43" s="47"/>
      <c r="VZL43" s="47"/>
      <c r="VZM43" s="47"/>
      <c r="VZN43" s="47"/>
      <c r="VZO43" s="47"/>
      <c r="VZP43" s="47"/>
      <c r="VZQ43" s="47"/>
      <c r="VZR43" s="47"/>
      <c r="VZS43" s="47"/>
      <c r="VZT43" s="47"/>
      <c r="VZU43" s="47"/>
      <c r="VZV43" s="47"/>
      <c r="VZW43" s="47"/>
      <c r="VZX43" s="47"/>
      <c r="VZY43" s="47"/>
      <c r="VZZ43" s="47"/>
      <c r="WAA43" s="47"/>
      <c r="WAB43" s="47"/>
      <c r="WAC43" s="47"/>
      <c r="WAD43" s="47"/>
      <c r="WAE43" s="47"/>
      <c r="WAF43" s="47"/>
      <c r="WAG43" s="47"/>
      <c r="WAH43" s="47"/>
      <c r="WAI43" s="47"/>
      <c r="WAJ43" s="47"/>
      <c r="WAK43" s="47"/>
      <c r="WAL43" s="47"/>
      <c r="WAM43" s="47"/>
      <c r="WAN43" s="47"/>
      <c r="WAO43" s="47"/>
      <c r="WAP43" s="47"/>
      <c r="WAQ43" s="47"/>
      <c r="WAR43" s="47"/>
      <c r="WAS43" s="47"/>
      <c r="WAT43" s="47"/>
      <c r="WAU43" s="47"/>
      <c r="WAV43" s="47"/>
      <c r="WAW43" s="47"/>
      <c r="WAX43" s="47"/>
      <c r="WAY43" s="47"/>
      <c r="WAZ43" s="47"/>
      <c r="WBA43" s="47"/>
      <c r="WBB43" s="47"/>
      <c r="WBC43" s="47"/>
      <c r="WBD43" s="47"/>
      <c r="WBE43" s="47"/>
      <c r="WBF43" s="47"/>
      <c r="WBG43" s="47"/>
      <c r="WBH43" s="47"/>
      <c r="WBI43" s="47"/>
      <c r="WBJ43" s="47"/>
      <c r="WBK43" s="47"/>
      <c r="WBL43" s="47"/>
      <c r="WBM43" s="47"/>
      <c r="WBN43" s="47"/>
      <c r="WBO43" s="47"/>
      <c r="WBP43" s="47"/>
      <c r="WBQ43" s="47"/>
      <c r="WBR43" s="47"/>
      <c r="WBS43" s="47"/>
      <c r="WBT43" s="47"/>
      <c r="WBU43" s="47"/>
      <c r="WBV43" s="47"/>
      <c r="WBW43" s="47"/>
      <c r="WBX43" s="47"/>
      <c r="WBY43" s="47"/>
      <c r="WBZ43" s="47"/>
      <c r="WCA43" s="47"/>
      <c r="WCB43" s="47"/>
      <c r="WCC43" s="47"/>
      <c r="WCD43" s="47"/>
      <c r="WCE43" s="47"/>
      <c r="WCF43" s="47"/>
      <c r="WCG43" s="47"/>
      <c r="WCH43" s="47"/>
      <c r="WCI43" s="47"/>
      <c r="WCJ43" s="47"/>
      <c r="WCK43" s="47"/>
      <c r="WCL43" s="47"/>
      <c r="WCM43" s="47"/>
      <c r="WCN43" s="47"/>
      <c r="WCO43" s="47"/>
      <c r="WCP43" s="47"/>
      <c r="WCQ43" s="47"/>
      <c r="WCR43" s="47"/>
      <c r="WCS43" s="47"/>
      <c r="WCT43" s="47"/>
      <c r="WCU43" s="47"/>
      <c r="WCV43" s="47"/>
      <c r="WCW43" s="47"/>
      <c r="WCX43" s="47"/>
      <c r="WCY43" s="47"/>
      <c r="WCZ43" s="47"/>
      <c r="WDA43" s="47"/>
      <c r="WDB43" s="47"/>
      <c r="WDC43" s="47"/>
      <c r="WDD43" s="47"/>
      <c r="WDE43" s="47"/>
      <c r="WDF43" s="47"/>
      <c r="WDG43" s="47"/>
      <c r="WDH43" s="47"/>
      <c r="WDI43" s="47"/>
      <c r="WDJ43" s="47"/>
      <c r="WDK43" s="47"/>
      <c r="WDL43" s="47"/>
      <c r="WDM43" s="47"/>
      <c r="WDN43" s="47"/>
      <c r="WDO43" s="47"/>
      <c r="WDP43" s="47"/>
      <c r="WDQ43" s="47"/>
      <c r="WDR43" s="47"/>
      <c r="WDS43" s="47"/>
      <c r="WDT43" s="47"/>
      <c r="WDU43" s="47"/>
      <c r="WDV43" s="47"/>
      <c r="WDW43" s="47"/>
      <c r="WDX43" s="47"/>
      <c r="WDY43" s="47"/>
      <c r="WDZ43" s="47"/>
      <c r="WEA43" s="47"/>
      <c r="WEB43" s="47"/>
      <c r="WEC43" s="47"/>
      <c r="WED43" s="47"/>
      <c r="WEE43" s="47"/>
      <c r="WEF43" s="47"/>
      <c r="WEG43" s="47"/>
      <c r="WEH43" s="47"/>
      <c r="WEI43" s="47"/>
      <c r="WEJ43" s="47"/>
      <c r="WEK43" s="47"/>
      <c r="WEL43" s="47"/>
      <c r="WEM43" s="47"/>
      <c r="WEN43" s="47"/>
      <c r="WEO43" s="47"/>
      <c r="WEP43" s="47"/>
      <c r="WEQ43" s="47"/>
      <c r="WER43" s="47"/>
      <c r="WES43" s="47"/>
      <c r="WET43" s="47"/>
      <c r="WEU43" s="47"/>
      <c r="WEV43" s="47"/>
      <c r="WEW43" s="47"/>
      <c r="WEX43" s="47"/>
      <c r="WEY43" s="47"/>
      <c r="WEZ43" s="47"/>
      <c r="WFA43" s="47"/>
      <c r="WFB43" s="47"/>
      <c r="WFC43" s="47"/>
      <c r="WFD43" s="47"/>
      <c r="WFE43" s="47"/>
      <c r="WFF43" s="47"/>
      <c r="WFG43" s="47"/>
      <c r="WFH43" s="47"/>
      <c r="WFI43" s="47"/>
      <c r="WFJ43" s="47"/>
      <c r="WFK43" s="47"/>
      <c r="WFL43" s="47"/>
      <c r="WFM43" s="47"/>
      <c r="WFN43" s="47"/>
      <c r="WFO43" s="47"/>
      <c r="WFP43" s="47"/>
      <c r="WFQ43" s="47"/>
      <c r="WFR43" s="47"/>
      <c r="WFS43" s="47"/>
      <c r="WFT43" s="47"/>
      <c r="WFU43" s="47"/>
      <c r="WFV43" s="47"/>
      <c r="WFW43" s="47"/>
      <c r="WFX43" s="47"/>
      <c r="WFY43" s="47"/>
      <c r="WFZ43" s="47"/>
      <c r="WGA43" s="47"/>
      <c r="WGB43" s="47"/>
      <c r="WGC43" s="47"/>
      <c r="WGD43" s="47"/>
      <c r="WGE43" s="47"/>
      <c r="WGF43" s="47"/>
      <c r="WGG43" s="47"/>
      <c r="WGH43" s="47"/>
      <c r="WGI43" s="47"/>
      <c r="WGJ43" s="47"/>
      <c r="WGK43" s="47"/>
      <c r="WGL43" s="47"/>
      <c r="WGM43" s="47"/>
      <c r="WGN43" s="47"/>
      <c r="WGO43" s="47"/>
      <c r="WGP43" s="47"/>
      <c r="WGQ43" s="47"/>
      <c r="WGR43" s="47"/>
      <c r="WGS43" s="47"/>
      <c r="WGT43" s="47"/>
      <c r="WGU43" s="47"/>
      <c r="WGV43" s="47"/>
      <c r="WGW43" s="47"/>
      <c r="WGX43" s="47"/>
      <c r="WGY43" s="47"/>
      <c r="WGZ43" s="47"/>
      <c r="WHA43" s="47"/>
      <c r="WHB43" s="47"/>
      <c r="WHC43" s="47"/>
      <c r="WHD43" s="47"/>
      <c r="WHE43" s="47"/>
      <c r="WHF43" s="47"/>
      <c r="WHG43" s="47"/>
      <c r="WHH43" s="47"/>
      <c r="WHI43" s="47"/>
      <c r="WHJ43" s="47"/>
      <c r="WHK43" s="47"/>
      <c r="WHL43" s="47"/>
      <c r="WHM43" s="47"/>
      <c r="WHN43" s="47"/>
      <c r="WHO43" s="47"/>
      <c r="WHP43" s="47"/>
      <c r="WHQ43" s="47"/>
      <c r="WHR43" s="47"/>
      <c r="WHS43" s="47"/>
      <c r="WHT43" s="47"/>
      <c r="WHU43" s="47"/>
      <c r="WHV43" s="47"/>
      <c r="WHW43" s="47"/>
      <c r="WHX43" s="47"/>
      <c r="WHY43" s="47"/>
      <c r="WHZ43" s="47"/>
      <c r="WIA43" s="47"/>
      <c r="WIB43" s="47"/>
      <c r="WIC43" s="47"/>
      <c r="WID43" s="47"/>
      <c r="WIE43" s="47"/>
      <c r="WIF43" s="47"/>
      <c r="WIG43" s="47"/>
      <c r="WIH43" s="47"/>
      <c r="WII43" s="47"/>
      <c r="WIJ43" s="47"/>
      <c r="WIK43" s="47"/>
      <c r="WIL43" s="47"/>
      <c r="WIM43" s="47"/>
      <c r="WIN43" s="47"/>
      <c r="WIO43" s="47"/>
      <c r="WIP43" s="47"/>
      <c r="WIQ43" s="47"/>
      <c r="WIR43" s="47"/>
      <c r="WIS43" s="47"/>
      <c r="WIT43" s="47"/>
      <c r="WIU43" s="47"/>
      <c r="WIV43" s="47"/>
      <c r="WIW43" s="47"/>
      <c r="WIX43" s="47"/>
      <c r="WIY43" s="47"/>
      <c r="WIZ43" s="47"/>
      <c r="WJA43" s="47"/>
      <c r="WJB43" s="47"/>
      <c r="WJC43" s="47"/>
      <c r="WJD43" s="47"/>
      <c r="WJE43" s="47"/>
      <c r="WJF43" s="47"/>
      <c r="WJG43" s="47"/>
      <c r="WJH43" s="47"/>
      <c r="WJI43" s="47"/>
      <c r="WJJ43" s="47"/>
      <c r="WJK43" s="47"/>
      <c r="WJL43" s="47"/>
      <c r="WJM43" s="47"/>
      <c r="WJN43" s="47"/>
      <c r="WJO43" s="47"/>
      <c r="WJP43" s="47"/>
      <c r="WJQ43" s="47"/>
      <c r="WJR43" s="47"/>
      <c r="WJS43" s="47"/>
      <c r="WJT43" s="47"/>
      <c r="WJU43" s="47"/>
      <c r="WJV43" s="47"/>
      <c r="WJW43" s="47"/>
      <c r="WJX43" s="47"/>
      <c r="WJY43" s="47"/>
      <c r="WJZ43" s="47"/>
      <c r="WKA43" s="47"/>
      <c r="WKB43" s="47"/>
      <c r="WKC43" s="47"/>
      <c r="WKD43" s="47"/>
      <c r="WKE43" s="47"/>
      <c r="WKF43" s="47"/>
      <c r="WKG43" s="47"/>
      <c r="WKH43" s="47"/>
      <c r="WKI43" s="47"/>
      <c r="WKJ43" s="47"/>
      <c r="WKK43" s="47"/>
      <c r="WKL43" s="47"/>
      <c r="WKM43" s="47"/>
      <c r="WKN43" s="47"/>
      <c r="WKO43" s="47"/>
      <c r="WKP43" s="47"/>
      <c r="WKQ43" s="47"/>
      <c r="WKR43" s="47"/>
      <c r="WKS43" s="47"/>
      <c r="WKT43" s="47"/>
      <c r="WKU43" s="47"/>
      <c r="WKV43" s="47"/>
      <c r="WKW43" s="47"/>
      <c r="WKX43" s="47"/>
      <c r="WKY43" s="47"/>
      <c r="WKZ43" s="47"/>
      <c r="WLA43" s="47"/>
      <c r="WLB43" s="47"/>
      <c r="WLC43" s="47"/>
      <c r="WLD43" s="47"/>
      <c r="WLE43" s="47"/>
      <c r="WLF43" s="47"/>
      <c r="WLG43" s="47"/>
      <c r="WLH43" s="47"/>
      <c r="WLI43" s="47"/>
      <c r="WLJ43" s="47"/>
      <c r="WLK43" s="47"/>
      <c r="WLL43" s="47"/>
      <c r="WLM43" s="47"/>
      <c r="WLN43" s="47"/>
      <c r="WLO43" s="47"/>
      <c r="WLP43" s="47"/>
      <c r="WLQ43" s="47"/>
      <c r="WLR43" s="47"/>
      <c r="WLS43" s="47"/>
      <c r="WLT43" s="47"/>
      <c r="WLU43" s="47"/>
      <c r="WLV43" s="47"/>
      <c r="WLW43" s="47"/>
      <c r="WLX43" s="47"/>
      <c r="WLY43" s="47"/>
      <c r="WLZ43" s="47"/>
      <c r="WMA43" s="47"/>
      <c r="WMB43" s="47"/>
      <c r="WMC43" s="47"/>
      <c r="WMD43" s="47"/>
      <c r="WME43" s="47"/>
      <c r="WMF43" s="47"/>
      <c r="WMG43" s="47"/>
      <c r="WMH43" s="47"/>
      <c r="WMI43" s="47"/>
      <c r="WMJ43" s="47"/>
      <c r="WMK43" s="47"/>
      <c r="WML43" s="47"/>
      <c r="WMM43" s="47"/>
      <c r="WMN43" s="47"/>
      <c r="WMO43" s="47"/>
      <c r="WMP43" s="47"/>
      <c r="WMQ43" s="47"/>
      <c r="WMR43" s="47"/>
      <c r="WMS43" s="47"/>
      <c r="WMT43" s="47"/>
      <c r="WMU43" s="47"/>
      <c r="WMV43" s="47"/>
      <c r="WMW43" s="47"/>
      <c r="WMX43" s="47"/>
      <c r="WMY43" s="47"/>
      <c r="WMZ43" s="47"/>
      <c r="WNA43" s="47"/>
      <c r="WNB43" s="47"/>
      <c r="WNC43" s="47"/>
      <c r="WND43" s="47"/>
      <c r="WNE43" s="47"/>
      <c r="WNF43" s="47"/>
      <c r="WNG43" s="47"/>
      <c r="WNH43" s="47"/>
      <c r="WNI43" s="47"/>
      <c r="WNJ43" s="47"/>
      <c r="WNK43" s="47"/>
      <c r="WNL43" s="47"/>
      <c r="WNM43" s="47"/>
      <c r="WNN43" s="47"/>
      <c r="WNO43" s="47"/>
      <c r="WNP43" s="47"/>
      <c r="WNQ43" s="47"/>
      <c r="WNR43" s="47"/>
      <c r="WNS43" s="47"/>
      <c r="WNT43" s="47"/>
      <c r="WNU43" s="47"/>
      <c r="WNV43" s="47"/>
      <c r="WNW43" s="47"/>
      <c r="WNX43" s="47"/>
      <c r="WNY43" s="47"/>
      <c r="WNZ43" s="47"/>
      <c r="WOA43" s="47"/>
      <c r="WOB43" s="47"/>
      <c r="WOC43" s="47"/>
      <c r="WOD43" s="47"/>
      <c r="WOE43" s="47"/>
      <c r="WOF43" s="47"/>
      <c r="WOG43" s="47"/>
      <c r="WOH43" s="47"/>
      <c r="WOI43" s="47"/>
      <c r="WOJ43" s="47"/>
      <c r="WOK43" s="47"/>
      <c r="WOL43" s="47"/>
      <c r="WOM43" s="47"/>
      <c r="WON43" s="47"/>
      <c r="WOO43" s="47"/>
      <c r="WOP43" s="47"/>
      <c r="WOQ43" s="47"/>
      <c r="WOR43" s="47"/>
      <c r="WOS43" s="47"/>
      <c r="WOT43" s="47"/>
      <c r="WOU43" s="47"/>
      <c r="WOV43" s="47"/>
      <c r="WOW43" s="47"/>
      <c r="WOX43" s="47"/>
      <c r="WOY43" s="47"/>
      <c r="WOZ43" s="47"/>
      <c r="WPA43" s="47"/>
      <c r="WPB43" s="47"/>
      <c r="WPC43" s="47"/>
      <c r="WPD43" s="47"/>
      <c r="WPE43" s="47"/>
      <c r="WPF43" s="47"/>
      <c r="WPG43" s="47"/>
      <c r="WPH43" s="47"/>
      <c r="WPI43" s="47"/>
      <c r="WPJ43" s="47"/>
      <c r="WPK43" s="47"/>
      <c r="WPL43" s="47"/>
      <c r="WPM43" s="47"/>
      <c r="WPN43" s="47"/>
      <c r="WPO43" s="47"/>
      <c r="WPP43" s="47"/>
      <c r="WPQ43" s="47"/>
      <c r="WPR43" s="47"/>
      <c r="WPS43" s="47"/>
      <c r="WPT43" s="47"/>
      <c r="WPU43" s="47"/>
      <c r="WPV43" s="47"/>
      <c r="WPW43" s="47"/>
      <c r="WPX43" s="47"/>
      <c r="WPY43" s="47"/>
      <c r="WPZ43" s="47"/>
      <c r="WQA43" s="47"/>
      <c r="WQB43" s="47"/>
      <c r="WQC43" s="47"/>
      <c r="WQD43" s="47"/>
      <c r="WQE43" s="47"/>
      <c r="WQF43" s="47"/>
      <c r="WQG43" s="47"/>
      <c r="WQH43" s="47"/>
      <c r="WQI43" s="47"/>
      <c r="WQJ43" s="47"/>
      <c r="WQK43" s="47"/>
      <c r="WQL43" s="47"/>
      <c r="WQM43" s="47"/>
      <c r="WQN43" s="47"/>
      <c r="WQO43" s="47"/>
      <c r="WQP43" s="47"/>
      <c r="WQQ43" s="47"/>
      <c r="WQR43" s="47"/>
      <c r="WQS43" s="47"/>
      <c r="WQT43" s="47"/>
      <c r="WQU43" s="47"/>
      <c r="WQV43" s="47"/>
      <c r="WQW43" s="47"/>
      <c r="WQX43" s="47"/>
      <c r="WQY43" s="47"/>
      <c r="WQZ43" s="47"/>
      <c r="WRA43" s="47"/>
      <c r="WRB43" s="47"/>
      <c r="WRC43" s="47"/>
      <c r="WRD43" s="47"/>
      <c r="WRE43" s="47"/>
      <c r="WRF43" s="47"/>
      <c r="WRG43" s="47"/>
      <c r="WRH43" s="47"/>
      <c r="WRI43" s="47"/>
      <c r="WRJ43" s="47"/>
      <c r="WRK43" s="47"/>
      <c r="WRL43" s="47"/>
      <c r="WRM43" s="47"/>
      <c r="WRN43" s="47"/>
      <c r="WRO43" s="47"/>
      <c r="WRP43" s="47"/>
      <c r="WRQ43" s="47"/>
      <c r="WRR43" s="47"/>
      <c r="WRS43" s="47"/>
      <c r="WRT43" s="47"/>
      <c r="WRU43" s="47"/>
      <c r="WRV43" s="47"/>
      <c r="WRW43" s="47"/>
      <c r="WRX43" s="47"/>
      <c r="WRY43" s="47"/>
      <c r="WRZ43" s="47"/>
      <c r="WSA43" s="47"/>
      <c r="WSB43" s="47"/>
      <c r="WSC43" s="47"/>
      <c r="WSD43" s="47"/>
      <c r="WSE43" s="47"/>
      <c r="WSF43" s="47"/>
      <c r="WSG43" s="47"/>
      <c r="WSH43" s="47"/>
      <c r="WSI43" s="47"/>
      <c r="WSJ43" s="47"/>
      <c r="WSK43" s="47"/>
      <c r="WSL43" s="47"/>
      <c r="WSM43" s="47"/>
      <c r="WSN43" s="47"/>
      <c r="WSO43" s="47"/>
      <c r="WSP43" s="47"/>
      <c r="WSQ43" s="47"/>
      <c r="WSR43" s="47"/>
      <c r="WSS43" s="47"/>
      <c r="WST43" s="47"/>
      <c r="WSU43" s="47"/>
      <c r="WSV43" s="47"/>
      <c r="WSW43" s="47"/>
      <c r="WSX43" s="47"/>
      <c r="WSY43" s="47"/>
      <c r="WSZ43" s="47"/>
      <c r="WTA43" s="47"/>
      <c r="WTB43" s="47"/>
      <c r="WTC43" s="47"/>
      <c r="WTD43" s="47"/>
      <c r="WTE43" s="47"/>
      <c r="WTF43" s="47"/>
      <c r="WTG43" s="47"/>
      <c r="WTH43" s="47"/>
      <c r="WTI43" s="47"/>
      <c r="WTJ43" s="47"/>
      <c r="WTK43" s="47"/>
      <c r="WTL43" s="47"/>
      <c r="WTM43" s="47"/>
      <c r="WTN43" s="47"/>
      <c r="WTO43" s="47"/>
      <c r="WTP43" s="47"/>
      <c r="WTQ43" s="47"/>
      <c r="WTR43" s="47"/>
      <c r="WTS43" s="47"/>
      <c r="WTT43" s="47"/>
      <c r="WTU43" s="47"/>
      <c r="WTV43" s="47"/>
      <c r="WTW43" s="47"/>
      <c r="WTX43" s="47"/>
      <c r="WTY43" s="47"/>
      <c r="WTZ43" s="47"/>
      <c r="WUA43" s="47"/>
      <c r="WUB43" s="47"/>
      <c r="WUC43" s="47"/>
      <c r="WUD43" s="47"/>
      <c r="WUE43" s="47"/>
      <c r="WUF43" s="47"/>
      <c r="WUG43" s="47"/>
      <c r="WUH43" s="47"/>
      <c r="WUI43" s="47"/>
      <c r="WUJ43" s="47"/>
      <c r="WUK43" s="47"/>
      <c r="WUL43" s="47"/>
      <c r="WUM43" s="47"/>
      <c r="WUN43" s="47"/>
      <c r="WUO43" s="47"/>
      <c r="WUP43" s="47"/>
      <c r="WUQ43" s="47"/>
      <c r="WUR43" s="47"/>
      <c r="WUS43" s="47"/>
      <c r="WUT43" s="47"/>
      <c r="WUU43" s="47"/>
      <c r="WUV43" s="47"/>
      <c r="WUW43" s="47"/>
      <c r="WUX43" s="47"/>
      <c r="WUY43" s="47"/>
      <c r="WUZ43" s="47"/>
      <c r="WVA43" s="47"/>
      <c r="WVB43" s="47"/>
      <c r="WVC43" s="47"/>
      <c r="WVD43" s="47"/>
      <c r="WVE43" s="47"/>
      <c r="WVF43" s="47"/>
      <c r="WVG43" s="47"/>
      <c r="WVH43" s="47"/>
      <c r="WVI43" s="47"/>
      <c r="WVJ43" s="47"/>
      <c r="WVK43" s="47"/>
      <c r="WVL43" s="47"/>
      <c r="WVM43" s="47"/>
      <c r="WVN43" s="47"/>
      <c r="WVO43" s="47"/>
      <c r="WVP43" s="47"/>
      <c r="WVQ43" s="47"/>
      <c r="WVR43" s="47"/>
      <c r="WVS43" s="47"/>
      <c r="WVT43" s="47"/>
      <c r="WVU43" s="47"/>
      <c r="WVV43" s="47"/>
      <c r="WVW43" s="47"/>
      <c r="WVX43" s="47"/>
      <c r="WVY43" s="47"/>
      <c r="WVZ43" s="47"/>
      <c r="WWA43" s="47"/>
      <c r="WWB43" s="47"/>
      <c r="WWC43" s="47"/>
      <c r="WWD43" s="47"/>
      <c r="WWE43" s="47"/>
      <c r="WWF43" s="47"/>
      <c r="WWG43" s="47"/>
      <c r="WWH43" s="47"/>
      <c r="WWI43" s="47"/>
      <c r="WWJ43" s="47"/>
      <c r="WWK43" s="47"/>
      <c r="WWL43" s="47"/>
      <c r="WWM43" s="47"/>
      <c r="WWN43" s="47"/>
      <c r="WWO43" s="47"/>
      <c r="WWP43" s="47"/>
      <c r="WWQ43" s="47"/>
      <c r="WWR43" s="47"/>
      <c r="WWS43" s="47"/>
      <c r="WWT43" s="47"/>
      <c r="WWU43" s="47"/>
      <c r="WWV43" s="47"/>
      <c r="WWW43" s="47"/>
      <c r="WWX43" s="47"/>
      <c r="WWY43" s="47"/>
      <c r="WWZ43" s="47"/>
      <c r="WXA43" s="47"/>
      <c r="WXB43" s="47"/>
      <c r="WXC43" s="47"/>
      <c r="WXD43" s="47"/>
      <c r="WXE43" s="47"/>
      <c r="WXF43" s="47"/>
      <c r="WXG43" s="47"/>
      <c r="WXH43" s="47"/>
      <c r="WXI43" s="47"/>
      <c r="WXJ43" s="47"/>
      <c r="WXK43" s="47"/>
      <c r="WXL43" s="47"/>
      <c r="WXM43" s="47"/>
      <c r="WXN43" s="47"/>
      <c r="WXO43" s="47"/>
      <c r="WXP43" s="47"/>
      <c r="WXQ43" s="47"/>
      <c r="WXR43" s="47"/>
      <c r="WXS43" s="47"/>
      <c r="WXT43" s="47"/>
      <c r="WXU43" s="47"/>
      <c r="WXV43" s="47"/>
      <c r="WXW43" s="47"/>
      <c r="WXX43" s="47"/>
      <c r="WXY43" s="47"/>
      <c r="WXZ43" s="47"/>
      <c r="WYA43" s="47"/>
      <c r="WYB43" s="47"/>
      <c r="WYC43" s="47"/>
      <c r="WYD43" s="47"/>
      <c r="WYE43" s="47"/>
      <c r="WYF43" s="47"/>
      <c r="WYG43" s="47"/>
      <c r="WYH43" s="47"/>
      <c r="WYI43" s="47"/>
      <c r="WYJ43" s="47"/>
      <c r="WYK43" s="47"/>
      <c r="WYL43" s="47"/>
      <c r="WYM43" s="47"/>
      <c r="WYN43" s="47"/>
      <c r="WYO43" s="47"/>
      <c r="WYP43" s="47"/>
      <c r="WYQ43" s="47"/>
      <c r="WYR43" s="47"/>
      <c r="WYS43" s="47"/>
      <c r="WYT43" s="47"/>
      <c r="WYU43" s="47"/>
      <c r="WYV43" s="47"/>
      <c r="WYW43" s="47"/>
      <c r="WYX43" s="47"/>
      <c r="WYY43" s="47"/>
      <c r="WYZ43" s="47"/>
      <c r="WZA43" s="47"/>
      <c r="WZB43" s="47"/>
      <c r="WZC43" s="47"/>
      <c r="WZD43" s="47"/>
      <c r="WZE43" s="47"/>
      <c r="WZF43" s="47"/>
      <c r="WZG43" s="47"/>
      <c r="WZH43" s="47"/>
      <c r="WZI43" s="47"/>
      <c r="WZJ43" s="47"/>
      <c r="WZK43" s="47"/>
      <c r="WZL43" s="47"/>
      <c r="WZM43" s="47"/>
      <c r="WZN43" s="47"/>
      <c r="WZO43" s="47"/>
      <c r="WZP43" s="47"/>
      <c r="WZQ43" s="47"/>
      <c r="WZR43" s="47"/>
      <c r="WZS43" s="47"/>
      <c r="WZT43" s="47"/>
      <c r="WZU43" s="47"/>
      <c r="WZV43" s="47"/>
      <c r="WZW43" s="47"/>
      <c r="WZX43" s="47"/>
      <c r="WZY43" s="47"/>
      <c r="WZZ43" s="47"/>
      <c r="XAA43" s="47"/>
      <c r="XAB43" s="47"/>
      <c r="XAC43" s="47"/>
      <c r="XAD43" s="47"/>
      <c r="XAE43" s="47"/>
      <c r="XAF43" s="47"/>
      <c r="XAG43" s="47"/>
      <c r="XAH43" s="47"/>
      <c r="XAI43" s="47"/>
      <c r="XAJ43" s="47"/>
      <c r="XAK43" s="47"/>
      <c r="XAL43" s="47"/>
      <c r="XAM43" s="47"/>
      <c r="XAN43" s="47"/>
      <c r="XAO43" s="47"/>
      <c r="XAP43" s="47"/>
      <c r="XAQ43" s="47"/>
      <c r="XAR43" s="47"/>
      <c r="XAS43" s="47"/>
      <c r="XAT43" s="47"/>
      <c r="XAU43" s="47"/>
      <c r="XAV43" s="47"/>
      <c r="XAW43" s="47"/>
      <c r="XAX43" s="47"/>
      <c r="XAY43" s="47"/>
      <c r="XAZ43" s="47"/>
      <c r="XBA43" s="47"/>
      <c r="XBB43" s="47"/>
      <c r="XBC43" s="47"/>
      <c r="XBD43" s="47"/>
      <c r="XBE43" s="47"/>
      <c r="XBF43" s="47"/>
      <c r="XBG43" s="47"/>
      <c r="XBH43" s="47"/>
      <c r="XBI43" s="47"/>
      <c r="XBJ43" s="47"/>
      <c r="XBK43" s="47"/>
      <c r="XBL43" s="47"/>
      <c r="XBM43" s="47"/>
      <c r="XBN43" s="47"/>
      <c r="XBO43" s="47"/>
      <c r="XBP43" s="47"/>
      <c r="XBQ43" s="47"/>
      <c r="XBR43" s="47"/>
      <c r="XBS43" s="47"/>
      <c r="XBT43" s="47"/>
      <c r="XBU43" s="47"/>
      <c r="XBV43" s="47"/>
      <c r="XBW43" s="47"/>
      <c r="XBX43" s="47"/>
      <c r="XBY43" s="47"/>
      <c r="XBZ43" s="47"/>
      <c r="XCA43" s="47"/>
      <c r="XCB43" s="47"/>
      <c r="XCC43" s="47"/>
      <c r="XCD43" s="47"/>
      <c r="XCE43" s="47"/>
      <c r="XCF43" s="47"/>
      <c r="XCG43" s="47"/>
      <c r="XCH43" s="47"/>
      <c r="XCI43" s="47"/>
      <c r="XCJ43" s="47"/>
      <c r="XCK43" s="47"/>
      <c r="XCL43" s="47"/>
      <c r="XCM43" s="47"/>
      <c r="XCN43" s="47"/>
      <c r="XCO43" s="47"/>
      <c r="XCP43" s="47"/>
      <c r="XCQ43" s="47"/>
      <c r="XCR43" s="47"/>
      <c r="XCS43" s="47"/>
      <c r="XCT43" s="47"/>
      <c r="XCU43" s="47"/>
      <c r="XCV43" s="47"/>
      <c r="XCW43" s="47"/>
      <c r="XCX43" s="47"/>
      <c r="XCY43" s="47"/>
      <c r="XCZ43" s="47"/>
      <c r="XDA43" s="47"/>
      <c r="XDB43" s="47"/>
      <c r="XDC43" s="47"/>
      <c r="XDD43" s="47"/>
      <c r="XDE43" s="47"/>
      <c r="XDF43" s="47"/>
      <c r="XDG43" s="47"/>
      <c r="XDH43" s="47"/>
      <c r="XDI43" s="47"/>
      <c r="XDJ43" s="47"/>
      <c r="XDK43" s="47"/>
      <c r="XDL43" s="47"/>
      <c r="XDM43" s="47"/>
      <c r="XDN43" s="47"/>
      <c r="XDO43" s="47"/>
      <c r="XDP43" s="47"/>
      <c r="XDQ43" s="47"/>
      <c r="XDR43" s="47"/>
      <c r="XDS43" s="47"/>
      <c r="XDT43" s="47"/>
      <c r="XDU43" s="47"/>
      <c r="XDV43" s="47"/>
      <c r="XDW43" s="47"/>
      <c r="XDX43" s="47"/>
      <c r="XDY43" s="47"/>
      <c r="XDZ43" s="47"/>
      <c r="XEA43" s="47"/>
      <c r="XEB43" s="47"/>
      <c r="XEC43" s="47"/>
      <c r="XED43" s="47"/>
      <c r="XEE43" s="47"/>
      <c r="XEF43" s="47"/>
      <c r="XEG43" s="47"/>
      <c r="XEH43" s="47"/>
      <c r="XEI43" s="47"/>
      <c r="XEJ43" s="47"/>
      <c r="XEK43" s="47"/>
      <c r="XEL43" s="47"/>
      <c r="XEM43" s="47"/>
      <c r="XEN43" s="47"/>
      <c r="XEO43" s="47"/>
      <c r="XEP43" s="47"/>
      <c r="XEQ43" s="47"/>
      <c r="XER43" s="47"/>
      <c r="XES43" s="47"/>
      <c r="XET43" s="47"/>
      <c r="XEU43" s="47"/>
      <c r="XEV43" s="47"/>
      <c r="XEW43" s="47"/>
      <c r="XEX43" s="47"/>
      <c r="XEY43" s="47"/>
      <c r="XEZ43" s="47"/>
      <c r="XFA43" s="47"/>
      <c r="XFB43" s="47"/>
    </row>
    <row r="44" s="1" customFormat="1" ht="14" customHeight="1" spans="1:16382">
      <c r="A44" s="62"/>
      <c r="B44" s="59" t="s">
        <v>1557</v>
      </c>
      <c r="C44" s="60">
        <v>7</v>
      </c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  <c r="ED44" s="47"/>
      <c r="EE44" s="47"/>
      <c r="EF44" s="47"/>
      <c r="EG44" s="47"/>
      <c r="EH44" s="47"/>
      <c r="EI44" s="47"/>
      <c r="EJ44" s="47"/>
      <c r="EK44" s="47"/>
      <c r="EL44" s="47"/>
      <c r="EM44" s="47"/>
      <c r="EN44" s="47"/>
      <c r="EO44" s="47"/>
      <c r="EP44" s="47"/>
      <c r="EQ44" s="47"/>
      <c r="ER44" s="47"/>
      <c r="ES44" s="47"/>
      <c r="ET44" s="47"/>
      <c r="EU44" s="47"/>
      <c r="EV44" s="47"/>
      <c r="EW44" s="47"/>
      <c r="EX44" s="47"/>
      <c r="EY44" s="47"/>
      <c r="EZ44" s="47"/>
      <c r="FA44" s="47"/>
      <c r="FB44" s="47"/>
      <c r="FC44" s="47"/>
      <c r="FD44" s="47"/>
      <c r="FE44" s="47"/>
      <c r="FF44" s="47"/>
      <c r="FG44" s="47"/>
      <c r="FH44" s="47"/>
      <c r="FI44" s="47"/>
      <c r="FJ44" s="47"/>
      <c r="FK44" s="47"/>
      <c r="FL44" s="47"/>
      <c r="FM44" s="47"/>
      <c r="FN44" s="47"/>
      <c r="FO44" s="47"/>
      <c r="FP44" s="47"/>
      <c r="FQ44" s="47"/>
      <c r="FR44" s="47"/>
      <c r="FS44" s="47"/>
      <c r="FT44" s="47"/>
      <c r="FU44" s="47"/>
      <c r="FV44" s="47"/>
      <c r="FW44" s="47"/>
      <c r="FX44" s="47"/>
      <c r="FY44" s="47"/>
      <c r="FZ44" s="47"/>
      <c r="GA44" s="47"/>
      <c r="GB44" s="47"/>
      <c r="GC44" s="47"/>
      <c r="GD44" s="47"/>
      <c r="GE44" s="47"/>
      <c r="GF44" s="47"/>
      <c r="GG44" s="47"/>
      <c r="GH44" s="47"/>
      <c r="GI44" s="47"/>
      <c r="GJ44" s="47"/>
      <c r="GK44" s="47"/>
      <c r="GL44" s="47"/>
      <c r="GM44" s="47"/>
      <c r="GN44" s="47"/>
      <c r="GO44" s="47"/>
      <c r="GP44" s="47"/>
      <c r="GQ44" s="47"/>
      <c r="GR44" s="47"/>
      <c r="GS44" s="47"/>
      <c r="GT44" s="47"/>
      <c r="GU44" s="47"/>
      <c r="GV44" s="47"/>
      <c r="GW44" s="47"/>
      <c r="GX44" s="47"/>
      <c r="GY44" s="47"/>
      <c r="GZ44" s="47"/>
      <c r="HA44" s="47"/>
      <c r="HB44" s="47"/>
      <c r="HC44" s="47"/>
      <c r="HD44" s="47"/>
      <c r="HE44" s="47"/>
      <c r="HF44" s="47"/>
      <c r="HG44" s="47"/>
      <c r="HH44" s="47"/>
      <c r="HI44" s="47"/>
      <c r="HJ44" s="47"/>
      <c r="HK44" s="47"/>
      <c r="HL44" s="47"/>
      <c r="HM44" s="47"/>
      <c r="HN44" s="47"/>
      <c r="HO44" s="47"/>
      <c r="HP44" s="47"/>
      <c r="HQ44" s="47"/>
      <c r="HR44" s="47"/>
      <c r="HS44" s="47"/>
      <c r="HT44" s="47"/>
      <c r="HU44" s="47"/>
      <c r="HV44" s="47"/>
      <c r="HW44" s="47"/>
      <c r="HX44" s="47"/>
      <c r="HY44" s="47"/>
      <c r="HZ44" s="47"/>
      <c r="IA44" s="47"/>
      <c r="IB44" s="47"/>
      <c r="IC44" s="47"/>
      <c r="ID44" s="47"/>
      <c r="IE44" s="47"/>
      <c r="IF44" s="47"/>
      <c r="IG44" s="47"/>
      <c r="IH44" s="47"/>
      <c r="II44" s="47"/>
      <c r="IJ44" s="47"/>
      <c r="IK44" s="47"/>
      <c r="IL44" s="47"/>
      <c r="IM44" s="47"/>
      <c r="IN44" s="47"/>
      <c r="IO44" s="47"/>
      <c r="IP44" s="47"/>
      <c r="IQ44" s="47"/>
      <c r="IR44" s="47"/>
      <c r="IS44" s="47"/>
      <c r="IT44" s="47"/>
      <c r="IU44" s="47"/>
      <c r="IV44" s="47"/>
      <c r="IW44" s="47"/>
      <c r="IX44" s="47"/>
      <c r="IY44" s="47"/>
      <c r="IZ44" s="47"/>
      <c r="JA44" s="47"/>
      <c r="JB44" s="47"/>
      <c r="JC44" s="47"/>
      <c r="JD44" s="47"/>
      <c r="JE44" s="47"/>
      <c r="JF44" s="47"/>
      <c r="JG44" s="47"/>
      <c r="JH44" s="47"/>
      <c r="JI44" s="47"/>
      <c r="JJ44" s="47"/>
      <c r="JK44" s="47"/>
      <c r="JL44" s="47"/>
      <c r="JM44" s="47"/>
      <c r="JN44" s="47"/>
      <c r="JO44" s="47"/>
      <c r="JP44" s="47"/>
      <c r="JQ44" s="47"/>
      <c r="JR44" s="47"/>
      <c r="JS44" s="47"/>
      <c r="JT44" s="47"/>
      <c r="JU44" s="47"/>
      <c r="JV44" s="47"/>
      <c r="JW44" s="47"/>
      <c r="JX44" s="47"/>
      <c r="JY44" s="47"/>
      <c r="JZ44" s="47"/>
      <c r="KA44" s="47"/>
      <c r="KB44" s="47"/>
      <c r="KC44" s="47"/>
      <c r="KD44" s="47"/>
      <c r="KE44" s="47"/>
      <c r="KF44" s="47"/>
      <c r="KG44" s="47"/>
      <c r="KH44" s="47"/>
      <c r="KI44" s="47"/>
      <c r="KJ44" s="47"/>
      <c r="KK44" s="47"/>
      <c r="KL44" s="47"/>
      <c r="KM44" s="47"/>
      <c r="KN44" s="47"/>
      <c r="KO44" s="47"/>
      <c r="KP44" s="47"/>
      <c r="KQ44" s="47"/>
      <c r="KR44" s="47"/>
      <c r="KS44" s="47"/>
      <c r="KT44" s="47"/>
      <c r="KU44" s="47"/>
      <c r="KV44" s="47"/>
      <c r="KW44" s="47"/>
      <c r="KX44" s="47"/>
      <c r="KY44" s="47"/>
      <c r="KZ44" s="47"/>
      <c r="LA44" s="47"/>
      <c r="LB44" s="47"/>
      <c r="LC44" s="47"/>
      <c r="LD44" s="47"/>
      <c r="LE44" s="47"/>
      <c r="LF44" s="47"/>
      <c r="LG44" s="47"/>
      <c r="LH44" s="47"/>
      <c r="LI44" s="47"/>
      <c r="LJ44" s="47"/>
      <c r="LK44" s="47"/>
      <c r="LL44" s="47"/>
      <c r="LM44" s="47"/>
      <c r="LN44" s="47"/>
      <c r="LO44" s="47"/>
      <c r="LP44" s="47"/>
      <c r="LQ44" s="47"/>
      <c r="LR44" s="47"/>
      <c r="LS44" s="47"/>
      <c r="LT44" s="47"/>
      <c r="LU44" s="47"/>
      <c r="LV44" s="47"/>
      <c r="LW44" s="47"/>
      <c r="LX44" s="47"/>
      <c r="LY44" s="47"/>
      <c r="LZ44" s="47"/>
      <c r="MA44" s="47"/>
      <c r="MB44" s="47"/>
      <c r="MC44" s="47"/>
      <c r="MD44" s="47"/>
      <c r="ME44" s="47"/>
      <c r="MF44" s="47"/>
      <c r="MG44" s="47"/>
      <c r="MH44" s="47"/>
      <c r="MI44" s="47"/>
      <c r="MJ44" s="47"/>
      <c r="MK44" s="47"/>
      <c r="ML44" s="47"/>
      <c r="MM44" s="47"/>
      <c r="MN44" s="47"/>
      <c r="MO44" s="47"/>
      <c r="MP44" s="47"/>
      <c r="MQ44" s="47"/>
      <c r="MR44" s="47"/>
      <c r="MS44" s="47"/>
      <c r="MT44" s="47"/>
      <c r="MU44" s="47"/>
      <c r="MV44" s="47"/>
      <c r="MW44" s="47"/>
      <c r="MX44" s="47"/>
      <c r="MY44" s="47"/>
      <c r="MZ44" s="47"/>
      <c r="NA44" s="47"/>
      <c r="NB44" s="47"/>
      <c r="NC44" s="47"/>
      <c r="ND44" s="47"/>
      <c r="NE44" s="47"/>
      <c r="NF44" s="47"/>
      <c r="NG44" s="47"/>
      <c r="NH44" s="47"/>
      <c r="NI44" s="47"/>
      <c r="NJ44" s="47"/>
      <c r="NK44" s="47"/>
      <c r="NL44" s="47"/>
      <c r="NM44" s="47"/>
      <c r="NN44" s="47"/>
      <c r="NO44" s="47"/>
      <c r="NP44" s="47"/>
      <c r="NQ44" s="47"/>
      <c r="NR44" s="47"/>
      <c r="NS44" s="47"/>
      <c r="NT44" s="47"/>
      <c r="NU44" s="47"/>
      <c r="NV44" s="47"/>
      <c r="NW44" s="47"/>
      <c r="NX44" s="47"/>
      <c r="NY44" s="47"/>
      <c r="NZ44" s="47"/>
      <c r="OA44" s="47"/>
      <c r="OB44" s="47"/>
      <c r="OC44" s="47"/>
      <c r="OD44" s="47"/>
      <c r="OE44" s="47"/>
      <c r="OF44" s="47"/>
      <c r="OG44" s="47"/>
      <c r="OH44" s="47"/>
      <c r="OI44" s="47"/>
      <c r="OJ44" s="47"/>
      <c r="OK44" s="47"/>
      <c r="OL44" s="47"/>
      <c r="OM44" s="47"/>
      <c r="ON44" s="47"/>
      <c r="OO44" s="47"/>
      <c r="OP44" s="47"/>
      <c r="OQ44" s="47"/>
      <c r="OR44" s="47"/>
      <c r="OS44" s="47"/>
      <c r="OT44" s="47"/>
      <c r="OU44" s="47"/>
      <c r="OV44" s="47"/>
      <c r="OW44" s="47"/>
      <c r="OX44" s="47"/>
      <c r="OY44" s="47"/>
      <c r="OZ44" s="47"/>
      <c r="PA44" s="47"/>
      <c r="PB44" s="47"/>
      <c r="PC44" s="47"/>
      <c r="PD44" s="47"/>
      <c r="PE44" s="47"/>
      <c r="PF44" s="47"/>
      <c r="PG44" s="47"/>
      <c r="PH44" s="47"/>
      <c r="PI44" s="47"/>
      <c r="PJ44" s="47"/>
      <c r="PK44" s="47"/>
      <c r="PL44" s="47"/>
      <c r="PM44" s="47"/>
      <c r="PN44" s="47"/>
      <c r="PO44" s="47"/>
      <c r="PP44" s="47"/>
      <c r="PQ44" s="47"/>
      <c r="PR44" s="47"/>
      <c r="PS44" s="47"/>
      <c r="PT44" s="47"/>
      <c r="PU44" s="47"/>
      <c r="PV44" s="47"/>
      <c r="PW44" s="47"/>
      <c r="PX44" s="47"/>
      <c r="PY44" s="47"/>
      <c r="PZ44" s="47"/>
      <c r="QA44" s="47"/>
      <c r="QB44" s="47"/>
      <c r="QC44" s="47"/>
      <c r="QD44" s="47"/>
      <c r="QE44" s="47"/>
      <c r="QF44" s="47"/>
      <c r="QG44" s="47"/>
      <c r="QH44" s="47"/>
      <c r="QI44" s="47"/>
      <c r="QJ44" s="47"/>
      <c r="QK44" s="47"/>
      <c r="QL44" s="47"/>
      <c r="QM44" s="47"/>
      <c r="QN44" s="47"/>
      <c r="QO44" s="47"/>
      <c r="QP44" s="47"/>
      <c r="QQ44" s="47"/>
      <c r="QR44" s="47"/>
      <c r="QS44" s="47"/>
      <c r="QT44" s="47"/>
      <c r="QU44" s="47"/>
      <c r="QV44" s="47"/>
      <c r="QW44" s="47"/>
      <c r="QX44" s="47"/>
      <c r="QY44" s="47"/>
      <c r="QZ44" s="47"/>
      <c r="RA44" s="47"/>
      <c r="RB44" s="47"/>
      <c r="RC44" s="47"/>
      <c r="RD44" s="47"/>
      <c r="RE44" s="47"/>
      <c r="RF44" s="47"/>
      <c r="RG44" s="47"/>
      <c r="RH44" s="47"/>
      <c r="RI44" s="47"/>
      <c r="RJ44" s="47"/>
      <c r="RK44" s="47"/>
      <c r="RL44" s="47"/>
      <c r="RM44" s="47"/>
      <c r="RN44" s="47"/>
      <c r="RO44" s="47"/>
      <c r="RP44" s="47"/>
      <c r="RQ44" s="47"/>
      <c r="RR44" s="47"/>
      <c r="RS44" s="47"/>
      <c r="RT44" s="47"/>
      <c r="RU44" s="47"/>
      <c r="RV44" s="47"/>
      <c r="RW44" s="47"/>
      <c r="RX44" s="47"/>
      <c r="RY44" s="47"/>
      <c r="RZ44" s="47"/>
      <c r="SA44" s="47"/>
      <c r="SB44" s="47"/>
      <c r="SC44" s="47"/>
      <c r="SD44" s="47"/>
      <c r="SE44" s="47"/>
      <c r="SF44" s="47"/>
      <c r="SG44" s="47"/>
      <c r="SH44" s="47"/>
      <c r="SI44" s="47"/>
      <c r="SJ44" s="47"/>
      <c r="SK44" s="47"/>
      <c r="SL44" s="47"/>
      <c r="SM44" s="47"/>
      <c r="SN44" s="47"/>
      <c r="SO44" s="47"/>
      <c r="SP44" s="47"/>
      <c r="SQ44" s="47"/>
      <c r="SR44" s="47"/>
      <c r="SS44" s="47"/>
      <c r="ST44" s="47"/>
      <c r="SU44" s="47"/>
      <c r="SV44" s="47"/>
      <c r="SW44" s="47"/>
      <c r="SX44" s="47"/>
      <c r="SY44" s="47"/>
      <c r="SZ44" s="47"/>
      <c r="TA44" s="47"/>
      <c r="TB44" s="47"/>
      <c r="TC44" s="47"/>
      <c r="TD44" s="47"/>
      <c r="TE44" s="47"/>
      <c r="TF44" s="47"/>
      <c r="TG44" s="47"/>
      <c r="TH44" s="47"/>
      <c r="TI44" s="47"/>
      <c r="TJ44" s="47"/>
      <c r="TK44" s="47"/>
      <c r="TL44" s="47"/>
      <c r="TM44" s="47"/>
      <c r="TN44" s="47"/>
      <c r="TO44" s="47"/>
      <c r="TP44" s="47"/>
      <c r="TQ44" s="47"/>
      <c r="TR44" s="47"/>
      <c r="TS44" s="47"/>
      <c r="TT44" s="47"/>
      <c r="TU44" s="47"/>
      <c r="TV44" s="47"/>
      <c r="TW44" s="47"/>
      <c r="TX44" s="47"/>
      <c r="TY44" s="47"/>
      <c r="TZ44" s="47"/>
      <c r="UA44" s="47"/>
      <c r="UB44" s="47"/>
      <c r="UC44" s="47"/>
      <c r="UD44" s="47"/>
      <c r="UE44" s="47"/>
      <c r="UF44" s="47"/>
      <c r="UG44" s="47"/>
      <c r="UH44" s="47"/>
      <c r="UI44" s="47"/>
      <c r="UJ44" s="47"/>
      <c r="UK44" s="47"/>
      <c r="UL44" s="47"/>
      <c r="UM44" s="47"/>
      <c r="UN44" s="47"/>
      <c r="UO44" s="47"/>
      <c r="UP44" s="47"/>
      <c r="UQ44" s="47"/>
      <c r="UR44" s="47"/>
      <c r="US44" s="47"/>
      <c r="UT44" s="47"/>
      <c r="UU44" s="47"/>
      <c r="UV44" s="47"/>
      <c r="UW44" s="47"/>
      <c r="UX44" s="47"/>
      <c r="UY44" s="47"/>
      <c r="UZ44" s="47"/>
      <c r="VA44" s="47"/>
      <c r="VB44" s="47"/>
      <c r="VC44" s="47"/>
      <c r="VD44" s="47"/>
      <c r="VE44" s="47"/>
      <c r="VF44" s="47"/>
      <c r="VG44" s="47"/>
      <c r="VH44" s="47"/>
      <c r="VI44" s="47"/>
      <c r="VJ44" s="47"/>
      <c r="VK44" s="47"/>
      <c r="VL44" s="47"/>
      <c r="VM44" s="47"/>
      <c r="VN44" s="47"/>
      <c r="VO44" s="47"/>
      <c r="VP44" s="47"/>
      <c r="VQ44" s="47"/>
      <c r="VR44" s="47"/>
      <c r="VS44" s="47"/>
      <c r="VT44" s="47"/>
      <c r="VU44" s="47"/>
      <c r="VV44" s="47"/>
      <c r="VW44" s="47"/>
      <c r="VX44" s="47"/>
      <c r="VY44" s="47"/>
      <c r="VZ44" s="47"/>
      <c r="WA44" s="47"/>
      <c r="WB44" s="47"/>
      <c r="WC44" s="47"/>
      <c r="WD44" s="47"/>
      <c r="WE44" s="47"/>
      <c r="WF44" s="47"/>
      <c r="WG44" s="47"/>
      <c r="WH44" s="47"/>
      <c r="WI44" s="47"/>
      <c r="WJ44" s="47"/>
      <c r="WK44" s="47"/>
      <c r="WL44" s="47"/>
      <c r="WM44" s="47"/>
      <c r="WN44" s="47"/>
      <c r="WO44" s="47"/>
      <c r="WP44" s="47"/>
      <c r="WQ44" s="47"/>
      <c r="WR44" s="47"/>
      <c r="WS44" s="47"/>
      <c r="WT44" s="47"/>
      <c r="WU44" s="47"/>
      <c r="WV44" s="47"/>
      <c r="WW44" s="47"/>
      <c r="WX44" s="47"/>
      <c r="WY44" s="47"/>
      <c r="WZ44" s="47"/>
      <c r="XA44" s="47"/>
      <c r="XB44" s="47"/>
      <c r="XC44" s="47"/>
      <c r="XD44" s="47"/>
      <c r="XE44" s="47"/>
      <c r="XF44" s="47"/>
      <c r="XG44" s="47"/>
      <c r="XH44" s="47"/>
      <c r="XI44" s="47"/>
      <c r="XJ44" s="47"/>
      <c r="XK44" s="47"/>
      <c r="XL44" s="47"/>
      <c r="XM44" s="47"/>
      <c r="XN44" s="47"/>
      <c r="XO44" s="47"/>
      <c r="XP44" s="47"/>
      <c r="XQ44" s="47"/>
      <c r="XR44" s="47"/>
      <c r="XS44" s="47"/>
      <c r="XT44" s="47"/>
      <c r="XU44" s="47"/>
      <c r="XV44" s="47"/>
      <c r="XW44" s="47"/>
      <c r="XX44" s="47"/>
      <c r="XY44" s="47"/>
      <c r="XZ44" s="47"/>
      <c r="YA44" s="47"/>
      <c r="YB44" s="47"/>
      <c r="YC44" s="47"/>
      <c r="YD44" s="47"/>
      <c r="YE44" s="47"/>
      <c r="YF44" s="47"/>
      <c r="YG44" s="47"/>
      <c r="YH44" s="47"/>
      <c r="YI44" s="47"/>
      <c r="YJ44" s="47"/>
      <c r="YK44" s="47"/>
      <c r="YL44" s="47"/>
      <c r="YM44" s="47"/>
      <c r="YN44" s="47"/>
      <c r="YO44" s="47"/>
      <c r="YP44" s="47"/>
      <c r="YQ44" s="47"/>
      <c r="YR44" s="47"/>
      <c r="YS44" s="47"/>
      <c r="YT44" s="47"/>
      <c r="YU44" s="47"/>
      <c r="YV44" s="47"/>
      <c r="YW44" s="47"/>
      <c r="YX44" s="47"/>
      <c r="YY44" s="47"/>
      <c r="YZ44" s="47"/>
      <c r="ZA44" s="47"/>
      <c r="ZB44" s="47"/>
      <c r="ZC44" s="47"/>
      <c r="ZD44" s="47"/>
      <c r="ZE44" s="47"/>
      <c r="ZF44" s="47"/>
      <c r="ZG44" s="47"/>
      <c r="ZH44" s="47"/>
      <c r="ZI44" s="47"/>
      <c r="ZJ44" s="47"/>
      <c r="ZK44" s="47"/>
      <c r="ZL44" s="47"/>
      <c r="ZM44" s="47"/>
      <c r="ZN44" s="47"/>
      <c r="ZO44" s="47"/>
      <c r="ZP44" s="47"/>
      <c r="ZQ44" s="47"/>
      <c r="ZR44" s="47"/>
      <c r="ZS44" s="47"/>
      <c r="ZT44" s="47"/>
      <c r="ZU44" s="47"/>
      <c r="ZV44" s="47"/>
      <c r="ZW44" s="47"/>
      <c r="ZX44" s="47"/>
      <c r="ZY44" s="47"/>
      <c r="ZZ44" s="47"/>
      <c r="AAA44" s="47"/>
      <c r="AAB44" s="47"/>
      <c r="AAC44" s="47"/>
      <c r="AAD44" s="47"/>
      <c r="AAE44" s="47"/>
      <c r="AAF44" s="47"/>
      <c r="AAG44" s="47"/>
      <c r="AAH44" s="47"/>
      <c r="AAI44" s="47"/>
      <c r="AAJ44" s="47"/>
      <c r="AAK44" s="47"/>
      <c r="AAL44" s="47"/>
      <c r="AAM44" s="47"/>
      <c r="AAN44" s="47"/>
      <c r="AAO44" s="47"/>
      <c r="AAP44" s="47"/>
      <c r="AAQ44" s="47"/>
      <c r="AAR44" s="47"/>
      <c r="AAS44" s="47"/>
      <c r="AAT44" s="47"/>
      <c r="AAU44" s="47"/>
      <c r="AAV44" s="47"/>
      <c r="AAW44" s="47"/>
      <c r="AAX44" s="47"/>
      <c r="AAY44" s="47"/>
      <c r="AAZ44" s="47"/>
      <c r="ABA44" s="47"/>
      <c r="ABB44" s="47"/>
      <c r="ABC44" s="47"/>
      <c r="ABD44" s="47"/>
      <c r="ABE44" s="47"/>
      <c r="ABF44" s="47"/>
      <c r="ABG44" s="47"/>
      <c r="ABH44" s="47"/>
      <c r="ABI44" s="47"/>
      <c r="ABJ44" s="47"/>
      <c r="ABK44" s="47"/>
      <c r="ABL44" s="47"/>
      <c r="ABM44" s="47"/>
      <c r="ABN44" s="47"/>
      <c r="ABO44" s="47"/>
      <c r="ABP44" s="47"/>
      <c r="ABQ44" s="47"/>
      <c r="ABR44" s="47"/>
      <c r="ABS44" s="47"/>
      <c r="ABT44" s="47"/>
      <c r="ABU44" s="47"/>
      <c r="ABV44" s="47"/>
      <c r="ABW44" s="47"/>
      <c r="ABX44" s="47"/>
      <c r="ABY44" s="47"/>
      <c r="ABZ44" s="47"/>
      <c r="ACA44" s="47"/>
      <c r="ACB44" s="47"/>
      <c r="ACC44" s="47"/>
      <c r="ACD44" s="47"/>
      <c r="ACE44" s="47"/>
      <c r="ACF44" s="47"/>
      <c r="ACG44" s="47"/>
      <c r="ACH44" s="47"/>
      <c r="ACI44" s="47"/>
      <c r="ACJ44" s="47"/>
      <c r="ACK44" s="47"/>
      <c r="ACL44" s="47"/>
      <c r="ACM44" s="47"/>
      <c r="ACN44" s="47"/>
      <c r="ACO44" s="47"/>
      <c r="ACP44" s="47"/>
      <c r="ACQ44" s="47"/>
      <c r="ACR44" s="47"/>
      <c r="ACS44" s="47"/>
      <c r="ACT44" s="47"/>
      <c r="ACU44" s="47"/>
      <c r="ACV44" s="47"/>
      <c r="ACW44" s="47"/>
      <c r="ACX44" s="47"/>
      <c r="ACY44" s="47"/>
      <c r="ACZ44" s="47"/>
      <c r="ADA44" s="47"/>
      <c r="ADB44" s="47"/>
      <c r="ADC44" s="47"/>
      <c r="ADD44" s="47"/>
      <c r="ADE44" s="47"/>
      <c r="ADF44" s="47"/>
      <c r="ADG44" s="47"/>
      <c r="ADH44" s="47"/>
      <c r="ADI44" s="47"/>
      <c r="ADJ44" s="47"/>
      <c r="ADK44" s="47"/>
      <c r="ADL44" s="47"/>
      <c r="ADM44" s="47"/>
      <c r="ADN44" s="47"/>
      <c r="ADO44" s="47"/>
      <c r="ADP44" s="47"/>
      <c r="ADQ44" s="47"/>
      <c r="ADR44" s="47"/>
      <c r="ADS44" s="47"/>
      <c r="ADT44" s="47"/>
      <c r="ADU44" s="47"/>
      <c r="ADV44" s="47"/>
      <c r="ADW44" s="47"/>
      <c r="ADX44" s="47"/>
      <c r="ADY44" s="47"/>
      <c r="ADZ44" s="47"/>
      <c r="AEA44" s="47"/>
      <c r="AEB44" s="47"/>
      <c r="AEC44" s="47"/>
      <c r="AED44" s="47"/>
      <c r="AEE44" s="47"/>
      <c r="AEF44" s="47"/>
      <c r="AEG44" s="47"/>
      <c r="AEH44" s="47"/>
      <c r="AEI44" s="47"/>
      <c r="AEJ44" s="47"/>
      <c r="AEK44" s="47"/>
      <c r="AEL44" s="47"/>
      <c r="AEM44" s="47"/>
      <c r="AEN44" s="47"/>
      <c r="AEO44" s="47"/>
      <c r="AEP44" s="47"/>
      <c r="AEQ44" s="47"/>
      <c r="AER44" s="47"/>
      <c r="AES44" s="47"/>
      <c r="AET44" s="47"/>
      <c r="AEU44" s="47"/>
      <c r="AEV44" s="47"/>
      <c r="AEW44" s="47"/>
      <c r="AEX44" s="47"/>
      <c r="AEY44" s="47"/>
      <c r="AEZ44" s="47"/>
      <c r="AFA44" s="47"/>
      <c r="AFB44" s="47"/>
      <c r="AFC44" s="47"/>
      <c r="AFD44" s="47"/>
      <c r="AFE44" s="47"/>
      <c r="AFF44" s="47"/>
      <c r="AFG44" s="47"/>
      <c r="AFH44" s="47"/>
      <c r="AFI44" s="47"/>
      <c r="AFJ44" s="47"/>
      <c r="AFK44" s="47"/>
      <c r="AFL44" s="47"/>
      <c r="AFM44" s="47"/>
      <c r="AFN44" s="47"/>
      <c r="AFO44" s="47"/>
      <c r="AFP44" s="47"/>
      <c r="AFQ44" s="47"/>
      <c r="AFR44" s="47"/>
      <c r="AFS44" s="47"/>
      <c r="AFT44" s="47"/>
      <c r="AFU44" s="47"/>
      <c r="AFV44" s="47"/>
      <c r="AFW44" s="47"/>
      <c r="AFX44" s="47"/>
      <c r="AFY44" s="47"/>
      <c r="AFZ44" s="47"/>
      <c r="AGA44" s="47"/>
      <c r="AGB44" s="47"/>
      <c r="AGC44" s="47"/>
      <c r="AGD44" s="47"/>
      <c r="AGE44" s="47"/>
      <c r="AGF44" s="47"/>
      <c r="AGG44" s="47"/>
      <c r="AGH44" s="47"/>
      <c r="AGI44" s="47"/>
      <c r="AGJ44" s="47"/>
      <c r="AGK44" s="47"/>
      <c r="AGL44" s="47"/>
      <c r="AGM44" s="47"/>
      <c r="AGN44" s="47"/>
      <c r="AGO44" s="47"/>
      <c r="AGP44" s="47"/>
      <c r="AGQ44" s="47"/>
      <c r="AGR44" s="47"/>
      <c r="AGS44" s="47"/>
      <c r="AGT44" s="47"/>
      <c r="AGU44" s="47"/>
      <c r="AGV44" s="47"/>
      <c r="AGW44" s="47"/>
      <c r="AGX44" s="47"/>
      <c r="AGY44" s="47"/>
      <c r="AGZ44" s="47"/>
      <c r="AHA44" s="47"/>
      <c r="AHB44" s="47"/>
      <c r="AHC44" s="47"/>
      <c r="AHD44" s="47"/>
      <c r="AHE44" s="47"/>
      <c r="AHF44" s="47"/>
      <c r="AHG44" s="47"/>
      <c r="AHH44" s="47"/>
      <c r="AHI44" s="47"/>
      <c r="AHJ44" s="47"/>
      <c r="AHK44" s="47"/>
      <c r="AHL44" s="47"/>
      <c r="AHM44" s="47"/>
      <c r="AHN44" s="47"/>
      <c r="AHO44" s="47"/>
      <c r="AHP44" s="47"/>
      <c r="AHQ44" s="47"/>
      <c r="AHR44" s="47"/>
      <c r="AHS44" s="47"/>
      <c r="AHT44" s="47"/>
      <c r="AHU44" s="47"/>
      <c r="AHV44" s="47"/>
      <c r="AHW44" s="47"/>
      <c r="AHX44" s="47"/>
      <c r="AHY44" s="47"/>
      <c r="AHZ44" s="47"/>
      <c r="AIA44" s="47"/>
      <c r="AIB44" s="47"/>
      <c r="AIC44" s="47"/>
      <c r="AID44" s="47"/>
      <c r="AIE44" s="47"/>
      <c r="AIF44" s="47"/>
      <c r="AIG44" s="47"/>
      <c r="AIH44" s="47"/>
      <c r="AII44" s="47"/>
      <c r="AIJ44" s="47"/>
      <c r="AIK44" s="47"/>
      <c r="AIL44" s="47"/>
      <c r="AIM44" s="47"/>
      <c r="AIN44" s="47"/>
      <c r="AIO44" s="47"/>
      <c r="AIP44" s="47"/>
      <c r="AIQ44" s="47"/>
      <c r="AIR44" s="47"/>
      <c r="AIS44" s="47"/>
      <c r="AIT44" s="47"/>
      <c r="AIU44" s="47"/>
      <c r="AIV44" s="47"/>
      <c r="AIW44" s="47"/>
      <c r="AIX44" s="47"/>
      <c r="AIY44" s="47"/>
      <c r="AIZ44" s="47"/>
      <c r="AJA44" s="47"/>
      <c r="AJB44" s="47"/>
      <c r="AJC44" s="47"/>
      <c r="AJD44" s="47"/>
      <c r="AJE44" s="47"/>
      <c r="AJF44" s="47"/>
      <c r="AJG44" s="47"/>
      <c r="AJH44" s="47"/>
      <c r="AJI44" s="47"/>
      <c r="AJJ44" s="47"/>
      <c r="AJK44" s="47"/>
      <c r="AJL44" s="47"/>
      <c r="AJM44" s="47"/>
      <c r="AJN44" s="47"/>
      <c r="AJO44" s="47"/>
      <c r="AJP44" s="47"/>
      <c r="AJQ44" s="47"/>
      <c r="AJR44" s="47"/>
      <c r="AJS44" s="47"/>
      <c r="AJT44" s="47"/>
      <c r="AJU44" s="47"/>
      <c r="AJV44" s="47"/>
      <c r="AJW44" s="47"/>
      <c r="AJX44" s="47"/>
      <c r="AJY44" s="47"/>
      <c r="AJZ44" s="47"/>
      <c r="AKA44" s="47"/>
      <c r="AKB44" s="47"/>
      <c r="AKC44" s="47"/>
      <c r="AKD44" s="47"/>
      <c r="AKE44" s="47"/>
      <c r="AKF44" s="47"/>
      <c r="AKG44" s="47"/>
      <c r="AKH44" s="47"/>
      <c r="AKI44" s="47"/>
      <c r="AKJ44" s="47"/>
      <c r="AKK44" s="47"/>
      <c r="AKL44" s="47"/>
      <c r="AKM44" s="47"/>
      <c r="AKN44" s="47"/>
      <c r="AKO44" s="47"/>
      <c r="AKP44" s="47"/>
      <c r="AKQ44" s="47"/>
      <c r="AKR44" s="47"/>
      <c r="AKS44" s="47"/>
      <c r="AKT44" s="47"/>
      <c r="AKU44" s="47"/>
      <c r="AKV44" s="47"/>
      <c r="AKW44" s="47"/>
      <c r="AKX44" s="47"/>
      <c r="AKY44" s="47"/>
      <c r="AKZ44" s="47"/>
      <c r="ALA44" s="47"/>
      <c r="ALB44" s="47"/>
      <c r="ALC44" s="47"/>
      <c r="ALD44" s="47"/>
      <c r="ALE44" s="47"/>
      <c r="ALF44" s="47"/>
      <c r="ALG44" s="47"/>
      <c r="ALH44" s="47"/>
      <c r="ALI44" s="47"/>
      <c r="ALJ44" s="47"/>
      <c r="ALK44" s="47"/>
      <c r="ALL44" s="47"/>
      <c r="ALM44" s="47"/>
      <c r="ALN44" s="47"/>
      <c r="ALO44" s="47"/>
      <c r="ALP44" s="47"/>
      <c r="ALQ44" s="47"/>
      <c r="ALR44" s="47"/>
      <c r="ALS44" s="47"/>
      <c r="ALT44" s="47"/>
      <c r="ALU44" s="47"/>
      <c r="ALV44" s="47"/>
      <c r="ALW44" s="47"/>
      <c r="ALX44" s="47"/>
      <c r="ALY44" s="47"/>
      <c r="ALZ44" s="47"/>
      <c r="AMA44" s="47"/>
      <c r="AMB44" s="47"/>
      <c r="AMC44" s="47"/>
      <c r="AMD44" s="47"/>
      <c r="AME44" s="47"/>
      <c r="AMF44" s="47"/>
      <c r="AMG44" s="47"/>
      <c r="AMH44" s="47"/>
      <c r="AMI44" s="47"/>
      <c r="AMJ44" s="47"/>
      <c r="AMK44" s="47"/>
      <c r="AML44" s="47"/>
      <c r="AMM44" s="47"/>
      <c r="AMN44" s="47"/>
      <c r="AMO44" s="47"/>
      <c r="AMP44" s="47"/>
      <c r="AMQ44" s="47"/>
      <c r="AMR44" s="47"/>
      <c r="AMS44" s="47"/>
      <c r="AMT44" s="47"/>
      <c r="AMU44" s="47"/>
      <c r="AMV44" s="47"/>
      <c r="AMW44" s="47"/>
      <c r="AMX44" s="47"/>
      <c r="AMY44" s="47"/>
      <c r="AMZ44" s="47"/>
      <c r="ANA44" s="47"/>
      <c r="ANB44" s="47"/>
      <c r="ANC44" s="47"/>
      <c r="AND44" s="47"/>
      <c r="ANE44" s="47"/>
      <c r="ANF44" s="47"/>
      <c r="ANG44" s="47"/>
      <c r="ANH44" s="47"/>
      <c r="ANI44" s="47"/>
      <c r="ANJ44" s="47"/>
      <c r="ANK44" s="47"/>
      <c r="ANL44" s="47"/>
      <c r="ANM44" s="47"/>
      <c r="ANN44" s="47"/>
      <c r="ANO44" s="47"/>
      <c r="ANP44" s="47"/>
      <c r="ANQ44" s="47"/>
      <c r="ANR44" s="47"/>
      <c r="ANS44" s="47"/>
      <c r="ANT44" s="47"/>
      <c r="ANU44" s="47"/>
      <c r="ANV44" s="47"/>
      <c r="ANW44" s="47"/>
      <c r="ANX44" s="47"/>
      <c r="ANY44" s="47"/>
      <c r="ANZ44" s="47"/>
      <c r="AOA44" s="47"/>
      <c r="AOB44" s="47"/>
      <c r="AOC44" s="47"/>
      <c r="AOD44" s="47"/>
      <c r="AOE44" s="47"/>
      <c r="AOF44" s="47"/>
      <c r="AOG44" s="47"/>
      <c r="AOH44" s="47"/>
      <c r="AOI44" s="47"/>
      <c r="AOJ44" s="47"/>
      <c r="AOK44" s="47"/>
      <c r="AOL44" s="47"/>
      <c r="AOM44" s="47"/>
      <c r="AON44" s="47"/>
      <c r="AOO44" s="47"/>
      <c r="AOP44" s="47"/>
      <c r="AOQ44" s="47"/>
      <c r="AOR44" s="47"/>
      <c r="AOS44" s="47"/>
      <c r="AOT44" s="47"/>
      <c r="AOU44" s="47"/>
      <c r="AOV44" s="47"/>
      <c r="AOW44" s="47"/>
      <c r="AOX44" s="47"/>
      <c r="AOY44" s="47"/>
      <c r="AOZ44" s="47"/>
      <c r="APA44" s="47"/>
      <c r="APB44" s="47"/>
      <c r="APC44" s="47"/>
      <c r="APD44" s="47"/>
      <c r="APE44" s="47"/>
      <c r="APF44" s="47"/>
      <c r="APG44" s="47"/>
      <c r="APH44" s="47"/>
      <c r="API44" s="47"/>
      <c r="APJ44" s="47"/>
      <c r="APK44" s="47"/>
      <c r="APL44" s="47"/>
      <c r="APM44" s="47"/>
      <c r="APN44" s="47"/>
      <c r="APO44" s="47"/>
      <c r="APP44" s="47"/>
      <c r="APQ44" s="47"/>
      <c r="APR44" s="47"/>
      <c r="APS44" s="47"/>
      <c r="APT44" s="47"/>
      <c r="APU44" s="47"/>
      <c r="APV44" s="47"/>
      <c r="APW44" s="47"/>
      <c r="APX44" s="47"/>
      <c r="APY44" s="47"/>
      <c r="APZ44" s="47"/>
      <c r="AQA44" s="47"/>
      <c r="AQB44" s="47"/>
      <c r="AQC44" s="47"/>
      <c r="AQD44" s="47"/>
      <c r="AQE44" s="47"/>
      <c r="AQF44" s="47"/>
      <c r="AQG44" s="47"/>
      <c r="AQH44" s="47"/>
      <c r="AQI44" s="47"/>
      <c r="AQJ44" s="47"/>
      <c r="AQK44" s="47"/>
      <c r="AQL44" s="47"/>
      <c r="AQM44" s="47"/>
      <c r="AQN44" s="47"/>
      <c r="AQO44" s="47"/>
      <c r="AQP44" s="47"/>
      <c r="AQQ44" s="47"/>
      <c r="AQR44" s="47"/>
      <c r="AQS44" s="47"/>
      <c r="AQT44" s="47"/>
      <c r="AQU44" s="47"/>
      <c r="AQV44" s="47"/>
      <c r="AQW44" s="47"/>
      <c r="AQX44" s="47"/>
      <c r="AQY44" s="47"/>
      <c r="AQZ44" s="47"/>
      <c r="ARA44" s="47"/>
      <c r="ARB44" s="47"/>
      <c r="ARC44" s="47"/>
      <c r="ARD44" s="47"/>
      <c r="ARE44" s="47"/>
      <c r="ARF44" s="47"/>
      <c r="ARG44" s="47"/>
      <c r="ARH44" s="47"/>
      <c r="ARI44" s="47"/>
      <c r="ARJ44" s="47"/>
      <c r="ARK44" s="47"/>
      <c r="ARL44" s="47"/>
      <c r="ARM44" s="47"/>
      <c r="ARN44" s="47"/>
      <c r="ARO44" s="47"/>
      <c r="ARP44" s="47"/>
      <c r="ARQ44" s="47"/>
      <c r="ARR44" s="47"/>
      <c r="ARS44" s="47"/>
      <c r="ART44" s="47"/>
      <c r="ARU44" s="47"/>
      <c r="ARV44" s="47"/>
      <c r="ARW44" s="47"/>
      <c r="ARX44" s="47"/>
      <c r="ARY44" s="47"/>
      <c r="ARZ44" s="47"/>
      <c r="ASA44" s="47"/>
      <c r="ASB44" s="47"/>
      <c r="ASC44" s="47"/>
      <c r="ASD44" s="47"/>
      <c r="ASE44" s="47"/>
      <c r="ASF44" s="47"/>
      <c r="ASG44" s="47"/>
      <c r="ASH44" s="47"/>
      <c r="ASI44" s="47"/>
      <c r="ASJ44" s="47"/>
      <c r="ASK44" s="47"/>
      <c r="ASL44" s="47"/>
      <c r="ASM44" s="47"/>
      <c r="ASN44" s="47"/>
      <c r="ASO44" s="47"/>
      <c r="ASP44" s="47"/>
      <c r="ASQ44" s="47"/>
      <c r="ASR44" s="47"/>
      <c r="ASS44" s="47"/>
      <c r="AST44" s="47"/>
      <c r="ASU44" s="47"/>
      <c r="ASV44" s="47"/>
      <c r="ASW44" s="47"/>
      <c r="ASX44" s="47"/>
      <c r="ASY44" s="47"/>
      <c r="ASZ44" s="47"/>
      <c r="ATA44" s="47"/>
      <c r="ATB44" s="47"/>
      <c r="ATC44" s="47"/>
      <c r="ATD44" s="47"/>
      <c r="ATE44" s="47"/>
      <c r="ATF44" s="47"/>
      <c r="ATG44" s="47"/>
      <c r="ATH44" s="47"/>
      <c r="ATI44" s="47"/>
      <c r="ATJ44" s="47"/>
      <c r="ATK44" s="47"/>
      <c r="ATL44" s="47"/>
      <c r="ATM44" s="47"/>
      <c r="ATN44" s="47"/>
      <c r="ATO44" s="47"/>
      <c r="ATP44" s="47"/>
      <c r="ATQ44" s="47"/>
      <c r="ATR44" s="47"/>
      <c r="ATS44" s="47"/>
      <c r="ATT44" s="47"/>
      <c r="ATU44" s="47"/>
      <c r="ATV44" s="47"/>
      <c r="ATW44" s="47"/>
      <c r="ATX44" s="47"/>
      <c r="ATY44" s="47"/>
      <c r="ATZ44" s="47"/>
      <c r="AUA44" s="47"/>
      <c r="AUB44" s="47"/>
      <c r="AUC44" s="47"/>
      <c r="AUD44" s="47"/>
      <c r="AUE44" s="47"/>
      <c r="AUF44" s="47"/>
      <c r="AUG44" s="47"/>
      <c r="AUH44" s="47"/>
      <c r="AUI44" s="47"/>
      <c r="AUJ44" s="47"/>
      <c r="AUK44" s="47"/>
      <c r="AUL44" s="47"/>
      <c r="AUM44" s="47"/>
      <c r="AUN44" s="47"/>
      <c r="AUO44" s="47"/>
      <c r="AUP44" s="47"/>
      <c r="AUQ44" s="47"/>
      <c r="AUR44" s="47"/>
      <c r="AUS44" s="47"/>
      <c r="AUT44" s="47"/>
      <c r="AUU44" s="47"/>
      <c r="AUV44" s="47"/>
      <c r="AUW44" s="47"/>
      <c r="AUX44" s="47"/>
      <c r="AUY44" s="47"/>
      <c r="AUZ44" s="47"/>
      <c r="AVA44" s="47"/>
      <c r="AVB44" s="47"/>
      <c r="AVC44" s="47"/>
      <c r="AVD44" s="47"/>
      <c r="AVE44" s="47"/>
      <c r="AVF44" s="47"/>
      <c r="AVG44" s="47"/>
      <c r="AVH44" s="47"/>
      <c r="AVI44" s="47"/>
      <c r="AVJ44" s="47"/>
      <c r="AVK44" s="47"/>
      <c r="AVL44" s="47"/>
      <c r="AVM44" s="47"/>
      <c r="AVN44" s="47"/>
      <c r="AVO44" s="47"/>
      <c r="AVP44" s="47"/>
      <c r="AVQ44" s="47"/>
      <c r="AVR44" s="47"/>
      <c r="AVS44" s="47"/>
      <c r="AVT44" s="47"/>
      <c r="AVU44" s="47"/>
      <c r="AVV44" s="47"/>
      <c r="AVW44" s="47"/>
      <c r="AVX44" s="47"/>
      <c r="AVY44" s="47"/>
      <c r="AVZ44" s="47"/>
      <c r="AWA44" s="47"/>
      <c r="AWB44" s="47"/>
      <c r="AWC44" s="47"/>
      <c r="AWD44" s="47"/>
      <c r="AWE44" s="47"/>
      <c r="AWF44" s="47"/>
      <c r="AWG44" s="47"/>
      <c r="AWH44" s="47"/>
      <c r="AWI44" s="47"/>
      <c r="AWJ44" s="47"/>
      <c r="AWK44" s="47"/>
      <c r="AWL44" s="47"/>
      <c r="AWM44" s="47"/>
      <c r="AWN44" s="47"/>
      <c r="AWO44" s="47"/>
      <c r="AWP44" s="47"/>
      <c r="AWQ44" s="47"/>
      <c r="AWR44" s="47"/>
      <c r="AWS44" s="47"/>
      <c r="AWT44" s="47"/>
      <c r="AWU44" s="47"/>
      <c r="AWV44" s="47"/>
      <c r="AWW44" s="47"/>
      <c r="AWX44" s="47"/>
      <c r="AWY44" s="47"/>
      <c r="AWZ44" s="47"/>
      <c r="AXA44" s="47"/>
      <c r="AXB44" s="47"/>
      <c r="AXC44" s="47"/>
      <c r="AXD44" s="47"/>
      <c r="AXE44" s="47"/>
      <c r="AXF44" s="47"/>
      <c r="AXG44" s="47"/>
      <c r="AXH44" s="47"/>
      <c r="AXI44" s="47"/>
      <c r="AXJ44" s="47"/>
      <c r="AXK44" s="47"/>
      <c r="AXL44" s="47"/>
      <c r="AXM44" s="47"/>
      <c r="AXN44" s="47"/>
      <c r="AXO44" s="47"/>
      <c r="AXP44" s="47"/>
      <c r="AXQ44" s="47"/>
      <c r="AXR44" s="47"/>
      <c r="AXS44" s="47"/>
      <c r="AXT44" s="47"/>
      <c r="AXU44" s="47"/>
      <c r="AXV44" s="47"/>
      <c r="AXW44" s="47"/>
      <c r="AXX44" s="47"/>
      <c r="AXY44" s="47"/>
      <c r="AXZ44" s="47"/>
      <c r="AYA44" s="47"/>
      <c r="AYB44" s="47"/>
      <c r="AYC44" s="47"/>
      <c r="AYD44" s="47"/>
      <c r="AYE44" s="47"/>
      <c r="AYF44" s="47"/>
      <c r="AYG44" s="47"/>
      <c r="AYH44" s="47"/>
      <c r="AYI44" s="47"/>
      <c r="AYJ44" s="47"/>
      <c r="AYK44" s="47"/>
      <c r="AYL44" s="47"/>
      <c r="AYM44" s="47"/>
      <c r="AYN44" s="47"/>
      <c r="AYO44" s="47"/>
      <c r="AYP44" s="47"/>
      <c r="AYQ44" s="47"/>
      <c r="AYR44" s="47"/>
      <c r="AYS44" s="47"/>
      <c r="AYT44" s="47"/>
      <c r="AYU44" s="47"/>
      <c r="AYV44" s="47"/>
      <c r="AYW44" s="47"/>
      <c r="AYX44" s="47"/>
      <c r="AYY44" s="47"/>
      <c r="AYZ44" s="47"/>
      <c r="AZA44" s="47"/>
      <c r="AZB44" s="47"/>
      <c r="AZC44" s="47"/>
      <c r="AZD44" s="47"/>
      <c r="AZE44" s="47"/>
      <c r="AZF44" s="47"/>
      <c r="AZG44" s="47"/>
      <c r="AZH44" s="47"/>
      <c r="AZI44" s="47"/>
      <c r="AZJ44" s="47"/>
      <c r="AZK44" s="47"/>
      <c r="AZL44" s="47"/>
      <c r="AZM44" s="47"/>
      <c r="AZN44" s="47"/>
      <c r="AZO44" s="47"/>
      <c r="AZP44" s="47"/>
      <c r="AZQ44" s="47"/>
      <c r="AZR44" s="47"/>
      <c r="AZS44" s="47"/>
      <c r="AZT44" s="47"/>
      <c r="AZU44" s="47"/>
      <c r="AZV44" s="47"/>
      <c r="AZW44" s="47"/>
      <c r="AZX44" s="47"/>
      <c r="AZY44" s="47"/>
      <c r="AZZ44" s="47"/>
      <c r="BAA44" s="47"/>
      <c r="BAB44" s="47"/>
      <c r="BAC44" s="47"/>
      <c r="BAD44" s="47"/>
      <c r="BAE44" s="47"/>
      <c r="BAF44" s="47"/>
      <c r="BAG44" s="47"/>
      <c r="BAH44" s="47"/>
      <c r="BAI44" s="47"/>
      <c r="BAJ44" s="47"/>
      <c r="BAK44" s="47"/>
      <c r="BAL44" s="47"/>
      <c r="BAM44" s="47"/>
      <c r="BAN44" s="47"/>
      <c r="BAO44" s="47"/>
      <c r="BAP44" s="47"/>
      <c r="BAQ44" s="47"/>
      <c r="BAR44" s="47"/>
      <c r="BAS44" s="47"/>
      <c r="BAT44" s="47"/>
      <c r="BAU44" s="47"/>
      <c r="BAV44" s="47"/>
      <c r="BAW44" s="47"/>
      <c r="BAX44" s="47"/>
      <c r="BAY44" s="47"/>
      <c r="BAZ44" s="47"/>
      <c r="BBA44" s="47"/>
      <c r="BBB44" s="47"/>
      <c r="BBC44" s="47"/>
      <c r="BBD44" s="47"/>
      <c r="BBE44" s="47"/>
      <c r="BBF44" s="47"/>
      <c r="BBG44" s="47"/>
      <c r="BBH44" s="47"/>
      <c r="BBI44" s="47"/>
      <c r="BBJ44" s="47"/>
      <c r="BBK44" s="47"/>
      <c r="BBL44" s="47"/>
      <c r="BBM44" s="47"/>
      <c r="BBN44" s="47"/>
      <c r="BBO44" s="47"/>
      <c r="BBP44" s="47"/>
      <c r="BBQ44" s="47"/>
      <c r="BBR44" s="47"/>
      <c r="BBS44" s="47"/>
      <c r="BBT44" s="47"/>
      <c r="BBU44" s="47"/>
      <c r="BBV44" s="47"/>
      <c r="BBW44" s="47"/>
      <c r="BBX44" s="47"/>
      <c r="BBY44" s="47"/>
      <c r="BBZ44" s="47"/>
      <c r="BCA44" s="47"/>
      <c r="BCB44" s="47"/>
      <c r="BCC44" s="47"/>
      <c r="BCD44" s="47"/>
      <c r="BCE44" s="47"/>
      <c r="BCF44" s="47"/>
      <c r="BCG44" s="47"/>
      <c r="BCH44" s="47"/>
      <c r="BCI44" s="47"/>
      <c r="BCJ44" s="47"/>
      <c r="BCK44" s="47"/>
      <c r="BCL44" s="47"/>
      <c r="BCM44" s="47"/>
      <c r="BCN44" s="47"/>
      <c r="BCO44" s="47"/>
      <c r="BCP44" s="47"/>
      <c r="BCQ44" s="47"/>
      <c r="BCR44" s="47"/>
      <c r="BCS44" s="47"/>
      <c r="BCT44" s="47"/>
      <c r="BCU44" s="47"/>
      <c r="BCV44" s="47"/>
      <c r="BCW44" s="47"/>
      <c r="BCX44" s="47"/>
      <c r="BCY44" s="47"/>
      <c r="BCZ44" s="47"/>
      <c r="BDA44" s="47"/>
      <c r="BDB44" s="47"/>
      <c r="BDC44" s="47"/>
      <c r="BDD44" s="47"/>
      <c r="BDE44" s="47"/>
      <c r="BDF44" s="47"/>
      <c r="BDG44" s="47"/>
      <c r="BDH44" s="47"/>
      <c r="BDI44" s="47"/>
      <c r="BDJ44" s="47"/>
      <c r="BDK44" s="47"/>
      <c r="BDL44" s="47"/>
      <c r="BDM44" s="47"/>
      <c r="BDN44" s="47"/>
      <c r="BDO44" s="47"/>
      <c r="BDP44" s="47"/>
      <c r="BDQ44" s="47"/>
      <c r="BDR44" s="47"/>
      <c r="BDS44" s="47"/>
      <c r="BDT44" s="47"/>
      <c r="BDU44" s="47"/>
      <c r="BDV44" s="47"/>
      <c r="BDW44" s="47"/>
      <c r="BDX44" s="47"/>
      <c r="BDY44" s="47"/>
      <c r="BDZ44" s="47"/>
      <c r="BEA44" s="47"/>
      <c r="BEB44" s="47"/>
      <c r="BEC44" s="47"/>
      <c r="BED44" s="47"/>
      <c r="BEE44" s="47"/>
      <c r="BEF44" s="47"/>
      <c r="BEG44" s="47"/>
      <c r="BEH44" s="47"/>
      <c r="BEI44" s="47"/>
      <c r="BEJ44" s="47"/>
      <c r="BEK44" s="47"/>
      <c r="BEL44" s="47"/>
      <c r="BEM44" s="47"/>
      <c r="BEN44" s="47"/>
      <c r="BEO44" s="47"/>
      <c r="BEP44" s="47"/>
      <c r="BEQ44" s="47"/>
      <c r="BER44" s="47"/>
      <c r="BES44" s="47"/>
      <c r="BET44" s="47"/>
      <c r="BEU44" s="47"/>
      <c r="BEV44" s="47"/>
      <c r="BEW44" s="47"/>
      <c r="BEX44" s="47"/>
      <c r="BEY44" s="47"/>
      <c r="BEZ44" s="47"/>
      <c r="BFA44" s="47"/>
      <c r="BFB44" s="47"/>
      <c r="BFC44" s="47"/>
      <c r="BFD44" s="47"/>
      <c r="BFE44" s="47"/>
      <c r="BFF44" s="47"/>
      <c r="BFG44" s="47"/>
      <c r="BFH44" s="47"/>
      <c r="BFI44" s="47"/>
      <c r="BFJ44" s="47"/>
      <c r="BFK44" s="47"/>
      <c r="BFL44" s="47"/>
      <c r="BFM44" s="47"/>
      <c r="BFN44" s="47"/>
      <c r="BFO44" s="47"/>
      <c r="BFP44" s="47"/>
      <c r="BFQ44" s="47"/>
      <c r="BFR44" s="47"/>
      <c r="BFS44" s="47"/>
      <c r="BFT44" s="47"/>
      <c r="BFU44" s="47"/>
      <c r="BFV44" s="47"/>
      <c r="BFW44" s="47"/>
      <c r="BFX44" s="47"/>
      <c r="BFY44" s="47"/>
      <c r="BFZ44" s="47"/>
      <c r="BGA44" s="47"/>
      <c r="BGB44" s="47"/>
      <c r="BGC44" s="47"/>
      <c r="BGD44" s="47"/>
      <c r="BGE44" s="47"/>
      <c r="BGF44" s="47"/>
      <c r="BGG44" s="47"/>
      <c r="BGH44" s="47"/>
      <c r="BGI44" s="47"/>
      <c r="BGJ44" s="47"/>
      <c r="BGK44" s="47"/>
      <c r="BGL44" s="47"/>
      <c r="BGM44" s="47"/>
      <c r="BGN44" s="47"/>
      <c r="BGO44" s="47"/>
      <c r="BGP44" s="47"/>
      <c r="BGQ44" s="47"/>
      <c r="BGR44" s="47"/>
      <c r="BGS44" s="47"/>
      <c r="BGT44" s="47"/>
      <c r="BGU44" s="47"/>
      <c r="BGV44" s="47"/>
      <c r="BGW44" s="47"/>
      <c r="BGX44" s="47"/>
      <c r="BGY44" s="47"/>
      <c r="BGZ44" s="47"/>
      <c r="BHA44" s="47"/>
      <c r="BHB44" s="47"/>
      <c r="BHC44" s="47"/>
      <c r="BHD44" s="47"/>
      <c r="BHE44" s="47"/>
      <c r="BHF44" s="47"/>
      <c r="BHG44" s="47"/>
      <c r="BHH44" s="47"/>
      <c r="BHI44" s="47"/>
      <c r="BHJ44" s="47"/>
      <c r="BHK44" s="47"/>
      <c r="BHL44" s="47"/>
      <c r="BHM44" s="47"/>
      <c r="BHN44" s="47"/>
      <c r="BHO44" s="47"/>
      <c r="BHP44" s="47"/>
      <c r="BHQ44" s="47"/>
      <c r="BHR44" s="47"/>
      <c r="BHS44" s="47"/>
      <c r="BHT44" s="47"/>
      <c r="BHU44" s="47"/>
      <c r="BHV44" s="47"/>
      <c r="BHW44" s="47"/>
      <c r="BHX44" s="47"/>
      <c r="BHY44" s="47"/>
      <c r="BHZ44" s="47"/>
      <c r="BIA44" s="47"/>
      <c r="BIB44" s="47"/>
      <c r="BIC44" s="47"/>
      <c r="BID44" s="47"/>
      <c r="BIE44" s="47"/>
      <c r="BIF44" s="47"/>
      <c r="BIG44" s="47"/>
      <c r="BIH44" s="47"/>
      <c r="BII44" s="47"/>
      <c r="BIJ44" s="47"/>
      <c r="BIK44" s="47"/>
      <c r="BIL44" s="47"/>
      <c r="BIM44" s="47"/>
      <c r="BIN44" s="47"/>
      <c r="BIO44" s="47"/>
      <c r="BIP44" s="47"/>
      <c r="BIQ44" s="47"/>
      <c r="BIR44" s="47"/>
      <c r="BIS44" s="47"/>
      <c r="BIT44" s="47"/>
      <c r="BIU44" s="47"/>
      <c r="BIV44" s="47"/>
      <c r="BIW44" s="47"/>
      <c r="BIX44" s="47"/>
      <c r="BIY44" s="47"/>
      <c r="BIZ44" s="47"/>
      <c r="BJA44" s="47"/>
      <c r="BJB44" s="47"/>
      <c r="BJC44" s="47"/>
      <c r="BJD44" s="47"/>
      <c r="BJE44" s="47"/>
      <c r="BJF44" s="47"/>
      <c r="BJG44" s="47"/>
      <c r="BJH44" s="47"/>
      <c r="BJI44" s="47"/>
      <c r="BJJ44" s="47"/>
      <c r="BJK44" s="47"/>
      <c r="BJL44" s="47"/>
      <c r="BJM44" s="47"/>
      <c r="BJN44" s="47"/>
      <c r="BJO44" s="47"/>
      <c r="BJP44" s="47"/>
      <c r="BJQ44" s="47"/>
      <c r="BJR44" s="47"/>
      <c r="BJS44" s="47"/>
      <c r="BJT44" s="47"/>
      <c r="BJU44" s="47"/>
      <c r="BJV44" s="47"/>
      <c r="BJW44" s="47"/>
      <c r="BJX44" s="47"/>
      <c r="BJY44" s="47"/>
      <c r="BJZ44" s="47"/>
      <c r="BKA44" s="47"/>
      <c r="BKB44" s="47"/>
      <c r="BKC44" s="47"/>
      <c r="BKD44" s="47"/>
      <c r="BKE44" s="47"/>
      <c r="BKF44" s="47"/>
      <c r="BKG44" s="47"/>
      <c r="BKH44" s="47"/>
      <c r="BKI44" s="47"/>
      <c r="BKJ44" s="47"/>
      <c r="BKK44" s="47"/>
      <c r="BKL44" s="47"/>
      <c r="BKM44" s="47"/>
      <c r="BKN44" s="47"/>
      <c r="BKO44" s="47"/>
      <c r="BKP44" s="47"/>
      <c r="BKQ44" s="47"/>
      <c r="BKR44" s="47"/>
      <c r="BKS44" s="47"/>
      <c r="BKT44" s="47"/>
      <c r="BKU44" s="47"/>
      <c r="BKV44" s="47"/>
      <c r="BKW44" s="47"/>
      <c r="BKX44" s="47"/>
      <c r="BKY44" s="47"/>
      <c r="BKZ44" s="47"/>
      <c r="BLA44" s="47"/>
      <c r="BLB44" s="47"/>
      <c r="BLC44" s="47"/>
      <c r="BLD44" s="47"/>
      <c r="BLE44" s="47"/>
      <c r="BLF44" s="47"/>
      <c r="BLG44" s="47"/>
      <c r="BLH44" s="47"/>
      <c r="BLI44" s="47"/>
      <c r="BLJ44" s="47"/>
      <c r="BLK44" s="47"/>
      <c r="BLL44" s="47"/>
      <c r="BLM44" s="47"/>
      <c r="BLN44" s="47"/>
      <c r="BLO44" s="47"/>
      <c r="BLP44" s="47"/>
      <c r="BLQ44" s="47"/>
      <c r="BLR44" s="47"/>
      <c r="BLS44" s="47"/>
      <c r="BLT44" s="47"/>
      <c r="BLU44" s="47"/>
      <c r="BLV44" s="47"/>
      <c r="BLW44" s="47"/>
      <c r="BLX44" s="47"/>
      <c r="BLY44" s="47"/>
      <c r="BLZ44" s="47"/>
      <c r="BMA44" s="47"/>
      <c r="BMB44" s="47"/>
      <c r="BMC44" s="47"/>
      <c r="BMD44" s="47"/>
      <c r="BME44" s="47"/>
      <c r="BMF44" s="47"/>
      <c r="BMG44" s="47"/>
      <c r="BMH44" s="47"/>
      <c r="BMI44" s="47"/>
      <c r="BMJ44" s="47"/>
      <c r="BMK44" s="47"/>
      <c r="BML44" s="47"/>
      <c r="BMM44" s="47"/>
      <c r="BMN44" s="47"/>
      <c r="BMO44" s="47"/>
      <c r="BMP44" s="47"/>
      <c r="BMQ44" s="47"/>
      <c r="BMR44" s="47"/>
      <c r="BMS44" s="47"/>
      <c r="BMT44" s="47"/>
      <c r="BMU44" s="47"/>
      <c r="BMV44" s="47"/>
      <c r="BMW44" s="47"/>
      <c r="BMX44" s="47"/>
      <c r="BMY44" s="47"/>
      <c r="BMZ44" s="47"/>
      <c r="BNA44" s="47"/>
      <c r="BNB44" s="47"/>
      <c r="BNC44" s="47"/>
      <c r="BND44" s="47"/>
      <c r="BNE44" s="47"/>
      <c r="BNF44" s="47"/>
      <c r="BNG44" s="47"/>
      <c r="BNH44" s="47"/>
      <c r="BNI44" s="47"/>
      <c r="BNJ44" s="47"/>
      <c r="BNK44" s="47"/>
      <c r="BNL44" s="47"/>
      <c r="BNM44" s="47"/>
      <c r="BNN44" s="47"/>
      <c r="BNO44" s="47"/>
      <c r="BNP44" s="47"/>
      <c r="BNQ44" s="47"/>
      <c r="BNR44" s="47"/>
      <c r="BNS44" s="47"/>
      <c r="BNT44" s="47"/>
      <c r="BNU44" s="47"/>
      <c r="BNV44" s="47"/>
      <c r="BNW44" s="47"/>
      <c r="BNX44" s="47"/>
      <c r="BNY44" s="47"/>
      <c r="BNZ44" s="47"/>
      <c r="BOA44" s="47"/>
      <c r="BOB44" s="47"/>
      <c r="BOC44" s="47"/>
      <c r="BOD44" s="47"/>
      <c r="BOE44" s="47"/>
      <c r="BOF44" s="47"/>
      <c r="BOG44" s="47"/>
      <c r="BOH44" s="47"/>
      <c r="BOI44" s="47"/>
      <c r="BOJ44" s="47"/>
      <c r="BOK44" s="47"/>
      <c r="BOL44" s="47"/>
      <c r="BOM44" s="47"/>
      <c r="BON44" s="47"/>
      <c r="BOO44" s="47"/>
      <c r="BOP44" s="47"/>
      <c r="BOQ44" s="47"/>
      <c r="BOR44" s="47"/>
      <c r="BOS44" s="47"/>
      <c r="BOT44" s="47"/>
      <c r="BOU44" s="47"/>
      <c r="BOV44" s="47"/>
      <c r="BOW44" s="47"/>
      <c r="BOX44" s="47"/>
      <c r="BOY44" s="47"/>
      <c r="BOZ44" s="47"/>
      <c r="BPA44" s="47"/>
      <c r="BPB44" s="47"/>
      <c r="BPC44" s="47"/>
      <c r="BPD44" s="47"/>
      <c r="BPE44" s="47"/>
      <c r="BPF44" s="47"/>
      <c r="BPG44" s="47"/>
      <c r="BPH44" s="47"/>
      <c r="BPI44" s="47"/>
      <c r="BPJ44" s="47"/>
      <c r="BPK44" s="47"/>
      <c r="BPL44" s="47"/>
      <c r="BPM44" s="47"/>
      <c r="BPN44" s="47"/>
      <c r="BPO44" s="47"/>
      <c r="BPP44" s="47"/>
      <c r="BPQ44" s="47"/>
      <c r="BPR44" s="47"/>
      <c r="BPS44" s="47"/>
      <c r="BPT44" s="47"/>
      <c r="BPU44" s="47"/>
      <c r="BPV44" s="47"/>
      <c r="BPW44" s="47"/>
      <c r="BPX44" s="47"/>
      <c r="BPY44" s="47"/>
      <c r="BPZ44" s="47"/>
      <c r="BQA44" s="47"/>
      <c r="BQB44" s="47"/>
      <c r="BQC44" s="47"/>
      <c r="BQD44" s="47"/>
      <c r="BQE44" s="47"/>
      <c r="BQF44" s="47"/>
      <c r="BQG44" s="47"/>
      <c r="BQH44" s="47"/>
      <c r="BQI44" s="47"/>
      <c r="BQJ44" s="47"/>
      <c r="BQK44" s="47"/>
      <c r="BQL44" s="47"/>
      <c r="BQM44" s="47"/>
      <c r="BQN44" s="47"/>
      <c r="BQO44" s="47"/>
      <c r="BQP44" s="47"/>
      <c r="BQQ44" s="47"/>
      <c r="BQR44" s="47"/>
      <c r="BQS44" s="47"/>
      <c r="BQT44" s="47"/>
      <c r="BQU44" s="47"/>
      <c r="BQV44" s="47"/>
      <c r="BQW44" s="47"/>
      <c r="BQX44" s="47"/>
      <c r="BQY44" s="47"/>
      <c r="BQZ44" s="47"/>
      <c r="BRA44" s="47"/>
      <c r="BRB44" s="47"/>
      <c r="BRC44" s="47"/>
      <c r="BRD44" s="47"/>
      <c r="BRE44" s="47"/>
      <c r="BRF44" s="47"/>
      <c r="BRG44" s="47"/>
      <c r="BRH44" s="47"/>
      <c r="BRI44" s="47"/>
      <c r="BRJ44" s="47"/>
      <c r="BRK44" s="47"/>
      <c r="BRL44" s="47"/>
      <c r="BRM44" s="47"/>
      <c r="BRN44" s="47"/>
      <c r="BRO44" s="47"/>
      <c r="BRP44" s="47"/>
      <c r="BRQ44" s="47"/>
      <c r="BRR44" s="47"/>
      <c r="BRS44" s="47"/>
      <c r="BRT44" s="47"/>
      <c r="BRU44" s="47"/>
      <c r="BRV44" s="47"/>
      <c r="BRW44" s="47"/>
      <c r="BRX44" s="47"/>
      <c r="BRY44" s="47"/>
      <c r="BRZ44" s="47"/>
      <c r="BSA44" s="47"/>
      <c r="BSB44" s="47"/>
      <c r="BSC44" s="47"/>
      <c r="BSD44" s="47"/>
      <c r="BSE44" s="47"/>
      <c r="BSF44" s="47"/>
      <c r="BSG44" s="47"/>
      <c r="BSH44" s="47"/>
      <c r="BSI44" s="47"/>
      <c r="BSJ44" s="47"/>
      <c r="BSK44" s="47"/>
      <c r="BSL44" s="47"/>
      <c r="BSM44" s="47"/>
      <c r="BSN44" s="47"/>
      <c r="BSO44" s="47"/>
      <c r="BSP44" s="47"/>
      <c r="BSQ44" s="47"/>
      <c r="BSR44" s="47"/>
      <c r="BSS44" s="47"/>
      <c r="BST44" s="47"/>
      <c r="BSU44" s="47"/>
      <c r="BSV44" s="47"/>
      <c r="BSW44" s="47"/>
      <c r="BSX44" s="47"/>
      <c r="BSY44" s="47"/>
      <c r="BSZ44" s="47"/>
      <c r="BTA44" s="47"/>
      <c r="BTB44" s="47"/>
      <c r="BTC44" s="47"/>
      <c r="BTD44" s="47"/>
      <c r="BTE44" s="47"/>
      <c r="BTF44" s="47"/>
      <c r="BTG44" s="47"/>
      <c r="BTH44" s="47"/>
      <c r="BTI44" s="47"/>
      <c r="BTJ44" s="47"/>
      <c r="BTK44" s="47"/>
      <c r="BTL44" s="47"/>
      <c r="BTM44" s="47"/>
      <c r="BTN44" s="47"/>
      <c r="BTO44" s="47"/>
      <c r="BTP44" s="47"/>
      <c r="BTQ44" s="47"/>
      <c r="BTR44" s="47"/>
      <c r="BTS44" s="47"/>
      <c r="BTT44" s="47"/>
      <c r="BTU44" s="47"/>
      <c r="BTV44" s="47"/>
      <c r="BTW44" s="47"/>
      <c r="BTX44" s="47"/>
      <c r="BTY44" s="47"/>
      <c r="BTZ44" s="47"/>
      <c r="BUA44" s="47"/>
      <c r="BUB44" s="47"/>
      <c r="BUC44" s="47"/>
      <c r="BUD44" s="47"/>
      <c r="BUE44" s="47"/>
      <c r="BUF44" s="47"/>
      <c r="BUG44" s="47"/>
      <c r="BUH44" s="47"/>
      <c r="BUI44" s="47"/>
      <c r="BUJ44" s="47"/>
      <c r="BUK44" s="47"/>
      <c r="BUL44" s="47"/>
      <c r="BUM44" s="47"/>
      <c r="BUN44" s="47"/>
      <c r="BUO44" s="47"/>
      <c r="BUP44" s="47"/>
      <c r="BUQ44" s="47"/>
      <c r="BUR44" s="47"/>
      <c r="BUS44" s="47"/>
      <c r="BUT44" s="47"/>
      <c r="BUU44" s="47"/>
      <c r="BUV44" s="47"/>
      <c r="BUW44" s="47"/>
      <c r="BUX44" s="47"/>
      <c r="BUY44" s="47"/>
      <c r="BUZ44" s="47"/>
      <c r="BVA44" s="47"/>
      <c r="BVB44" s="47"/>
      <c r="BVC44" s="47"/>
      <c r="BVD44" s="47"/>
      <c r="BVE44" s="47"/>
      <c r="BVF44" s="47"/>
      <c r="BVG44" s="47"/>
      <c r="BVH44" s="47"/>
      <c r="BVI44" s="47"/>
      <c r="BVJ44" s="47"/>
      <c r="BVK44" s="47"/>
      <c r="BVL44" s="47"/>
      <c r="BVM44" s="47"/>
      <c r="BVN44" s="47"/>
      <c r="BVO44" s="47"/>
      <c r="BVP44" s="47"/>
      <c r="BVQ44" s="47"/>
      <c r="BVR44" s="47"/>
      <c r="BVS44" s="47"/>
      <c r="BVT44" s="47"/>
      <c r="BVU44" s="47"/>
      <c r="BVV44" s="47"/>
      <c r="BVW44" s="47"/>
      <c r="BVX44" s="47"/>
      <c r="BVY44" s="47"/>
      <c r="BVZ44" s="47"/>
      <c r="BWA44" s="47"/>
      <c r="BWB44" s="47"/>
      <c r="BWC44" s="47"/>
      <c r="BWD44" s="47"/>
      <c r="BWE44" s="47"/>
      <c r="BWF44" s="47"/>
      <c r="BWG44" s="47"/>
      <c r="BWH44" s="47"/>
      <c r="BWI44" s="47"/>
      <c r="BWJ44" s="47"/>
      <c r="BWK44" s="47"/>
      <c r="BWL44" s="47"/>
      <c r="BWM44" s="47"/>
      <c r="BWN44" s="47"/>
      <c r="BWO44" s="47"/>
      <c r="BWP44" s="47"/>
      <c r="BWQ44" s="47"/>
      <c r="BWR44" s="47"/>
      <c r="BWS44" s="47"/>
      <c r="BWT44" s="47"/>
      <c r="BWU44" s="47"/>
      <c r="BWV44" s="47"/>
      <c r="BWW44" s="47"/>
      <c r="BWX44" s="47"/>
      <c r="BWY44" s="47"/>
      <c r="BWZ44" s="47"/>
      <c r="BXA44" s="47"/>
      <c r="BXB44" s="47"/>
      <c r="BXC44" s="47"/>
      <c r="BXD44" s="47"/>
      <c r="BXE44" s="47"/>
      <c r="BXF44" s="47"/>
      <c r="BXG44" s="47"/>
      <c r="BXH44" s="47"/>
      <c r="BXI44" s="47"/>
      <c r="BXJ44" s="47"/>
      <c r="BXK44" s="47"/>
      <c r="BXL44" s="47"/>
      <c r="BXM44" s="47"/>
      <c r="BXN44" s="47"/>
      <c r="BXO44" s="47"/>
      <c r="BXP44" s="47"/>
      <c r="BXQ44" s="47"/>
      <c r="BXR44" s="47"/>
      <c r="BXS44" s="47"/>
      <c r="BXT44" s="47"/>
      <c r="BXU44" s="47"/>
      <c r="BXV44" s="47"/>
      <c r="BXW44" s="47"/>
      <c r="BXX44" s="47"/>
      <c r="BXY44" s="47"/>
      <c r="BXZ44" s="47"/>
      <c r="BYA44" s="47"/>
      <c r="BYB44" s="47"/>
      <c r="BYC44" s="47"/>
      <c r="BYD44" s="47"/>
      <c r="BYE44" s="47"/>
      <c r="BYF44" s="47"/>
      <c r="BYG44" s="47"/>
      <c r="BYH44" s="47"/>
      <c r="BYI44" s="47"/>
      <c r="BYJ44" s="47"/>
      <c r="BYK44" s="47"/>
      <c r="BYL44" s="47"/>
      <c r="BYM44" s="47"/>
      <c r="BYN44" s="47"/>
      <c r="BYO44" s="47"/>
      <c r="BYP44" s="47"/>
      <c r="BYQ44" s="47"/>
      <c r="BYR44" s="47"/>
      <c r="BYS44" s="47"/>
      <c r="BYT44" s="47"/>
      <c r="BYU44" s="47"/>
      <c r="BYV44" s="47"/>
      <c r="BYW44" s="47"/>
      <c r="BYX44" s="47"/>
      <c r="BYY44" s="47"/>
      <c r="BYZ44" s="47"/>
      <c r="BZA44" s="47"/>
      <c r="BZB44" s="47"/>
      <c r="BZC44" s="47"/>
      <c r="BZD44" s="47"/>
      <c r="BZE44" s="47"/>
      <c r="BZF44" s="47"/>
      <c r="BZG44" s="47"/>
      <c r="BZH44" s="47"/>
      <c r="BZI44" s="47"/>
      <c r="BZJ44" s="47"/>
      <c r="BZK44" s="47"/>
      <c r="BZL44" s="47"/>
      <c r="BZM44" s="47"/>
      <c r="BZN44" s="47"/>
      <c r="BZO44" s="47"/>
      <c r="BZP44" s="47"/>
      <c r="BZQ44" s="47"/>
      <c r="BZR44" s="47"/>
      <c r="BZS44" s="47"/>
      <c r="BZT44" s="47"/>
      <c r="BZU44" s="47"/>
      <c r="BZV44" s="47"/>
      <c r="BZW44" s="47"/>
      <c r="BZX44" s="47"/>
      <c r="BZY44" s="47"/>
      <c r="BZZ44" s="47"/>
      <c r="CAA44" s="47"/>
      <c r="CAB44" s="47"/>
      <c r="CAC44" s="47"/>
      <c r="CAD44" s="47"/>
      <c r="CAE44" s="47"/>
      <c r="CAF44" s="47"/>
      <c r="CAG44" s="47"/>
      <c r="CAH44" s="47"/>
      <c r="CAI44" s="47"/>
      <c r="CAJ44" s="47"/>
      <c r="CAK44" s="47"/>
      <c r="CAL44" s="47"/>
      <c r="CAM44" s="47"/>
      <c r="CAN44" s="47"/>
      <c r="CAO44" s="47"/>
      <c r="CAP44" s="47"/>
      <c r="CAQ44" s="47"/>
      <c r="CAR44" s="47"/>
      <c r="CAS44" s="47"/>
      <c r="CAT44" s="47"/>
      <c r="CAU44" s="47"/>
      <c r="CAV44" s="47"/>
      <c r="CAW44" s="47"/>
      <c r="CAX44" s="47"/>
      <c r="CAY44" s="47"/>
      <c r="CAZ44" s="47"/>
      <c r="CBA44" s="47"/>
      <c r="CBB44" s="47"/>
      <c r="CBC44" s="47"/>
      <c r="CBD44" s="47"/>
      <c r="CBE44" s="47"/>
      <c r="CBF44" s="47"/>
      <c r="CBG44" s="47"/>
      <c r="CBH44" s="47"/>
      <c r="CBI44" s="47"/>
      <c r="CBJ44" s="47"/>
      <c r="CBK44" s="47"/>
      <c r="CBL44" s="47"/>
      <c r="CBM44" s="47"/>
      <c r="CBN44" s="47"/>
      <c r="CBO44" s="47"/>
      <c r="CBP44" s="47"/>
      <c r="CBQ44" s="47"/>
      <c r="CBR44" s="47"/>
      <c r="CBS44" s="47"/>
      <c r="CBT44" s="47"/>
      <c r="CBU44" s="47"/>
      <c r="CBV44" s="47"/>
      <c r="CBW44" s="47"/>
      <c r="CBX44" s="47"/>
      <c r="CBY44" s="47"/>
      <c r="CBZ44" s="47"/>
      <c r="CCA44" s="47"/>
      <c r="CCB44" s="47"/>
      <c r="CCC44" s="47"/>
      <c r="CCD44" s="47"/>
      <c r="CCE44" s="47"/>
      <c r="CCF44" s="47"/>
      <c r="CCG44" s="47"/>
      <c r="CCH44" s="47"/>
      <c r="CCI44" s="47"/>
      <c r="CCJ44" s="47"/>
      <c r="CCK44" s="47"/>
      <c r="CCL44" s="47"/>
      <c r="CCM44" s="47"/>
      <c r="CCN44" s="47"/>
      <c r="CCO44" s="47"/>
      <c r="CCP44" s="47"/>
      <c r="CCQ44" s="47"/>
      <c r="CCR44" s="47"/>
      <c r="CCS44" s="47"/>
      <c r="CCT44" s="47"/>
      <c r="CCU44" s="47"/>
      <c r="CCV44" s="47"/>
      <c r="CCW44" s="47"/>
      <c r="CCX44" s="47"/>
      <c r="CCY44" s="47"/>
      <c r="CCZ44" s="47"/>
      <c r="CDA44" s="47"/>
      <c r="CDB44" s="47"/>
      <c r="CDC44" s="47"/>
      <c r="CDD44" s="47"/>
      <c r="CDE44" s="47"/>
      <c r="CDF44" s="47"/>
      <c r="CDG44" s="47"/>
      <c r="CDH44" s="47"/>
      <c r="CDI44" s="47"/>
      <c r="CDJ44" s="47"/>
      <c r="CDK44" s="47"/>
      <c r="CDL44" s="47"/>
      <c r="CDM44" s="47"/>
      <c r="CDN44" s="47"/>
      <c r="CDO44" s="47"/>
      <c r="CDP44" s="47"/>
      <c r="CDQ44" s="47"/>
      <c r="CDR44" s="47"/>
      <c r="CDS44" s="47"/>
      <c r="CDT44" s="47"/>
      <c r="CDU44" s="47"/>
      <c r="CDV44" s="47"/>
      <c r="CDW44" s="47"/>
      <c r="CDX44" s="47"/>
      <c r="CDY44" s="47"/>
      <c r="CDZ44" s="47"/>
      <c r="CEA44" s="47"/>
      <c r="CEB44" s="47"/>
      <c r="CEC44" s="47"/>
      <c r="CED44" s="47"/>
      <c r="CEE44" s="47"/>
      <c r="CEF44" s="47"/>
      <c r="CEG44" s="47"/>
      <c r="CEH44" s="47"/>
      <c r="CEI44" s="47"/>
      <c r="CEJ44" s="47"/>
      <c r="CEK44" s="47"/>
      <c r="CEL44" s="47"/>
      <c r="CEM44" s="47"/>
      <c r="CEN44" s="47"/>
      <c r="CEO44" s="47"/>
      <c r="CEP44" s="47"/>
      <c r="CEQ44" s="47"/>
      <c r="CER44" s="47"/>
      <c r="CES44" s="47"/>
      <c r="CET44" s="47"/>
      <c r="CEU44" s="47"/>
      <c r="CEV44" s="47"/>
      <c r="CEW44" s="47"/>
      <c r="CEX44" s="47"/>
      <c r="CEY44" s="47"/>
      <c r="CEZ44" s="47"/>
      <c r="CFA44" s="47"/>
      <c r="CFB44" s="47"/>
      <c r="CFC44" s="47"/>
      <c r="CFD44" s="47"/>
      <c r="CFE44" s="47"/>
      <c r="CFF44" s="47"/>
      <c r="CFG44" s="47"/>
      <c r="CFH44" s="47"/>
      <c r="CFI44" s="47"/>
      <c r="CFJ44" s="47"/>
      <c r="CFK44" s="47"/>
      <c r="CFL44" s="47"/>
      <c r="CFM44" s="47"/>
      <c r="CFN44" s="47"/>
      <c r="CFO44" s="47"/>
      <c r="CFP44" s="47"/>
      <c r="CFQ44" s="47"/>
      <c r="CFR44" s="47"/>
      <c r="CFS44" s="47"/>
      <c r="CFT44" s="47"/>
      <c r="CFU44" s="47"/>
      <c r="CFV44" s="47"/>
      <c r="CFW44" s="47"/>
      <c r="CFX44" s="47"/>
      <c r="CFY44" s="47"/>
      <c r="CFZ44" s="47"/>
      <c r="CGA44" s="47"/>
      <c r="CGB44" s="47"/>
      <c r="CGC44" s="47"/>
      <c r="CGD44" s="47"/>
      <c r="CGE44" s="47"/>
      <c r="CGF44" s="47"/>
      <c r="CGG44" s="47"/>
      <c r="CGH44" s="47"/>
      <c r="CGI44" s="47"/>
      <c r="CGJ44" s="47"/>
      <c r="CGK44" s="47"/>
      <c r="CGL44" s="47"/>
      <c r="CGM44" s="47"/>
      <c r="CGN44" s="47"/>
      <c r="CGO44" s="47"/>
      <c r="CGP44" s="47"/>
      <c r="CGQ44" s="47"/>
      <c r="CGR44" s="47"/>
      <c r="CGS44" s="47"/>
      <c r="CGT44" s="47"/>
      <c r="CGU44" s="47"/>
      <c r="CGV44" s="47"/>
      <c r="CGW44" s="47"/>
      <c r="CGX44" s="47"/>
      <c r="CGY44" s="47"/>
      <c r="CGZ44" s="47"/>
      <c r="CHA44" s="47"/>
      <c r="CHB44" s="47"/>
      <c r="CHC44" s="47"/>
      <c r="CHD44" s="47"/>
      <c r="CHE44" s="47"/>
      <c r="CHF44" s="47"/>
      <c r="CHG44" s="47"/>
      <c r="CHH44" s="47"/>
      <c r="CHI44" s="47"/>
      <c r="CHJ44" s="47"/>
      <c r="CHK44" s="47"/>
      <c r="CHL44" s="47"/>
      <c r="CHM44" s="47"/>
      <c r="CHN44" s="47"/>
      <c r="CHO44" s="47"/>
      <c r="CHP44" s="47"/>
      <c r="CHQ44" s="47"/>
      <c r="CHR44" s="47"/>
      <c r="CHS44" s="47"/>
      <c r="CHT44" s="47"/>
      <c r="CHU44" s="47"/>
      <c r="CHV44" s="47"/>
      <c r="CHW44" s="47"/>
      <c r="CHX44" s="47"/>
      <c r="CHY44" s="47"/>
      <c r="CHZ44" s="47"/>
      <c r="CIA44" s="47"/>
      <c r="CIB44" s="47"/>
      <c r="CIC44" s="47"/>
      <c r="CID44" s="47"/>
      <c r="CIE44" s="47"/>
      <c r="CIF44" s="47"/>
      <c r="CIG44" s="47"/>
      <c r="CIH44" s="47"/>
      <c r="CII44" s="47"/>
      <c r="CIJ44" s="47"/>
      <c r="CIK44" s="47"/>
      <c r="CIL44" s="47"/>
      <c r="CIM44" s="47"/>
      <c r="CIN44" s="47"/>
      <c r="CIO44" s="47"/>
      <c r="CIP44" s="47"/>
      <c r="CIQ44" s="47"/>
      <c r="CIR44" s="47"/>
      <c r="CIS44" s="47"/>
      <c r="CIT44" s="47"/>
      <c r="CIU44" s="47"/>
      <c r="CIV44" s="47"/>
      <c r="CIW44" s="47"/>
      <c r="CIX44" s="47"/>
      <c r="CIY44" s="47"/>
      <c r="CIZ44" s="47"/>
      <c r="CJA44" s="47"/>
      <c r="CJB44" s="47"/>
      <c r="CJC44" s="47"/>
      <c r="CJD44" s="47"/>
      <c r="CJE44" s="47"/>
      <c r="CJF44" s="47"/>
      <c r="CJG44" s="47"/>
      <c r="CJH44" s="47"/>
      <c r="CJI44" s="47"/>
      <c r="CJJ44" s="47"/>
      <c r="CJK44" s="47"/>
      <c r="CJL44" s="47"/>
      <c r="CJM44" s="47"/>
      <c r="CJN44" s="47"/>
      <c r="CJO44" s="47"/>
      <c r="CJP44" s="47"/>
      <c r="CJQ44" s="47"/>
      <c r="CJR44" s="47"/>
      <c r="CJS44" s="47"/>
      <c r="CJT44" s="47"/>
      <c r="CJU44" s="47"/>
      <c r="CJV44" s="47"/>
      <c r="CJW44" s="47"/>
      <c r="CJX44" s="47"/>
      <c r="CJY44" s="47"/>
      <c r="CJZ44" s="47"/>
      <c r="CKA44" s="47"/>
      <c r="CKB44" s="47"/>
      <c r="CKC44" s="47"/>
      <c r="CKD44" s="47"/>
      <c r="CKE44" s="47"/>
      <c r="CKF44" s="47"/>
      <c r="CKG44" s="47"/>
      <c r="CKH44" s="47"/>
      <c r="CKI44" s="47"/>
      <c r="CKJ44" s="47"/>
      <c r="CKK44" s="47"/>
      <c r="CKL44" s="47"/>
      <c r="CKM44" s="47"/>
      <c r="CKN44" s="47"/>
      <c r="CKO44" s="47"/>
      <c r="CKP44" s="47"/>
      <c r="CKQ44" s="47"/>
      <c r="CKR44" s="47"/>
      <c r="CKS44" s="47"/>
      <c r="CKT44" s="47"/>
      <c r="CKU44" s="47"/>
      <c r="CKV44" s="47"/>
      <c r="CKW44" s="47"/>
      <c r="CKX44" s="47"/>
      <c r="CKY44" s="47"/>
      <c r="CKZ44" s="47"/>
      <c r="CLA44" s="47"/>
      <c r="CLB44" s="47"/>
      <c r="CLC44" s="47"/>
      <c r="CLD44" s="47"/>
      <c r="CLE44" s="47"/>
      <c r="CLF44" s="47"/>
      <c r="CLG44" s="47"/>
      <c r="CLH44" s="47"/>
      <c r="CLI44" s="47"/>
      <c r="CLJ44" s="47"/>
      <c r="CLK44" s="47"/>
      <c r="CLL44" s="47"/>
      <c r="CLM44" s="47"/>
      <c r="CLN44" s="47"/>
      <c r="CLO44" s="47"/>
      <c r="CLP44" s="47"/>
      <c r="CLQ44" s="47"/>
      <c r="CLR44" s="47"/>
      <c r="CLS44" s="47"/>
      <c r="CLT44" s="47"/>
      <c r="CLU44" s="47"/>
      <c r="CLV44" s="47"/>
      <c r="CLW44" s="47"/>
      <c r="CLX44" s="47"/>
      <c r="CLY44" s="47"/>
      <c r="CLZ44" s="47"/>
      <c r="CMA44" s="47"/>
      <c r="CMB44" s="47"/>
      <c r="CMC44" s="47"/>
      <c r="CMD44" s="47"/>
      <c r="CME44" s="47"/>
      <c r="CMF44" s="47"/>
      <c r="CMG44" s="47"/>
      <c r="CMH44" s="47"/>
      <c r="CMI44" s="47"/>
      <c r="CMJ44" s="47"/>
      <c r="CMK44" s="47"/>
      <c r="CML44" s="47"/>
      <c r="CMM44" s="47"/>
      <c r="CMN44" s="47"/>
      <c r="CMO44" s="47"/>
      <c r="CMP44" s="47"/>
      <c r="CMQ44" s="47"/>
      <c r="CMR44" s="47"/>
      <c r="CMS44" s="47"/>
      <c r="CMT44" s="47"/>
      <c r="CMU44" s="47"/>
      <c r="CMV44" s="47"/>
      <c r="CMW44" s="47"/>
      <c r="CMX44" s="47"/>
      <c r="CMY44" s="47"/>
      <c r="CMZ44" s="47"/>
      <c r="CNA44" s="47"/>
      <c r="CNB44" s="47"/>
      <c r="CNC44" s="47"/>
      <c r="CND44" s="47"/>
      <c r="CNE44" s="47"/>
      <c r="CNF44" s="47"/>
      <c r="CNG44" s="47"/>
      <c r="CNH44" s="47"/>
      <c r="CNI44" s="47"/>
      <c r="CNJ44" s="47"/>
      <c r="CNK44" s="47"/>
      <c r="CNL44" s="47"/>
      <c r="CNM44" s="47"/>
      <c r="CNN44" s="47"/>
      <c r="CNO44" s="47"/>
      <c r="CNP44" s="47"/>
      <c r="CNQ44" s="47"/>
      <c r="CNR44" s="47"/>
      <c r="CNS44" s="47"/>
      <c r="CNT44" s="47"/>
      <c r="CNU44" s="47"/>
      <c r="CNV44" s="47"/>
      <c r="CNW44" s="47"/>
      <c r="CNX44" s="47"/>
      <c r="CNY44" s="47"/>
      <c r="CNZ44" s="47"/>
      <c r="COA44" s="47"/>
      <c r="COB44" s="47"/>
      <c r="COC44" s="47"/>
      <c r="COD44" s="47"/>
      <c r="COE44" s="47"/>
      <c r="COF44" s="47"/>
      <c r="COG44" s="47"/>
      <c r="COH44" s="47"/>
      <c r="COI44" s="47"/>
      <c r="COJ44" s="47"/>
      <c r="COK44" s="47"/>
      <c r="COL44" s="47"/>
      <c r="COM44" s="47"/>
      <c r="CON44" s="47"/>
      <c r="COO44" s="47"/>
      <c r="COP44" s="47"/>
      <c r="COQ44" s="47"/>
      <c r="COR44" s="47"/>
      <c r="COS44" s="47"/>
      <c r="COT44" s="47"/>
      <c r="COU44" s="47"/>
      <c r="COV44" s="47"/>
      <c r="COW44" s="47"/>
      <c r="COX44" s="47"/>
      <c r="COY44" s="47"/>
      <c r="COZ44" s="47"/>
      <c r="CPA44" s="47"/>
      <c r="CPB44" s="47"/>
      <c r="CPC44" s="47"/>
      <c r="CPD44" s="47"/>
      <c r="CPE44" s="47"/>
      <c r="CPF44" s="47"/>
      <c r="CPG44" s="47"/>
      <c r="CPH44" s="47"/>
      <c r="CPI44" s="47"/>
      <c r="CPJ44" s="47"/>
      <c r="CPK44" s="47"/>
      <c r="CPL44" s="47"/>
      <c r="CPM44" s="47"/>
      <c r="CPN44" s="47"/>
      <c r="CPO44" s="47"/>
      <c r="CPP44" s="47"/>
      <c r="CPQ44" s="47"/>
      <c r="CPR44" s="47"/>
      <c r="CPS44" s="47"/>
      <c r="CPT44" s="47"/>
      <c r="CPU44" s="47"/>
      <c r="CPV44" s="47"/>
      <c r="CPW44" s="47"/>
      <c r="CPX44" s="47"/>
      <c r="CPY44" s="47"/>
      <c r="CPZ44" s="47"/>
      <c r="CQA44" s="47"/>
      <c r="CQB44" s="47"/>
      <c r="CQC44" s="47"/>
      <c r="CQD44" s="47"/>
      <c r="CQE44" s="47"/>
      <c r="CQF44" s="47"/>
      <c r="CQG44" s="47"/>
      <c r="CQH44" s="47"/>
      <c r="CQI44" s="47"/>
      <c r="CQJ44" s="47"/>
      <c r="CQK44" s="47"/>
      <c r="CQL44" s="47"/>
      <c r="CQM44" s="47"/>
      <c r="CQN44" s="47"/>
      <c r="CQO44" s="47"/>
      <c r="CQP44" s="47"/>
      <c r="CQQ44" s="47"/>
      <c r="CQR44" s="47"/>
      <c r="CQS44" s="47"/>
      <c r="CQT44" s="47"/>
      <c r="CQU44" s="47"/>
      <c r="CQV44" s="47"/>
      <c r="CQW44" s="47"/>
      <c r="CQX44" s="47"/>
      <c r="CQY44" s="47"/>
      <c r="CQZ44" s="47"/>
      <c r="CRA44" s="47"/>
      <c r="CRB44" s="47"/>
      <c r="CRC44" s="47"/>
      <c r="CRD44" s="47"/>
      <c r="CRE44" s="47"/>
      <c r="CRF44" s="47"/>
      <c r="CRG44" s="47"/>
      <c r="CRH44" s="47"/>
      <c r="CRI44" s="47"/>
      <c r="CRJ44" s="47"/>
      <c r="CRK44" s="47"/>
      <c r="CRL44" s="47"/>
      <c r="CRM44" s="47"/>
      <c r="CRN44" s="47"/>
      <c r="CRO44" s="47"/>
      <c r="CRP44" s="47"/>
      <c r="CRQ44" s="47"/>
      <c r="CRR44" s="47"/>
      <c r="CRS44" s="47"/>
      <c r="CRT44" s="47"/>
      <c r="CRU44" s="47"/>
      <c r="CRV44" s="47"/>
      <c r="CRW44" s="47"/>
      <c r="CRX44" s="47"/>
      <c r="CRY44" s="47"/>
      <c r="CRZ44" s="47"/>
      <c r="CSA44" s="47"/>
      <c r="CSB44" s="47"/>
      <c r="CSC44" s="47"/>
      <c r="CSD44" s="47"/>
      <c r="CSE44" s="47"/>
      <c r="CSF44" s="47"/>
      <c r="CSG44" s="47"/>
      <c r="CSH44" s="47"/>
      <c r="CSI44" s="47"/>
      <c r="CSJ44" s="47"/>
      <c r="CSK44" s="47"/>
      <c r="CSL44" s="47"/>
      <c r="CSM44" s="47"/>
      <c r="CSN44" s="47"/>
      <c r="CSO44" s="47"/>
      <c r="CSP44" s="47"/>
      <c r="CSQ44" s="47"/>
      <c r="CSR44" s="47"/>
      <c r="CSS44" s="47"/>
      <c r="CST44" s="47"/>
      <c r="CSU44" s="47"/>
      <c r="CSV44" s="47"/>
      <c r="CSW44" s="47"/>
      <c r="CSX44" s="47"/>
      <c r="CSY44" s="47"/>
      <c r="CSZ44" s="47"/>
      <c r="CTA44" s="47"/>
      <c r="CTB44" s="47"/>
      <c r="CTC44" s="47"/>
      <c r="CTD44" s="47"/>
      <c r="CTE44" s="47"/>
      <c r="CTF44" s="47"/>
      <c r="CTG44" s="47"/>
      <c r="CTH44" s="47"/>
      <c r="CTI44" s="47"/>
      <c r="CTJ44" s="47"/>
      <c r="CTK44" s="47"/>
      <c r="CTL44" s="47"/>
      <c r="CTM44" s="47"/>
      <c r="CTN44" s="47"/>
      <c r="CTO44" s="47"/>
      <c r="CTP44" s="47"/>
      <c r="CTQ44" s="47"/>
      <c r="CTR44" s="47"/>
      <c r="CTS44" s="47"/>
      <c r="CTT44" s="47"/>
      <c r="CTU44" s="47"/>
      <c r="CTV44" s="47"/>
      <c r="CTW44" s="47"/>
      <c r="CTX44" s="47"/>
      <c r="CTY44" s="47"/>
      <c r="CTZ44" s="47"/>
      <c r="CUA44" s="47"/>
      <c r="CUB44" s="47"/>
      <c r="CUC44" s="47"/>
      <c r="CUD44" s="47"/>
      <c r="CUE44" s="47"/>
      <c r="CUF44" s="47"/>
      <c r="CUG44" s="47"/>
      <c r="CUH44" s="47"/>
      <c r="CUI44" s="47"/>
      <c r="CUJ44" s="47"/>
      <c r="CUK44" s="47"/>
      <c r="CUL44" s="47"/>
      <c r="CUM44" s="47"/>
      <c r="CUN44" s="47"/>
      <c r="CUO44" s="47"/>
      <c r="CUP44" s="47"/>
      <c r="CUQ44" s="47"/>
      <c r="CUR44" s="47"/>
      <c r="CUS44" s="47"/>
      <c r="CUT44" s="47"/>
      <c r="CUU44" s="47"/>
      <c r="CUV44" s="47"/>
      <c r="CUW44" s="47"/>
      <c r="CUX44" s="47"/>
      <c r="CUY44" s="47"/>
      <c r="CUZ44" s="47"/>
      <c r="CVA44" s="47"/>
      <c r="CVB44" s="47"/>
      <c r="CVC44" s="47"/>
      <c r="CVD44" s="47"/>
      <c r="CVE44" s="47"/>
      <c r="CVF44" s="47"/>
      <c r="CVG44" s="47"/>
      <c r="CVH44" s="47"/>
      <c r="CVI44" s="47"/>
      <c r="CVJ44" s="47"/>
      <c r="CVK44" s="47"/>
      <c r="CVL44" s="47"/>
      <c r="CVM44" s="47"/>
      <c r="CVN44" s="47"/>
      <c r="CVO44" s="47"/>
      <c r="CVP44" s="47"/>
      <c r="CVQ44" s="47"/>
      <c r="CVR44" s="47"/>
      <c r="CVS44" s="47"/>
      <c r="CVT44" s="47"/>
      <c r="CVU44" s="47"/>
      <c r="CVV44" s="47"/>
      <c r="CVW44" s="47"/>
      <c r="CVX44" s="47"/>
      <c r="CVY44" s="47"/>
      <c r="CVZ44" s="47"/>
      <c r="CWA44" s="47"/>
      <c r="CWB44" s="47"/>
      <c r="CWC44" s="47"/>
      <c r="CWD44" s="47"/>
      <c r="CWE44" s="47"/>
      <c r="CWF44" s="47"/>
      <c r="CWG44" s="47"/>
      <c r="CWH44" s="47"/>
      <c r="CWI44" s="47"/>
      <c r="CWJ44" s="47"/>
      <c r="CWK44" s="47"/>
      <c r="CWL44" s="47"/>
      <c r="CWM44" s="47"/>
      <c r="CWN44" s="47"/>
      <c r="CWO44" s="47"/>
      <c r="CWP44" s="47"/>
      <c r="CWQ44" s="47"/>
      <c r="CWR44" s="47"/>
      <c r="CWS44" s="47"/>
      <c r="CWT44" s="47"/>
      <c r="CWU44" s="47"/>
      <c r="CWV44" s="47"/>
      <c r="CWW44" s="47"/>
      <c r="CWX44" s="47"/>
      <c r="CWY44" s="47"/>
      <c r="CWZ44" s="47"/>
      <c r="CXA44" s="47"/>
      <c r="CXB44" s="47"/>
      <c r="CXC44" s="47"/>
      <c r="CXD44" s="47"/>
      <c r="CXE44" s="47"/>
      <c r="CXF44" s="47"/>
      <c r="CXG44" s="47"/>
      <c r="CXH44" s="47"/>
      <c r="CXI44" s="47"/>
      <c r="CXJ44" s="47"/>
      <c r="CXK44" s="47"/>
      <c r="CXL44" s="47"/>
      <c r="CXM44" s="47"/>
      <c r="CXN44" s="47"/>
      <c r="CXO44" s="47"/>
      <c r="CXP44" s="47"/>
      <c r="CXQ44" s="47"/>
      <c r="CXR44" s="47"/>
      <c r="CXS44" s="47"/>
      <c r="CXT44" s="47"/>
      <c r="CXU44" s="47"/>
      <c r="CXV44" s="47"/>
      <c r="CXW44" s="47"/>
      <c r="CXX44" s="47"/>
      <c r="CXY44" s="47"/>
      <c r="CXZ44" s="47"/>
      <c r="CYA44" s="47"/>
      <c r="CYB44" s="47"/>
      <c r="CYC44" s="47"/>
      <c r="CYD44" s="47"/>
      <c r="CYE44" s="47"/>
      <c r="CYF44" s="47"/>
      <c r="CYG44" s="47"/>
      <c r="CYH44" s="47"/>
      <c r="CYI44" s="47"/>
      <c r="CYJ44" s="47"/>
      <c r="CYK44" s="47"/>
      <c r="CYL44" s="47"/>
      <c r="CYM44" s="47"/>
      <c r="CYN44" s="47"/>
      <c r="CYO44" s="47"/>
      <c r="CYP44" s="47"/>
      <c r="CYQ44" s="47"/>
      <c r="CYR44" s="47"/>
      <c r="CYS44" s="47"/>
      <c r="CYT44" s="47"/>
      <c r="CYU44" s="47"/>
      <c r="CYV44" s="47"/>
      <c r="CYW44" s="47"/>
      <c r="CYX44" s="47"/>
      <c r="CYY44" s="47"/>
      <c r="CYZ44" s="47"/>
      <c r="CZA44" s="47"/>
      <c r="CZB44" s="47"/>
      <c r="CZC44" s="47"/>
      <c r="CZD44" s="47"/>
      <c r="CZE44" s="47"/>
      <c r="CZF44" s="47"/>
      <c r="CZG44" s="47"/>
      <c r="CZH44" s="47"/>
      <c r="CZI44" s="47"/>
      <c r="CZJ44" s="47"/>
      <c r="CZK44" s="47"/>
      <c r="CZL44" s="47"/>
      <c r="CZM44" s="47"/>
      <c r="CZN44" s="47"/>
      <c r="CZO44" s="47"/>
      <c r="CZP44" s="47"/>
      <c r="CZQ44" s="47"/>
      <c r="CZR44" s="47"/>
      <c r="CZS44" s="47"/>
      <c r="CZT44" s="47"/>
      <c r="CZU44" s="47"/>
      <c r="CZV44" s="47"/>
      <c r="CZW44" s="47"/>
      <c r="CZX44" s="47"/>
      <c r="CZY44" s="47"/>
      <c r="CZZ44" s="47"/>
      <c r="DAA44" s="47"/>
      <c r="DAB44" s="47"/>
      <c r="DAC44" s="47"/>
      <c r="DAD44" s="47"/>
      <c r="DAE44" s="47"/>
      <c r="DAF44" s="47"/>
      <c r="DAG44" s="47"/>
      <c r="DAH44" s="47"/>
      <c r="DAI44" s="47"/>
      <c r="DAJ44" s="47"/>
      <c r="DAK44" s="47"/>
      <c r="DAL44" s="47"/>
      <c r="DAM44" s="47"/>
      <c r="DAN44" s="47"/>
      <c r="DAO44" s="47"/>
      <c r="DAP44" s="47"/>
      <c r="DAQ44" s="47"/>
      <c r="DAR44" s="47"/>
      <c r="DAS44" s="47"/>
      <c r="DAT44" s="47"/>
      <c r="DAU44" s="47"/>
      <c r="DAV44" s="47"/>
      <c r="DAW44" s="47"/>
      <c r="DAX44" s="47"/>
      <c r="DAY44" s="47"/>
      <c r="DAZ44" s="47"/>
      <c r="DBA44" s="47"/>
      <c r="DBB44" s="47"/>
      <c r="DBC44" s="47"/>
      <c r="DBD44" s="47"/>
      <c r="DBE44" s="47"/>
      <c r="DBF44" s="47"/>
      <c r="DBG44" s="47"/>
      <c r="DBH44" s="47"/>
      <c r="DBI44" s="47"/>
      <c r="DBJ44" s="47"/>
      <c r="DBK44" s="47"/>
      <c r="DBL44" s="47"/>
      <c r="DBM44" s="47"/>
      <c r="DBN44" s="47"/>
      <c r="DBO44" s="47"/>
      <c r="DBP44" s="47"/>
      <c r="DBQ44" s="47"/>
      <c r="DBR44" s="47"/>
      <c r="DBS44" s="47"/>
      <c r="DBT44" s="47"/>
      <c r="DBU44" s="47"/>
      <c r="DBV44" s="47"/>
      <c r="DBW44" s="47"/>
      <c r="DBX44" s="47"/>
      <c r="DBY44" s="47"/>
      <c r="DBZ44" s="47"/>
      <c r="DCA44" s="47"/>
      <c r="DCB44" s="47"/>
      <c r="DCC44" s="47"/>
      <c r="DCD44" s="47"/>
      <c r="DCE44" s="47"/>
      <c r="DCF44" s="47"/>
      <c r="DCG44" s="47"/>
      <c r="DCH44" s="47"/>
      <c r="DCI44" s="47"/>
      <c r="DCJ44" s="47"/>
      <c r="DCK44" s="47"/>
      <c r="DCL44" s="47"/>
      <c r="DCM44" s="47"/>
      <c r="DCN44" s="47"/>
      <c r="DCO44" s="47"/>
      <c r="DCP44" s="47"/>
      <c r="DCQ44" s="47"/>
      <c r="DCR44" s="47"/>
      <c r="DCS44" s="47"/>
      <c r="DCT44" s="47"/>
      <c r="DCU44" s="47"/>
      <c r="DCV44" s="47"/>
      <c r="DCW44" s="47"/>
      <c r="DCX44" s="47"/>
      <c r="DCY44" s="47"/>
      <c r="DCZ44" s="47"/>
      <c r="DDA44" s="47"/>
      <c r="DDB44" s="47"/>
      <c r="DDC44" s="47"/>
      <c r="DDD44" s="47"/>
      <c r="DDE44" s="47"/>
      <c r="DDF44" s="47"/>
      <c r="DDG44" s="47"/>
      <c r="DDH44" s="47"/>
      <c r="DDI44" s="47"/>
      <c r="DDJ44" s="47"/>
      <c r="DDK44" s="47"/>
      <c r="DDL44" s="47"/>
      <c r="DDM44" s="47"/>
      <c r="DDN44" s="47"/>
      <c r="DDO44" s="47"/>
      <c r="DDP44" s="47"/>
      <c r="DDQ44" s="47"/>
      <c r="DDR44" s="47"/>
      <c r="DDS44" s="47"/>
      <c r="DDT44" s="47"/>
      <c r="DDU44" s="47"/>
      <c r="DDV44" s="47"/>
      <c r="DDW44" s="47"/>
      <c r="DDX44" s="47"/>
      <c r="DDY44" s="47"/>
      <c r="DDZ44" s="47"/>
      <c r="DEA44" s="47"/>
      <c r="DEB44" s="47"/>
      <c r="DEC44" s="47"/>
      <c r="DED44" s="47"/>
      <c r="DEE44" s="47"/>
      <c r="DEF44" s="47"/>
      <c r="DEG44" s="47"/>
      <c r="DEH44" s="47"/>
      <c r="DEI44" s="47"/>
      <c r="DEJ44" s="47"/>
      <c r="DEK44" s="47"/>
      <c r="DEL44" s="47"/>
      <c r="DEM44" s="47"/>
      <c r="DEN44" s="47"/>
      <c r="DEO44" s="47"/>
      <c r="DEP44" s="47"/>
      <c r="DEQ44" s="47"/>
      <c r="DER44" s="47"/>
      <c r="DES44" s="47"/>
      <c r="DET44" s="47"/>
      <c r="DEU44" s="47"/>
      <c r="DEV44" s="47"/>
      <c r="DEW44" s="47"/>
      <c r="DEX44" s="47"/>
      <c r="DEY44" s="47"/>
      <c r="DEZ44" s="47"/>
      <c r="DFA44" s="47"/>
      <c r="DFB44" s="47"/>
      <c r="DFC44" s="47"/>
      <c r="DFD44" s="47"/>
      <c r="DFE44" s="47"/>
      <c r="DFF44" s="47"/>
      <c r="DFG44" s="47"/>
      <c r="DFH44" s="47"/>
      <c r="DFI44" s="47"/>
      <c r="DFJ44" s="47"/>
      <c r="DFK44" s="47"/>
      <c r="DFL44" s="47"/>
      <c r="DFM44" s="47"/>
      <c r="DFN44" s="47"/>
      <c r="DFO44" s="47"/>
      <c r="DFP44" s="47"/>
      <c r="DFQ44" s="47"/>
      <c r="DFR44" s="47"/>
      <c r="DFS44" s="47"/>
      <c r="DFT44" s="47"/>
      <c r="DFU44" s="47"/>
      <c r="DFV44" s="47"/>
      <c r="DFW44" s="47"/>
      <c r="DFX44" s="47"/>
      <c r="DFY44" s="47"/>
      <c r="DFZ44" s="47"/>
      <c r="DGA44" s="47"/>
      <c r="DGB44" s="47"/>
      <c r="DGC44" s="47"/>
      <c r="DGD44" s="47"/>
      <c r="DGE44" s="47"/>
      <c r="DGF44" s="47"/>
      <c r="DGG44" s="47"/>
      <c r="DGH44" s="47"/>
      <c r="DGI44" s="47"/>
      <c r="DGJ44" s="47"/>
      <c r="DGK44" s="47"/>
      <c r="DGL44" s="47"/>
      <c r="DGM44" s="47"/>
      <c r="DGN44" s="47"/>
      <c r="DGO44" s="47"/>
      <c r="DGP44" s="47"/>
      <c r="DGQ44" s="47"/>
      <c r="DGR44" s="47"/>
      <c r="DGS44" s="47"/>
      <c r="DGT44" s="47"/>
      <c r="DGU44" s="47"/>
      <c r="DGV44" s="47"/>
      <c r="DGW44" s="47"/>
      <c r="DGX44" s="47"/>
      <c r="DGY44" s="47"/>
      <c r="DGZ44" s="47"/>
      <c r="DHA44" s="47"/>
      <c r="DHB44" s="47"/>
      <c r="DHC44" s="47"/>
      <c r="DHD44" s="47"/>
      <c r="DHE44" s="47"/>
      <c r="DHF44" s="47"/>
      <c r="DHG44" s="47"/>
      <c r="DHH44" s="47"/>
      <c r="DHI44" s="47"/>
      <c r="DHJ44" s="47"/>
      <c r="DHK44" s="47"/>
      <c r="DHL44" s="47"/>
      <c r="DHM44" s="47"/>
      <c r="DHN44" s="47"/>
      <c r="DHO44" s="47"/>
      <c r="DHP44" s="47"/>
      <c r="DHQ44" s="47"/>
      <c r="DHR44" s="47"/>
      <c r="DHS44" s="47"/>
      <c r="DHT44" s="47"/>
      <c r="DHU44" s="47"/>
      <c r="DHV44" s="47"/>
      <c r="DHW44" s="47"/>
      <c r="DHX44" s="47"/>
      <c r="DHY44" s="47"/>
      <c r="DHZ44" s="47"/>
      <c r="DIA44" s="47"/>
      <c r="DIB44" s="47"/>
      <c r="DIC44" s="47"/>
      <c r="DID44" s="47"/>
      <c r="DIE44" s="47"/>
      <c r="DIF44" s="47"/>
      <c r="DIG44" s="47"/>
      <c r="DIH44" s="47"/>
      <c r="DII44" s="47"/>
      <c r="DIJ44" s="47"/>
      <c r="DIK44" s="47"/>
      <c r="DIL44" s="47"/>
      <c r="DIM44" s="47"/>
      <c r="DIN44" s="47"/>
      <c r="DIO44" s="47"/>
      <c r="DIP44" s="47"/>
      <c r="DIQ44" s="47"/>
      <c r="DIR44" s="47"/>
      <c r="DIS44" s="47"/>
      <c r="DIT44" s="47"/>
      <c r="DIU44" s="47"/>
      <c r="DIV44" s="47"/>
      <c r="DIW44" s="47"/>
      <c r="DIX44" s="47"/>
      <c r="DIY44" s="47"/>
      <c r="DIZ44" s="47"/>
      <c r="DJA44" s="47"/>
      <c r="DJB44" s="47"/>
      <c r="DJC44" s="47"/>
      <c r="DJD44" s="47"/>
      <c r="DJE44" s="47"/>
      <c r="DJF44" s="47"/>
      <c r="DJG44" s="47"/>
      <c r="DJH44" s="47"/>
      <c r="DJI44" s="47"/>
      <c r="DJJ44" s="47"/>
      <c r="DJK44" s="47"/>
      <c r="DJL44" s="47"/>
      <c r="DJM44" s="47"/>
      <c r="DJN44" s="47"/>
      <c r="DJO44" s="47"/>
      <c r="DJP44" s="47"/>
      <c r="DJQ44" s="47"/>
      <c r="DJR44" s="47"/>
      <c r="DJS44" s="47"/>
      <c r="DJT44" s="47"/>
      <c r="DJU44" s="47"/>
      <c r="DJV44" s="47"/>
      <c r="DJW44" s="47"/>
      <c r="DJX44" s="47"/>
      <c r="DJY44" s="47"/>
      <c r="DJZ44" s="47"/>
      <c r="DKA44" s="47"/>
      <c r="DKB44" s="47"/>
      <c r="DKC44" s="47"/>
      <c r="DKD44" s="47"/>
      <c r="DKE44" s="47"/>
      <c r="DKF44" s="47"/>
      <c r="DKG44" s="47"/>
      <c r="DKH44" s="47"/>
      <c r="DKI44" s="47"/>
      <c r="DKJ44" s="47"/>
      <c r="DKK44" s="47"/>
      <c r="DKL44" s="47"/>
      <c r="DKM44" s="47"/>
      <c r="DKN44" s="47"/>
      <c r="DKO44" s="47"/>
      <c r="DKP44" s="47"/>
      <c r="DKQ44" s="47"/>
      <c r="DKR44" s="47"/>
      <c r="DKS44" s="47"/>
      <c r="DKT44" s="47"/>
      <c r="DKU44" s="47"/>
      <c r="DKV44" s="47"/>
      <c r="DKW44" s="47"/>
      <c r="DKX44" s="47"/>
      <c r="DKY44" s="47"/>
      <c r="DKZ44" s="47"/>
      <c r="DLA44" s="47"/>
      <c r="DLB44" s="47"/>
      <c r="DLC44" s="47"/>
      <c r="DLD44" s="47"/>
      <c r="DLE44" s="47"/>
      <c r="DLF44" s="47"/>
      <c r="DLG44" s="47"/>
      <c r="DLH44" s="47"/>
      <c r="DLI44" s="47"/>
      <c r="DLJ44" s="47"/>
      <c r="DLK44" s="47"/>
      <c r="DLL44" s="47"/>
      <c r="DLM44" s="47"/>
      <c r="DLN44" s="47"/>
      <c r="DLO44" s="47"/>
      <c r="DLP44" s="47"/>
      <c r="DLQ44" s="47"/>
      <c r="DLR44" s="47"/>
      <c r="DLS44" s="47"/>
      <c r="DLT44" s="47"/>
      <c r="DLU44" s="47"/>
      <c r="DLV44" s="47"/>
      <c r="DLW44" s="47"/>
      <c r="DLX44" s="47"/>
      <c r="DLY44" s="47"/>
      <c r="DLZ44" s="47"/>
      <c r="DMA44" s="47"/>
      <c r="DMB44" s="47"/>
      <c r="DMC44" s="47"/>
      <c r="DMD44" s="47"/>
      <c r="DME44" s="47"/>
      <c r="DMF44" s="47"/>
      <c r="DMG44" s="47"/>
      <c r="DMH44" s="47"/>
      <c r="DMI44" s="47"/>
      <c r="DMJ44" s="47"/>
      <c r="DMK44" s="47"/>
      <c r="DML44" s="47"/>
      <c r="DMM44" s="47"/>
      <c r="DMN44" s="47"/>
      <c r="DMO44" s="47"/>
      <c r="DMP44" s="47"/>
      <c r="DMQ44" s="47"/>
      <c r="DMR44" s="47"/>
      <c r="DMS44" s="47"/>
      <c r="DMT44" s="47"/>
      <c r="DMU44" s="47"/>
      <c r="DMV44" s="47"/>
      <c r="DMW44" s="47"/>
      <c r="DMX44" s="47"/>
      <c r="DMY44" s="47"/>
      <c r="DMZ44" s="47"/>
      <c r="DNA44" s="47"/>
      <c r="DNB44" s="47"/>
      <c r="DNC44" s="47"/>
      <c r="DND44" s="47"/>
      <c r="DNE44" s="47"/>
      <c r="DNF44" s="47"/>
      <c r="DNG44" s="47"/>
      <c r="DNH44" s="47"/>
      <c r="DNI44" s="47"/>
      <c r="DNJ44" s="47"/>
      <c r="DNK44" s="47"/>
      <c r="DNL44" s="47"/>
      <c r="DNM44" s="47"/>
      <c r="DNN44" s="47"/>
      <c r="DNO44" s="47"/>
      <c r="DNP44" s="47"/>
      <c r="DNQ44" s="47"/>
      <c r="DNR44" s="47"/>
      <c r="DNS44" s="47"/>
      <c r="DNT44" s="47"/>
      <c r="DNU44" s="47"/>
      <c r="DNV44" s="47"/>
      <c r="DNW44" s="47"/>
      <c r="DNX44" s="47"/>
      <c r="DNY44" s="47"/>
      <c r="DNZ44" s="47"/>
      <c r="DOA44" s="47"/>
      <c r="DOB44" s="47"/>
      <c r="DOC44" s="47"/>
      <c r="DOD44" s="47"/>
      <c r="DOE44" s="47"/>
      <c r="DOF44" s="47"/>
      <c r="DOG44" s="47"/>
      <c r="DOH44" s="47"/>
      <c r="DOI44" s="47"/>
      <c r="DOJ44" s="47"/>
      <c r="DOK44" s="47"/>
      <c r="DOL44" s="47"/>
      <c r="DOM44" s="47"/>
      <c r="DON44" s="47"/>
      <c r="DOO44" s="47"/>
      <c r="DOP44" s="47"/>
      <c r="DOQ44" s="47"/>
      <c r="DOR44" s="47"/>
      <c r="DOS44" s="47"/>
      <c r="DOT44" s="47"/>
      <c r="DOU44" s="47"/>
      <c r="DOV44" s="47"/>
      <c r="DOW44" s="47"/>
      <c r="DOX44" s="47"/>
      <c r="DOY44" s="47"/>
      <c r="DOZ44" s="47"/>
      <c r="DPA44" s="47"/>
      <c r="DPB44" s="47"/>
      <c r="DPC44" s="47"/>
      <c r="DPD44" s="47"/>
      <c r="DPE44" s="47"/>
      <c r="DPF44" s="47"/>
      <c r="DPG44" s="47"/>
      <c r="DPH44" s="47"/>
      <c r="DPI44" s="47"/>
      <c r="DPJ44" s="47"/>
      <c r="DPK44" s="47"/>
      <c r="DPL44" s="47"/>
      <c r="DPM44" s="47"/>
      <c r="DPN44" s="47"/>
      <c r="DPO44" s="47"/>
      <c r="DPP44" s="47"/>
      <c r="DPQ44" s="47"/>
      <c r="DPR44" s="47"/>
      <c r="DPS44" s="47"/>
      <c r="DPT44" s="47"/>
      <c r="DPU44" s="47"/>
      <c r="DPV44" s="47"/>
      <c r="DPW44" s="47"/>
      <c r="DPX44" s="47"/>
      <c r="DPY44" s="47"/>
      <c r="DPZ44" s="47"/>
      <c r="DQA44" s="47"/>
      <c r="DQB44" s="47"/>
      <c r="DQC44" s="47"/>
      <c r="DQD44" s="47"/>
      <c r="DQE44" s="47"/>
      <c r="DQF44" s="47"/>
      <c r="DQG44" s="47"/>
      <c r="DQH44" s="47"/>
      <c r="DQI44" s="47"/>
      <c r="DQJ44" s="47"/>
      <c r="DQK44" s="47"/>
      <c r="DQL44" s="47"/>
      <c r="DQM44" s="47"/>
      <c r="DQN44" s="47"/>
      <c r="DQO44" s="47"/>
      <c r="DQP44" s="47"/>
      <c r="DQQ44" s="47"/>
      <c r="DQR44" s="47"/>
      <c r="DQS44" s="47"/>
      <c r="DQT44" s="47"/>
      <c r="DQU44" s="47"/>
      <c r="DQV44" s="47"/>
      <c r="DQW44" s="47"/>
      <c r="DQX44" s="47"/>
      <c r="DQY44" s="47"/>
      <c r="DQZ44" s="47"/>
      <c r="DRA44" s="47"/>
      <c r="DRB44" s="47"/>
      <c r="DRC44" s="47"/>
      <c r="DRD44" s="47"/>
      <c r="DRE44" s="47"/>
      <c r="DRF44" s="47"/>
      <c r="DRG44" s="47"/>
      <c r="DRH44" s="47"/>
      <c r="DRI44" s="47"/>
      <c r="DRJ44" s="47"/>
      <c r="DRK44" s="47"/>
      <c r="DRL44" s="47"/>
      <c r="DRM44" s="47"/>
      <c r="DRN44" s="47"/>
      <c r="DRO44" s="47"/>
      <c r="DRP44" s="47"/>
      <c r="DRQ44" s="47"/>
      <c r="DRR44" s="47"/>
      <c r="DRS44" s="47"/>
      <c r="DRT44" s="47"/>
      <c r="DRU44" s="47"/>
      <c r="DRV44" s="47"/>
      <c r="DRW44" s="47"/>
      <c r="DRX44" s="47"/>
      <c r="DRY44" s="47"/>
      <c r="DRZ44" s="47"/>
      <c r="DSA44" s="47"/>
      <c r="DSB44" s="47"/>
      <c r="DSC44" s="47"/>
      <c r="DSD44" s="47"/>
      <c r="DSE44" s="47"/>
      <c r="DSF44" s="47"/>
      <c r="DSG44" s="47"/>
      <c r="DSH44" s="47"/>
      <c r="DSI44" s="47"/>
      <c r="DSJ44" s="47"/>
      <c r="DSK44" s="47"/>
      <c r="DSL44" s="47"/>
      <c r="DSM44" s="47"/>
      <c r="DSN44" s="47"/>
      <c r="DSO44" s="47"/>
      <c r="DSP44" s="47"/>
      <c r="DSQ44" s="47"/>
      <c r="DSR44" s="47"/>
      <c r="DSS44" s="47"/>
      <c r="DST44" s="47"/>
      <c r="DSU44" s="47"/>
      <c r="DSV44" s="47"/>
      <c r="DSW44" s="47"/>
      <c r="DSX44" s="47"/>
      <c r="DSY44" s="47"/>
      <c r="DSZ44" s="47"/>
      <c r="DTA44" s="47"/>
      <c r="DTB44" s="47"/>
      <c r="DTC44" s="47"/>
      <c r="DTD44" s="47"/>
      <c r="DTE44" s="47"/>
      <c r="DTF44" s="47"/>
      <c r="DTG44" s="47"/>
      <c r="DTH44" s="47"/>
      <c r="DTI44" s="47"/>
      <c r="DTJ44" s="47"/>
      <c r="DTK44" s="47"/>
      <c r="DTL44" s="47"/>
      <c r="DTM44" s="47"/>
      <c r="DTN44" s="47"/>
      <c r="DTO44" s="47"/>
      <c r="DTP44" s="47"/>
      <c r="DTQ44" s="47"/>
      <c r="DTR44" s="47"/>
      <c r="DTS44" s="47"/>
      <c r="DTT44" s="47"/>
      <c r="DTU44" s="47"/>
      <c r="DTV44" s="47"/>
      <c r="DTW44" s="47"/>
      <c r="DTX44" s="47"/>
      <c r="DTY44" s="47"/>
      <c r="DTZ44" s="47"/>
      <c r="DUA44" s="47"/>
      <c r="DUB44" s="47"/>
      <c r="DUC44" s="47"/>
      <c r="DUD44" s="47"/>
      <c r="DUE44" s="47"/>
      <c r="DUF44" s="47"/>
      <c r="DUG44" s="47"/>
      <c r="DUH44" s="47"/>
      <c r="DUI44" s="47"/>
      <c r="DUJ44" s="47"/>
      <c r="DUK44" s="47"/>
      <c r="DUL44" s="47"/>
      <c r="DUM44" s="47"/>
      <c r="DUN44" s="47"/>
      <c r="DUO44" s="47"/>
      <c r="DUP44" s="47"/>
      <c r="DUQ44" s="47"/>
      <c r="DUR44" s="47"/>
      <c r="DUS44" s="47"/>
      <c r="DUT44" s="47"/>
      <c r="DUU44" s="47"/>
      <c r="DUV44" s="47"/>
      <c r="DUW44" s="47"/>
      <c r="DUX44" s="47"/>
      <c r="DUY44" s="47"/>
      <c r="DUZ44" s="47"/>
      <c r="DVA44" s="47"/>
      <c r="DVB44" s="47"/>
      <c r="DVC44" s="47"/>
      <c r="DVD44" s="47"/>
      <c r="DVE44" s="47"/>
      <c r="DVF44" s="47"/>
      <c r="DVG44" s="47"/>
      <c r="DVH44" s="47"/>
      <c r="DVI44" s="47"/>
      <c r="DVJ44" s="47"/>
      <c r="DVK44" s="47"/>
      <c r="DVL44" s="47"/>
      <c r="DVM44" s="47"/>
      <c r="DVN44" s="47"/>
      <c r="DVO44" s="47"/>
      <c r="DVP44" s="47"/>
      <c r="DVQ44" s="47"/>
      <c r="DVR44" s="47"/>
      <c r="DVS44" s="47"/>
      <c r="DVT44" s="47"/>
      <c r="DVU44" s="47"/>
      <c r="DVV44" s="47"/>
      <c r="DVW44" s="47"/>
      <c r="DVX44" s="47"/>
      <c r="DVY44" s="47"/>
      <c r="DVZ44" s="47"/>
      <c r="DWA44" s="47"/>
      <c r="DWB44" s="47"/>
      <c r="DWC44" s="47"/>
      <c r="DWD44" s="47"/>
      <c r="DWE44" s="47"/>
      <c r="DWF44" s="47"/>
      <c r="DWG44" s="47"/>
      <c r="DWH44" s="47"/>
      <c r="DWI44" s="47"/>
      <c r="DWJ44" s="47"/>
      <c r="DWK44" s="47"/>
      <c r="DWL44" s="47"/>
      <c r="DWM44" s="47"/>
      <c r="DWN44" s="47"/>
      <c r="DWO44" s="47"/>
      <c r="DWP44" s="47"/>
      <c r="DWQ44" s="47"/>
      <c r="DWR44" s="47"/>
      <c r="DWS44" s="47"/>
      <c r="DWT44" s="47"/>
      <c r="DWU44" s="47"/>
      <c r="DWV44" s="47"/>
      <c r="DWW44" s="47"/>
      <c r="DWX44" s="47"/>
      <c r="DWY44" s="47"/>
      <c r="DWZ44" s="47"/>
      <c r="DXA44" s="47"/>
      <c r="DXB44" s="47"/>
      <c r="DXC44" s="47"/>
      <c r="DXD44" s="47"/>
      <c r="DXE44" s="47"/>
      <c r="DXF44" s="47"/>
      <c r="DXG44" s="47"/>
      <c r="DXH44" s="47"/>
      <c r="DXI44" s="47"/>
      <c r="DXJ44" s="47"/>
      <c r="DXK44" s="47"/>
      <c r="DXL44" s="47"/>
      <c r="DXM44" s="47"/>
      <c r="DXN44" s="47"/>
      <c r="DXO44" s="47"/>
      <c r="DXP44" s="47"/>
      <c r="DXQ44" s="47"/>
      <c r="DXR44" s="47"/>
      <c r="DXS44" s="47"/>
      <c r="DXT44" s="47"/>
      <c r="DXU44" s="47"/>
      <c r="DXV44" s="47"/>
      <c r="DXW44" s="47"/>
      <c r="DXX44" s="47"/>
      <c r="DXY44" s="47"/>
      <c r="DXZ44" s="47"/>
      <c r="DYA44" s="47"/>
      <c r="DYB44" s="47"/>
      <c r="DYC44" s="47"/>
      <c r="DYD44" s="47"/>
      <c r="DYE44" s="47"/>
      <c r="DYF44" s="47"/>
      <c r="DYG44" s="47"/>
      <c r="DYH44" s="47"/>
      <c r="DYI44" s="47"/>
      <c r="DYJ44" s="47"/>
      <c r="DYK44" s="47"/>
      <c r="DYL44" s="47"/>
      <c r="DYM44" s="47"/>
      <c r="DYN44" s="47"/>
      <c r="DYO44" s="47"/>
      <c r="DYP44" s="47"/>
      <c r="DYQ44" s="47"/>
      <c r="DYR44" s="47"/>
      <c r="DYS44" s="47"/>
      <c r="DYT44" s="47"/>
      <c r="DYU44" s="47"/>
      <c r="DYV44" s="47"/>
      <c r="DYW44" s="47"/>
      <c r="DYX44" s="47"/>
      <c r="DYY44" s="47"/>
      <c r="DYZ44" s="47"/>
      <c r="DZA44" s="47"/>
      <c r="DZB44" s="47"/>
      <c r="DZC44" s="47"/>
      <c r="DZD44" s="47"/>
      <c r="DZE44" s="47"/>
      <c r="DZF44" s="47"/>
      <c r="DZG44" s="47"/>
      <c r="DZH44" s="47"/>
      <c r="DZI44" s="47"/>
      <c r="DZJ44" s="47"/>
      <c r="DZK44" s="47"/>
      <c r="DZL44" s="47"/>
      <c r="DZM44" s="47"/>
      <c r="DZN44" s="47"/>
      <c r="DZO44" s="47"/>
      <c r="DZP44" s="47"/>
      <c r="DZQ44" s="47"/>
      <c r="DZR44" s="47"/>
      <c r="DZS44" s="47"/>
      <c r="DZT44" s="47"/>
      <c r="DZU44" s="47"/>
      <c r="DZV44" s="47"/>
      <c r="DZW44" s="47"/>
      <c r="DZX44" s="47"/>
      <c r="DZY44" s="47"/>
      <c r="DZZ44" s="47"/>
      <c r="EAA44" s="47"/>
      <c r="EAB44" s="47"/>
      <c r="EAC44" s="47"/>
      <c r="EAD44" s="47"/>
      <c r="EAE44" s="47"/>
      <c r="EAF44" s="47"/>
      <c r="EAG44" s="47"/>
      <c r="EAH44" s="47"/>
      <c r="EAI44" s="47"/>
      <c r="EAJ44" s="47"/>
      <c r="EAK44" s="47"/>
      <c r="EAL44" s="47"/>
      <c r="EAM44" s="47"/>
      <c r="EAN44" s="47"/>
      <c r="EAO44" s="47"/>
      <c r="EAP44" s="47"/>
      <c r="EAQ44" s="47"/>
      <c r="EAR44" s="47"/>
      <c r="EAS44" s="47"/>
      <c r="EAT44" s="47"/>
      <c r="EAU44" s="47"/>
      <c r="EAV44" s="47"/>
      <c r="EAW44" s="47"/>
      <c r="EAX44" s="47"/>
      <c r="EAY44" s="47"/>
      <c r="EAZ44" s="47"/>
      <c r="EBA44" s="47"/>
      <c r="EBB44" s="47"/>
      <c r="EBC44" s="47"/>
      <c r="EBD44" s="47"/>
      <c r="EBE44" s="47"/>
      <c r="EBF44" s="47"/>
      <c r="EBG44" s="47"/>
      <c r="EBH44" s="47"/>
      <c r="EBI44" s="47"/>
      <c r="EBJ44" s="47"/>
      <c r="EBK44" s="47"/>
      <c r="EBL44" s="47"/>
      <c r="EBM44" s="47"/>
      <c r="EBN44" s="47"/>
      <c r="EBO44" s="47"/>
      <c r="EBP44" s="47"/>
      <c r="EBQ44" s="47"/>
      <c r="EBR44" s="47"/>
      <c r="EBS44" s="47"/>
      <c r="EBT44" s="47"/>
      <c r="EBU44" s="47"/>
      <c r="EBV44" s="47"/>
      <c r="EBW44" s="47"/>
      <c r="EBX44" s="47"/>
      <c r="EBY44" s="47"/>
      <c r="EBZ44" s="47"/>
      <c r="ECA44" s="47"/>
      <c r="ECB44" s="47"/>
      <c r="ECC44" s="47"/>
      <c r="ECD44" s="47"/>
      <c r="ECE44" s="47"/>
      <c r="ECF44" s="47"/>
      <c r="ECG44" s="47"/>
      <c r="ECH44" s="47"/>
      <c r="ECI44" s="47"/>
      <c r="ECJ44" s="47"/>
      <c r="ECK44" s="47"/>
      <c r="ECL44" s="47"/>
      <c r="ECM44" s="47"/>
      <c r="ECN44" s="47"/>
      <c r="ECO44" s="47"/>
      <c r="ECP44" s="47"/>
      <c r="ECQ44" s="47"/>
      <c r="ECR44" s="47"/>
      <c r="ECS44" s="47"/>
      <c r="ECT44" s="47"/>
      <c r="ECU44" s="47"/>
      <c r="ECV44" s="47"/>
      <c r="ECW44" s="47"/>
      <c r="ECX44" s="47"/>
      <c r="ECY44" s="47"/>
      <c r="ECZ44" s="47"/>
      <c r="EDA44" s="47"/>
      <c r="EDB44" s="47"/>
      <c r="EDC44" s="47"/>
      <c r="EDD44" s="47"/>
      <c r="EDE44" s="47"/>
      <c r="EDF44" s="47"/>
      <c r="EDG44" s="47"/>
      <c r="EDH44" s="47"/>
      <c r="EDI44" s="47"/>
      <c r="EDJ44" s="47"/>
      <c r="EDK44" s="47"/>
      <c r="EDL44" s="47"/>
      <c r="EDM44" s="47"/>
      <c r="EDN44" s="47"/>
      <c r="EDO44" s="47"/>
      <c r="EDP44" s="47"/>
      <c r="EDQ44" s="47"/>
      <c r="EDR44" s="47"/>
      <c r="EDS44" s="47"/>
      <c r="EDT44" s="47"/>
      <c r="EDU44" s="47"/>
      <c r="EDV44" s="47"/>
      <c r="EDW44" s="47"/>
      <c r="EDX44" s="47"/>
      <c r="EDY44" s="47"/>
      <c r="EDZ44" s="47"/>
      <c r="EEA44" s="47"/>
      <c r="EEB44" s="47"/>
      <c r="EEC44" s="47"/>
      <c r="EED44" s="47"/>
      <c r="EEE44" s="47"/>
      <c r="EEF44" s="47"/>
      <c r="EEG44" s="47"/>
      <c r="EEH44" s="47"/>
      <c r="EEI44" s="47"/>
      <c r="EEJ44" s="47"/>
      <c r="EEK44" s="47"/>
      <c r="EEL44" s="47"/>
      <c r="EEM44" s="47"/>
      <c r="EEN44" s="47"/>
      <c r="EEO44" s="47"/>
      <c r="EEP44" s="47"/>
      <c r="EEQ44" s="47"/>
      <c r="EER44" s="47"/>
      <c r="EES44" s="47"/>
      <c r="EET44" s="47"/>
      <c r="EEU44" s="47"/>
      <c r="EEV44" s="47"/>
      <c r="EEW44" s="47"/>
      <c r="EEX44" s="47"/>
      <c r="EEY44" s="47"/>
      <c r="EEZ44" s="47"/>
      <c r="EFA44" s="47"/>
      <c r="EFB44" s="47"/>
      <c r="EFC44" s="47"/>
      <c r="EFD44" s="47"/>
      <c r="EFE44" s="47"/>
      <c r="EFF44" s="47"/>
      <c r="EFG44" s="47"/>
      <c r="EFH44" s="47"/>
      <c r="EFI44" s="47"/>
      <c r="EFJ44" s="47"/>
      <c r="EFK44" s="47"/>
      <c r="EFL44" s="47"/>
      <c r="EFM44" s="47"/>
      <c r="EFN44" s="47"/>
      <c r="EFO44" s="47"/>
      <c r="EFP44" s="47"/>
      <c r="EFQ44" s="47"/>
      <c r="EFR44" s="47"/>
      <c r="EFS44" s="47"/>
      <c r="EFT44" s="47"/>
      <c r="EFU44" s="47"/>
      <c r="EFV44" s="47"/>
      <c r="EFW44" s="47"/>
      <c r="EFX44" s="47"/>
      <c r="EFY44" s="47"/>
      <c r="EFZ44" s="47"/>
      <c r="EGA44" s="47"/>
      <c r="EGB44" s="47"/>
      <c r="EGC44" s="47"/>
      <c r="EGD44" s="47"/>
      <c r="EGE44" s="47"/>
      <c r="EGF44" s="47"/>
      <c r="EGG44" s="47"/>
      <c r="EGH44" s="47"/>
      <c r="EGI44" s="47"/>
      <c r="EGJ44" s="47"/>
      <c r="EGK44" s="47"/>
      <c r="EGL44" s="47"/>
      <c r="EGM44" s="47"/>
      <c r="EGN44" s="47"/>
      <c r="EGO44" s="47"/>
      <c r="EGP44" s="47"/>
      <c r="EGQ44" s="47"/>
      <c r="EGR44" s="47"/>
      <c r="EGS44" s="47"/>
      <c r="EGT44" s="47"/>
      <c r="EGU44" s="47"/>
      <c r="EGV44" s="47"/>
      <c r="EGW44" s="47"/>
      <c r="EGX44" s="47"/>
      <c r="EGY44" s="47"/>
      <c r="EGZ44" s="47"/>
      <c r="EHA44" s="47"/>
      <c r="EHB44" s="47"/>
      <c r="EHC44" s="47"/>
      <c r="EHD44" s="47"/>
      <c r="EHE44" s="47"/>
      <c r="EHF44" s="47"/>
      <c r="EHG44" s="47"/>
      <c r="EHH44" s="47"/>
      <c r="EHI44" s="47"/>
      <c r="EHJ44" s="47"/>
      <c r="EHK44" s="47"/>
      <c r="EHL44" s="47"/>
      <c r="EHM44" s="47"/>
      <c r="EHN44" s="47"/>
      <c r="EHO44" s="47"/>
      <c r="EHP44" s="47"/>
      <c r="EHQ44" s="47"/>
      <c r="EHR44" s="47"/>
      <c r="EHS44" s="47"/>
      <c r="EHT44" s="47"/>
      <c r="EHU44" s="47"/>
      <c r="EHV44" s="47"/>
      <c r="EHW44" s="47"/>
      <c r="EHX44" s="47"/>
      <c r="EHY44" s="47"/>
      <c r="EHZ44" s="47"/>
      <c r="EIA44" s="47"/>
      <c r="EIB44" s="47"/>
      <c r="EIC44" s="47"/>
      <c r="EID44" s="47"/>
      <c r="EIE44" s="47"/>
      <c r="EIF44" s="47"/>
      <c r="EIG44" s="47"/>
      <c r="EIH44" s="47"/>
      <c r="EII44" s="47"/>
      <c r="EIJ44" s="47"/>
      <c r="EIK44" s="47"/>
      <c r="EIL44" s="47"/>
      <c r="EIM44" s="47"/>
      <c r="EIN44" s="47"/>
      <c r="EIO44" s="47"/>
      <c r="EIP44" s="47"/>
      <c r="EIQ44" s="47"/>
      <c r="EIR44" s="47"/>
      <c r="EIS44" s="47"/>
      <c r="EIT44" s="47"/>
      <c r="EIU44" s="47"/>
      <c r="EIV44" s="47"/>
      <c r="EIW44" s="47"/>
      <c r="EIX44" s="47"/>
      <c r="EIY44" s="47"/>
      <c r="EIZ44" s="47"/>
      <c r="EJA44" s="47"/>
      <c r="EJB44" s="47"/>
      <c r="EJC44" s="47"/>
      <c r="EJD44" s="47"/>
      <c r="EJE44" s="47"/>
      <c r="EJF44" s="47"/>
      <c r="EJG44" s="47"/>
      <c r="EJH44" s="47"/>
      <c r="EJI44" s="47"/>
      <c r="EJJ44" s="47"/>
      <c r="EJK44" s="47"/>
      <c r="EJL44" s="47"/>
      <c r="EJM44" s="47"/>
      <c r="EJN44" s="47"/>
      <c r="EJO44" s="47"/>
      <c r="EJP44" s="47"/>
      <c r="EJQ44" s="47"/>
      <c r="EJR44" s="47"/>
      <c r="EJS44" s="47"/>
      <c r="EJT44" s="47"/>
      <c r="EJU44" s="47"/>
      <c r="EJV44" s="47"/>
      <c r="EJW44" s="47"/>
      <c r="EJX44" s="47"/>
      <c r="EJY44" s="47"/>
      <c r="EJZ44" s="47"/>
      <c r="EKA44" s="47"/>
      <c r="EKB44" s="47"/>
      <c r="EKC44" s="47"/>
      <c r="EKD44" s="47"/>
      <c r="EKE44" s="47"/>
      <c r="EKF44" s="47"/>
      <c r="EKG44" s="47"/>
      <c r="EKH44" s="47"/>
      <c r="EKI44" s="47"/>
      <c r="EKJ44" s="47"/>
      <c r="EKK44" s="47"/>
      <c r="EKL44" s="47"/>
      <c r="EKM44" s="47"/>
      <c r="EKN44" s="47"/>
      <c r="EKO44" s="47"/>
      <c r="EKP44" s="47"/>
      <c r="EKQ44" s="47"/>
      <c r="EKR44" s="47"/>
      <c r="EKS44" s="47"/>
      <c r="EKT44" s="47"/>
      <c r="EKU44" s="47"/>
      <c r="EKV44" s="47"/>
      <c r="EKW44" s="47"/>
      <c r="EKX44" s="47"/>
      <c r="EKY44" s="47"/>
      <c r="EKZ44" s="47"/>
      <c r="ELA44" s="47"/>
      <c r="ELB44" s="47"/>
      <c r="ELC44" s="47"/>
      <c r="ELD44" s="47"/>
      <c r="ELE44" s="47"/>
      <c r="ELF44" s="47"/>
      <c r="ELG44" s="47"/>
      <c r="ELH44" s="47"/>
      <c r="ELI44" s="47"/>
      <c r="ELJ44" s="47"/>
      <c r="ELK44" s="47"/>
      <c r="ELL44" s="47"/>
      <c r="ELM44" s="47"/>
      <c r="ELN44" s="47"/>
      <c r="ELO44" s="47"/>
      <c r="ELP44" s="47"/>
      <c r="ELQ44" s="47"/>
      <c r="ELR44" s="47"/>
      <c r="ELS44" s="47"/>
      <c r="ELT44" s="47"/>
      <c r="ELU44" s="47"/>
      <c r="ELV44" s="47"/>
      <c r="ELW44" s="47"/>
      <c r="ELX44" s="47"/>
      <c r="ELY44" s="47"/>
      <c r="ELZ44" s="47"/>
      <c r="EMA44" s="47"/>
      <c r="EMB44" s="47"/>
      <c r="EMC44" s="47"/>
      <c r="EMD44" s="47"/>
      <c r="EME44" s="47"/>
      <c r="EMF44" s="47"/>
      <c r="EMG44" s="47"/>
      <c r="EMH44" s="47"/>
      <c r="EMI44" s="47"/>
      <c r="EMJ44" s="47"/>
      <c r="EMK44" s="47"/>
      <c r="EML44" s="47"/>
      <c r="EMM44" s="47"/>
      <c r="EMN44" s="47"/>
      <c r="EMO44" s="47"/>
      <c r="EMP44" s="47"/>
      <c r="EMQ44" s="47"/>
      <c r="EMR44" s="47"/>
      <c r="EMS44" s="47"/>
      <c r="EMT44" s="47"/>
      <c r="EMU44" s="47"/>
      <c r="EMV44" s="47"/>
      <c r="EMW44" s="47"/>
      <c r="EMX44" s="47"/>
      <c r="EMY44" s="47"/>
      <c r="EMZ44" s="47"/>
      <c r="ENA44" s="47"/>
      <c r="ENB44" s="47"/>
      <c r="ENC44" s="47"/>
      <c r="END44" s="47"/>
      <c r="ENE44" s="47"/>
      <c r="ENF44" s="47"/>
      <c r="ENG44" s="47"/>
      <c r="ENH44" s="47"/>
      <c r="ENI44" s="47"/>
      <c r="ENJ44" s="47"/>
      <c r="ENK44" s="47"/>
      <c r="ENL44" s="47"/>
      <c r="ENM44" s="47"/>
      <c r="ENN44" s="47"/>
      <c r="ENO44" s="47"/>
      <c r="ENP44" s="47"/>
      <c r="ENQ44" s="47"/>
      <c r="ENR44" s="47"/>
      <c r="ENS44" s="47"/>
      <c r="ENT44" s="47"/>
      <c r="ENU44" s="47"/>
      <c r="ENV44" s="47"/>
      <c r="ENW44" s="47"/>
      <c r="ENX44" s="47"/>
      <c r="ENY44" s="47"/>
      <c r="ENZ44" s="47"/>
      <c r="EOA44" s="47"/>
      <c r="EOB44" s="47"/>
      <c r="EOC44" s="47"/>
      <c r="EOD44" s="47"/>
      <c r="EOE44" s="47"/>
      <c r="EOF44" s="47"/>
      <c r="EOG44" s="47"/>
      <c r="EOH44" s="47"/>
      <c r="EOI44" s="47"/>
      <c r="EOJ44" s="47"/>
      <c r="EOK44" s="47"/>
      <c r="EOL44" s="47"/>
      <c r="EOM44" s="47"/>
      <c r="EON44" s="47"/>
      <c r="EOO44" s="47"/>
      <c r="EOP44" s="47"/>
      <c r="EOQ44" s="47"/>
      <c r="EOR44" s="47"/>
      <c r="EOS44" s="47"/>
      <c r="EOT44" s="47"/>
      <c r="EOU44" s="47"/>
      <c r="EOV44" s="47"/>
      <c r="EOW44" s="47"/>
      <c r="EOX44" s="47"/>
      <c r="EOY44" s="47"/>
      <c r="EOZ44" s="47"/>
      <c r="EPA44" s="47"/>
      <c r="EPB44" s="47"/>
      <c r="EPC44" s="47"/>
      <c r="EPD44" s="47"/>
      <c r="EPE44" s="47"/>
      <c r="EPF44" s="47"/>
      <c r="EPG44" s="47"/>
      <c r="EPH44" s="47"/>
      <c r="EPI44" s="47"/>
      <c r="EPJ44" s="47"/>
      <c r="EPK44" s="47"/>
      <c r="EPL44" s="47"/>
      <c r="EPM44" s="47"/>
      <c r="EPN44" s="47"/>
      <c r="EPO44" s="47"/>
      <c r="EPP44" s="47"/>
      <c r="EPQ44" s="47"/>
      <c r="EPR44" s="47"/>
      <c r="EPS44" s="47"/>
      <c r="EPT44" s="47"/>
      <c r="EPU44" s="47"/>
      <c r="EPV44" s="47"/>
      <c r="EPW44" s="47"/>
      <c r="EPX44" s="47"/>
      <c r="EPY44" s="47"/>
      <c r="EPZ44" s="47"/>
      <c r="EQA44" s="47"/>
      <c r="EQB44" s="47"/>
      <c r="EQC44" s="47"/>
      <c r="EQD44" s="47"/>
      <c r="EQE44" s="47"/>
      <c r="EQF44" s="47"/>
      <c r="EQG44" s="47"/>
      <c r="EQH44" s="47"/>
      <c r="EQI44" s="47"/>
      <c r="EQJ44" s="47"/>
      <c r="EQK44" s="47"/>
      <c r="EQL44" s="47"/>
      <c r="EQM44" s="47"/>
      <c r="EQN44" s="47"/>
      <c r="EQO44" s="47"/>
      <c r="EQP44" s="47"/>
      <c r="EQQ44" s="47"/>
      <c r="EQR44" s="47"/>
      <c r="EQS44" s="47"/>
      <c r="EQT44" s="47"/>
      <c r="EQU44" s="47"/>
      <c r="EQV44" s="47"/>
      <c r="EQW44" s="47"/>
      <c r="EQX44" s="47"/>
      <c r="EQY44" s="47"/>
      <c r="EQZ44" s="47"/>
      <c r="ERA44" s="47"/>
      <c r="ERB44" s="47"/>
      <c r="ERC44" s="47"/>
      <c r="ERD44" s="47"/>
      <c r="ERE44" s="47"/>
      <c r="ERF44" s="47"/>
      <c r="ERG44" s="47"/>
      <c r="ERH44" s="47"/>
      <c r="ERI44" s="47"/>
      <c r="ERJ44" s="47"/>
      <c r="ERK44" s="47"/>
      <c r="ERL44" s="47"/>
      <c r="ERM44" s="47"/>
      <c r="ERN44" s="47"/>
      <c r="ERO44" s="47"/>
      <c r="ERP44" s="47"/>
      <c r="ERQ44" s="47"/>
      <c r="ERR44" s="47"/>
      <c r="ERS44" s="47"/>
      <c r="ERT44" s="47"/>
      <c r="ERU44" s="47"/>
      <c r="ERV44" s="47"/>
      <c r="ERW44" s="47"/>
      <c r="ERX44" s="47"/>
      <c r="ERY44" s="47"/>
      <c r="ERZ44" s="47"/>
      <c r="ESA44" s="47"/>
      <c r="ESB44" s="47"/>
      <c r="ESC44" s="47"/>
      <c r="ESD44" s="47"/>
      <c r="ESE44" s="47"/>
      <c r="ESF44" s="47"/>
      <c r="ESG44" s="47"/>
      <c r="ESH44" s="47"/>
      <c r="ESI44" s="47"/>
      <c r="ESJ44" s="47"/>
      <c r="ESK44" s="47"/>
      <c r="ESL44" s="47"/>
      <c r="ESM44" s="47"/>
      <c r="ESN44" s="47"/>
      <c r="ESO44" s="47"/>
      <c r="ESP44" s="47"/>
      <c r="ESQ44" s="47"/>
      <c r="ESR44" s="47"/>
      <c r="ESS44" s="47"/>
      <c r="EST44" s="47"/>
      <c r="ESU44" s="47"/>
      <c r="ESV44" s="47"/>
      <c r="ESW44" s="47"/>
      <c r="ESX44" s="47"/>
      <c r="ESY44" s="47"/>
      <c r="ESZ44" s="47"/>
      <c r="ETA44" s="47"/>
      <c r="ETB44" s="47"/>
      <c r="ETC44" s="47"/>
      <c r="ETD44" s="47"/>
      <c r="ETE44" s="47"/>
      <c r="ETF44" s="47"/>
      <c r="ETG44" s="47"/>
      <c r="ETH44" s="47"/>
      <c r="ETI44" s="47"/>
      <c r="ETJ44" s="47"/>
      <c r="ETK44" s="47"/>
      <c r="ETL44" s="47"/>
      <c r="ETM44" s="47"/>
      <c r="ETN44" s="47"/>
      <c r="ETO44" s="47"/>
      <c r="ETP44" s="47"/>
      <c r="ETQ44" s="47"/>
      <c r="ETR44" s="47"/>
      <c r="ETS44" s="47"/>
      <c r="ETT44" s="47"/>
      <c r="ETU44" s="47"/>
      <c r="ETV44" s="47"/>
      <c r="ETW44" s="47"/>
      <c r="ETX44" s="47"/>
      <c r="ETY44" s="47"/>
      <c r="ETZ44" s="47"/>
      <c r="EUA44" s="47"/>
      <c r="EUB44" s="47"/>
      <c r="EUC44" s="47"/>
      <c r="EUD44" s="47"/>
      <c r="EUE44" s="47"/>
      <c r="EUF44" s="47"/>
      <c r="EUG44" s="47"/>
      <c r="EUH44" s="47"/>
      <c r="EUI44" s="47"/>
      <c r="EUJ44" s="47"/>
      <c r="EUK44" s="47"/>
      <c r="EUL44" s="47"/>
      <c r="EUM44" s="47"/>
      <c r="EUN44" s="47"/>
      <c r="EUO44" s="47"/>
      <c r="EUP44" s="47"/>
      <c r="EUQ44" s="47"/>
      <c r="EUR44" s="47"/>
      <c r="EUS44" s="47"/>
      <c r="EUT44" s="47"/>
      <c r="EUU44" s="47"/>
      <c r="EUV44" s="47"/>
      <c r="EUW44" s="47"/>
      <c r="EUX44" s="47"/>
      <c r="EUY44" s="47"/>
      <c r="EUZ44" s="47"/>
      <c r="EVA44" s="47"/>
      <c r="EVB44" s="47"/>
      <c r="EVC44" s="47"/>
      <c r="EVD44" s="47"/>
      <c r="EVE44" s="47"/>
      <c r="EVF44" s="47"/>
      <c r="EVG44" s="47"/>
      <c r="EVH44" s="47"/>
      <c r="EVI44" s="47"/>
      <c r="EVJ44" s="47"/>
      <c r="EVK44" s="47"/>
      <c r="EVL44" s="47"/>
      <c r="EVM44" s="47"/>
      <c r="EVN44" s="47"/>
      <c r="EVO44" s="47"/>
      <c r="EVP44" s="47"/>
      <c r="EVQ44" s="47"/>
      <c r="EVR44" s="47"/>
      <c r="EVS44" s="47"/>
      <c r="EVT44" s="47"/>
      <c r="EVU44" s="47"/>
      <c r="EVV44" s="47"/>
      <c r="EVW44" s="47"/>
      <c r="EVX44" s="47"/>
      <c r="EVY44" s="47"/>
      <c r="EVZ44" s="47"/>
      <c r="EWA44" s="47"/>
      <c r="EWB44" s="47"/>
      <c r="EWC44" s="47"/>
      <c r="EWD44" s="47"/>
      <c r="EWE44" s="47"/>
      <c r="EWF44" s="47"/>
      <c r="EWG44" s="47"/>
      <c r="EWH44" s="47"/>
      <c r="EWI44" s="47"/>
      <c r="EWJ44" s="47"/>
      <c r="EWK44" s="47"/>
      <c r="EWL44" s="47"/>
      <c r="EWM44" s="47"/>
      <c r="EWN44" s="47"/>
      <c r="EWO44" s="47"/>
      <c r="EWP44" s="47"/>
      <c r="EWQ44" s="47"/>
      <c r="EWR44" s="47"/>
      <c r="EWS44" s="47"/>
      <c r="EWT44" s="47"/>
      <c r="EWU44" s="47"/>
      <c r="EWV44" s="47"/>
      <c r="EWW44" s="47"/>
      <c r="EWX44" s="47"/>
      <c r="EWY44" s="47"/>
      <c r="EWZ44" s="47"/>
      <c r="EXA44" s="47"/>
      <c r="EXB44" s="47"/>
      <c r="EXC44" s="47"/>
      <c r="EXD44" s="47"/>
      <c r="EXE44" s="47"/>
      <c r="EXF44" s="47"/>
      <c r="EXG44" s="47"/>
      <c r="EXH44" s="47"/>
      <c r="EXI44" s="47"/>
      <c r="EXJ44" s="47"/>
      <c r="EXK44" s="47"/>
      <c r="EXL44" s="47"/>
      <c r="EXM44" s="47"/>
      <c r="EXN44" s="47"/>
      <c r="EXO44" s="47"/>
      <c r="EXP44" s="47"/>
      <c r="EXQ44" s="47"/>
      <c r="EXR44" s="47"/>
      <c r="EXS44" s="47"/>
      <c r="EXT44" s="47"/>
      <c r="EXU44" s="47"/>
      <c r="EXV44" s="47"/>
      <c r="EXW44" s="47"/>
      <c r="EXX44" s="47"/>
      <c r="EXY44" s="47"/>
      <c r="EXZ44" s="47"/>
      <c r="EYA44" s="47"/>
      <c r="EYB44" s="47"/>
      <c r="EYC44" s="47"/>
      <c r="EYD44" s="47"/>
      <c r="EYE44" s="47"/>
      <c r="EYF44" s="47"/>
      <c r="EYG44" s="47"/>
      <c r="EYH44" s="47"/>
      <c r="EYI44" s="47"/>
      <c r="EYJ44" s="47"/>
      <c r="EYK44" s="47"/>
      <c r="EYL44" s="47"/>
      <c r="EYM44" s="47"/>
      <c r="EYN44" s="47"/>
      <c r="EYO44" s="47"/>
      <c r="EYP44" s="47"/>
      <c r="EYQ44" s="47"/>
      <c r="EYR44" s="47"/>
      <c r="EYS44" s="47"/>
      <c r="EYT44" s="47"/>
      <c r="EYU44" s="47"/>
      <c r="EYV44" s="47"/>
      <c r="EYW44" s="47"/>
      <c r="EYX44" s="47"/>
      <c r="EYY44" s="47"/>
      <c r="EYZ44" s="47"/>
      <c r="EZA44" s="47"/>
      <c r="EZB44" s="47"/>
      <c r="EZC44" s="47"/>
      <c r="EZD44" s="47"/>
      <c r="EZE44" s="47"/>
      <c r="EZF44" s="47"/>
      <c r="EZG44" s="47"/>
      <c r="EZH44" s="47"/>
      <c r="EZI44" s="47"/>
      <c r="EZJ44" s="47"/>
      <c r="EZK44" s="47"/>
      <c r="EZL44" s="47"/>
      <c r="EZM44" s="47"/>
      <c r="EZN44" s="47"/>
      <c r="EZO44" s="47"/>
      <c r="EZP44" s="47"/>
      <c r="EZQ44" s="47"/>
      <c r="EZR44" s="47"/>
      <c r="EZS44" s="47"/>
      <c r="EZT44" s="47"/>
      <c r="EZU44" s="47"/>
      <c r="EZV44" s="47"/>
      <c r="EZW44" s="47"/>
      <c r="EZX44" s="47"/>
      <c r="EZY44" s="47"/>
      <c r="EZZ44" s="47"/>
      <c r="FAA44" s="47"/>
      <c r="FAB44" s="47"/>
      <c r="FAC44" s="47"/>
      <c r="FAD44" s="47"/>
      <c r="FAE44" s="47"/>
      <c r="FAF44" s="47"/>
      <c r="FAG44" s="47"/>
      <c r="FAH44" s="47"/>
      <c r="FAI44" s="47"/>
      <c r="FAJ44" s="47"/>
      <c r="FAK44" s="47"/>
      <c r="FAL44" s="47"/>
      <c r="FAM44" s="47"/>
      <c r="FAN44" s="47"/>
      <c r="FAO44" s="47"/>
      <c r="FAP44" s="47"/>
      <c r="FAQ44" s="47"/>
      <c r="FAR44" s="47"/>
      <c r="FAS44" s="47"/>
      <c r="FAT44" s="47"/>
      <c r="FAU44" s="47"/>
      <c r="FAV44" s="47"/>
      <c r="FAW44" s="47"/>
      <c r="FAX44" s="47"/>
      <c r="FAY44" s="47"/>
      <c r="FAZ44" s="47"/>
      <c r="FBA44" s="47"/>
      <c r="FBB44" s="47"/>
      <c r="FBC44" s="47"/>
      <c r="FBD44" s="47"/>
      <c r="FBE44" s="47"/>
      <c r="FBF44" s="47"/>
      <c r="FBG44" s="47"/>
      <c r="FBH44" s="47"/>
      <c r="FBI44" s="47"/>
      <c r="FBJ44" s="47"/>
      <c r="FBK44" s="47"/>
      <c r="FBL44" s="47"/>
      <c r="FBM44" s="47"/>
      <c r="FBN44" s="47"/>
      <c r="FBO44" s="47"/>
      <c r="FBP44" s="47"/>
      <c r="FBQ44" s="47"/>
      <c r="FBR44" s="47"/>
      <c r="FBS44" s="47"/>
      <c r="FBT44" s="47"/>
      <c r="FBU44" s="47"/>
      <c r="FBV44" s="47"/>
      <c r="FBW44" s="47"/>
      <c r="FBX44" s="47"/>
      <c r="FBY44" s="47"/>
      <c r="FBZ44" s="47"/>
      <c r="FCA44" s="47"/>
      <c r="FCB44" s="47"/>
      <c r="FCC44" s="47"/>
      <c r="FCD44" s="47"/>
      <c r="FCE44" s="47"/>
      <c r="FCF44" s="47"/>
      <c r="FCG44" s="47"/>
      <c r="FCH44" s="47"/>
      <c r="FCI44" s="47"/>
      <c r="FCJ44" s="47"/>
      <c r="FCK44" s="47"/>
      <c r="FCL44" s="47"/>
      <c r="FCM44" s="47"/>
      <c r="FCN44" s="47"/>
      <c r="FCO44" s="47"/>
      <c r="FCP44" s="47"/>
      <c r="FCQ44" s="47"/>
      <c r="FCR44" s="47"/>
      <c r="FCS44" s="47"/>
      <c r="FCT44" s="47"/>
      <c r="FCU44" s="47"/>
      <c r="FCV44" s="47"/>
      <c r="FCW44" s="47"/>
      <c r="FCX44" s="47"/>
      <c r="FCY44" s="47"/>
      <c r="FCZ44" s="47"/>
      <c r="FDA44" s="47"/>
      <c r="FDB44" s="47"/>
      <c r="FDC44" s="47"/>
      <c r="FDD44" s="47"/>
      <c r="FDE44" s="47"/>
      <c r="FDF44" s="47"/>
      <c r="FDG44" s="47"/>
      <c r="FDH44" s="47"/>
      <c r="FDI44" s="47"/>
      <c r="FDJ44" s="47"/>
      <c r="FDK44" s="47"/>
      <c r="FDL44" s="47"/>
      <c r="FDM44" s="47"/>
      <c r="FDN44" s="47"/>
      <c r="FDO44" s="47"/>
      <c r="FDP44" s="47"/>
      <c r="FDQ44" s="47"/>
      <c r="FDR44" s="47"/>
      <c r="FDS44" s="47"/>
      <c r="FDT44" s="47"/>
      <c r="FDU44" s="47"/>
      <c r="FDV44" s="47"/>
      <c r="FDW44" s="47"/>
      <c r="FDX44" s="47"/>
      <c r="FDY44" s="47"/>
      <c r="FDZ44" s="47"/>
      <c r="FEA44" s="47"/>
      <c r="FEB44" s="47"/>
      <c r="FEC44" s="47"/>
      <c r="FED44" s="47"/>
      <c r="FEE44" s="47"/>
      <c r="FEF44" s="47"/>
      <c r="FEG44" s="47"/>
      <c r="FEH44" s="47"/>
      <c r="FEI44" s="47"/>
      <c r="FEJ44" s="47"/>
      <c r="FEK44" s="47"/>
      <c r="FEL44" s="47"/>
      <c r="FEM44" s="47"/>
      <c r="FEN44" s="47"/>
      <c r="FEO44" s="47"/>
      <c r="FEP44" s="47"/>
      <c r="FEQ44" s="47"/>
      <c r="FER44" s="47"/>
      <c r="FES44" s="47"/>
      <c r="FET44" s="47"/>
      <c r="FEU44" s="47"/>
      <c r="FEV44" s="47"/>
      <c r="FEW44" s="47"/>
      <c r="FEX44" s="47"/>
      <c r="FEY44" s="47"/>
      <c r="FEZ44" s="47"/>
      <c r="FFA44" s="47"/>
      <c r="FFB44" s="47"/>
      <c r="FFC44" s="47"/>
      <c r="FFD44" s="47"/>
      <c r="FFE44" s="47"/>
      <c r="FFF44" s="47"/>
      <c r="FFG44" s="47"/>
      <c r="FFH44" s="47"/>
      <c r="FFI44" s="47"/>
      <c r="FFJ44" s="47"/>
      <c r="FFK44" s="47"/>
      <c r="FFL44" s="47"/>
      <c r="FFM44" s="47"/>
      <c r="FFN44" s="47"/>
      <c r="FFO44" s="47"/>
      <c r="FFP44" s="47"/>
      <c r="FFQ44" s="47"/>
      <c r="FFR44" s="47"/>
      <c r="FFS44" s="47"/>
      <c r="FFT44" s="47"/>
      <c r="FFU44" s="47"/>
      <c r="FFV44" s="47"/>
      <c r="FFW44" s="47"/>
      <c r="FFX44" s="47"/>
      <c r="FFY44" s="47"/>
      <c r="FFZ44" s="47"/>
      <c r="FGA44" s="47"/>
      <c r="FGB44" s="47"/>
      <c r="FGC44" s="47"/>
      <c r="FGD44" s="47"/>
      <c r="FGE44" s="47"/>
      <c r="FGF44" s="47"/>
      <c r="FGG44" s="47"/>
      <c r="FGH44" s="47"/>
      <c r="FGI44" s="47"/>
      <c r="FGJ44" s="47"/>
      <c r="FGK44" s="47"/>
      <c r="FGL44" s="47"/>
      <c r="FGM44" s="47"/>
      <c r="FGN44" s="47"/>
      <c r="FGO44" s="47"/>
      <c r="FGP44" s="47"/>
      <c r="FGQ44" s="47"/>
      <c r="FGR44" s="47"/>
      <c r="FGS44" s="47"/>
      <c r="FGT44" s="47"/>
      <c r="FGU44" s="47"/>
      <c r="FGV44" s="47"/>
      <c r="FGW44" s="47"/>
      <c r="FGX44" s="47"/>
      <c r="FGY44" s="47"/>
      <c r="FGZ44" s="47"/>
      <c r="FHA44" s="47"/>
      <c r="FHB44" s="47"/>
      <c r="FHC44" s="47"/>
      <c r="FHD44" s="47"/>
      <c r="FHE44" s="47"/>
      <c r="FHF44" s="47"/>
      <c r="FHG44" s="47"/>
      <c r="FHH44" s="47"/>
      <c r="FHI44" s="47"/>
      <c r="FHJ44" s="47"/>
      <c r="FHK44" s="47"/>
      <c r="FHL44" s="47"/>
      <c r="FHM44" s="47"/>
      <c r="FHN44" s="47"/>
      <c r="FHO44" s="47"/>
      <c r="FHP44" s="47"/>
      <c r="FHQ44" s="47"/>
      <c r="FHR44" s="47"/>
      <c r="FHS44" s="47"/>
      <c r="FHT44" s="47"/>
      <c r="FHU44" s="47"/>
      <c r="FHV44" s="47"/>
      <c r="FHW44" s="47"/>
      <c r="FHX44" s="47"/>
      <c r="FHY44" s="47"/>
      <c r="FHZ44" s="47"/>
      <c r="FIA44" s="47"/>
      <c r="FIB44" s="47"/>
      <c r="FIC44" s="47"/>
      <c r="FID44" s="47"/>
      <c r="FIE44" s="47"/>
      <c r="FIF44" s="47"/>
      <c r="FIG44" s="47"/>
      <c r="FIH44" s="47"/>
      <c r="FII44" s="47"/>
      <c r="FIJ44" s="47"/>
      <c r="FIK44" s="47"/>
      <c r="FIL44" s="47"/>
      <c r="FIM44" s="47"/>
      <c r="FIN44" s="47"/>
      <c r="FIO44" s="47"/>
      <c r="FIP44" s="47"/>
      <c r="FIQ44" s="47"/>
      <c r="FIR44" s="47"/>
      <c r="FIS44" s="47"/>
      <c r="FIT44" s="47"/>
      <c r="FIU44" s="47"/>
      <c r="FIV44" s="47"/>
      <c r="FIW44" s="47"/>
      <c r="FIX44" s="47"/>
      <c r="FIY44" s="47"/>
      <c r="FIZ44" s="47"/>
      <c r="FJA44" s="47"/>
      <c r="FJB44" s="47"/>
      <c r="FJC44" s="47"/>
      <c r="FJD44" s="47"/>
      <c r="FJE44" s="47"/>
      <c r="FJF44" s="47"/>
      <c r="FJG44" s="47"/>
      <c r="FJH44" s="47"/>
      <c r="FJI44" s="47"/>
      <c r="FJJ44" s="47"/>
      <c r="FJK44" s="47"/>
      <c r="FJL44" s="47"/>
      <c r="FJM44" s="47"/>
      <c r="FJN44" s="47"/>
      <c r="FJO44" s="47"/>
      <c r="FJP44" s="47"/>
      <c r="FJQ44" s="47"/>
      <c r="FJR44" s="47"/>
      <c r="FJS44" s="47"/>
      <c r="FJT44" s="47"/>
      <c r="FJU44" s="47"/>
      <c r="FJV44" s="47"/>
      <c r="FJW44" s="47"/>
      <c r="FJX44" s="47"/>
      <c r="FJY44" s="47"/>
      <c r="FJZ44" s="47"/>
      <c r="FKA44" s="47"/>
      <c r="FKB44" s="47"/>
      <c r="FKC44" s="47"/>
      <c r="FKD44" s="47"/>
      <c r="FKE44" s="47"/>
      <c r="FKF44" s="47"/>
      <c r="FKG44" s="47"/>
      <c r="FKH44" s="47"/>
      <c r="FKI44" s="47"/>
      <c r="FKJ44" s="47"/>
      <c r="FKK44" s="47"/>
      <c r="FKL44" s="47"/>
      <c r="FKM44" s="47"/>
      <c r="FKN44" s="47"/>
      <c r="FKO44" s="47"/>
      <c r="FKP44" s="47"/>
      <c r="FKQ44" s="47"/>
      <c r="FKR44" s="47"/>
      <c r="FKS44" s="47"/>
      <c r="FKT44" s="47"/>
      <c r="FKU44" s="47"/>
      <c r="FKV44" s="47"/>
      <c r="FKW44" s="47"/>
      <c r="FKX44" s="47"/>
      <c r="FKY44" s="47"/>
      <c r="FKZ44" s="47"/>
      <c r="FLA44" s="47"/>
      <c r="FLB44" s="47"/>
      <c r="FLC44" s="47"/>
      <c r="FLD44" s="47"/>
      <c r="FLE44" s="47"/>
      <c r="FLF44" s="47"/>
      <c r="FLG44" s="47"/>
      <c r="FLH44" s="47"/>
      <c r="FLI44" s="47"/>
      <c r="FLJ44" s="47"/>
      <c r="FLK44" s="47"/>
      <c r="FLL44" s="47"/>
      <c r="FLM44" s="47"/>
      <c r="FLN44" s="47"/>
      <c r="FLO44" s="47"/>
      <c r="FLP44" s="47"/>
      <c r="FLQ44" s="47"/>
      <c r="FLR44" s="47"/>
      <c r="FLS44" s="47"/>
      <c r="FLT44" s="47"/>
      <c r="FLU44" s="47"/>
      <c r="FLV44" s="47"/>
      <c r="FLW44" s="47"/>
      <c r="FLX44" s="47"/>
      <c r="FLY44" s="47"/>
      <c r="FLZ44" s="47"/>
      <c r="FMA44" s="47"/>
      <c r="FMB44" s="47"/>
      <c r="FMC44" s="47"/>
      <c r="FMD44" s="47"/>
      <c r="FME44" s="47"/>
      <c r="FMF44" s="47"/>
      <c r="FMG44" s="47"/>
      <c r="FMH44" s="47"/>
      <c r="FMI44" s="47"/>
      <c r="FMJ44" s="47"/>
      <c r="FMK44" s="47"/>
      <c r="FML44" s="47"/>
      <c r="FMM44" s="47"/>
      <c r="FMN44" s="47"/>
      <c r="FMO44" s="47"/>
      <c r="FMP44" s="47"/>
      <c r="FMQ44" s="47"/>
      <c r="FMR44" s="47"/>
      <c r="FMS44" s="47"/>
      <c r="FMT44" s="47"/>
      <c r="FMU44" s="47"/>
      <c r="FMV44" s="47"/>
      <c r="FMW44" s="47"/>
      <c r="FMX44" s="47"/>
      <c r="FMY44" s="47"/>
      <c r="FMZ44" s="47"/>
      <c r="FNA44" s="47"/>
      <c r="FNB44" s="47"/>
      <c r="FNC44" s="47"/>
      <c r="FND44" s="47"/>
      <c r="FNE44" s="47"/>
      <c r="FNF44" s="47"/>
      <c r="FNG44" s="47"/>
      <c r="FNH44" s="47"/>
      <c r="FNI44" s="47"/>
      <c r="FNJ44" s="47"/>
      <c r="FNK44" s="47"/>
      <c r="FNL44" s="47"/>
      <c r="FNM44" s="47"/>
      <c r="FNN44" s="47"/>
      <c r="FNO44" s="47"/>
      <c r="FNP44" s="47"/>
      <c r="FNQ44" s="47"/>
      <c r="FNR44" s="47"/>
      <c r="FNS44" s="47"/>
      <c r="FNT44" s="47"/>
      <c r="FNU44" s="47"/>
      <c r="FNV44" s="47"/>
      <c r="FNW44" s="47"/>
      <c r="FNX44" s="47"/>
      <c r="FNY44" s="47"/>
      <c r="FNZ44" s="47"/>
      <c r="FOA44" s="47"/>
      <c r="FOB44" s="47"/>
      <c r="FOC44" s="47"/>
      <c r="FOD44" s="47"/>
      <c r="FOE44" s="47"/>
      <c r="FOF44" s="47"/>
      <c r="FOG44" s="47"/>
      <c r="FOH44" s="47"/>
      <c r="FOI44" s="47"/>
      <c r="FOJ44" s="47"/>
      <c r="FOK44" s="47"/>
      <c r="FOL44" s="47"/>
      <c r="FOM44" s="47"/>
      <c r="FON44" s="47"/>
      <c r="FOO44" s="47"/>
      <c r="FOP44" s="47"/>
      <c r="FOQ44" s="47"/>
      <c r="FOR44" s="47"/>
      <c r="FOS44" s="47"/>
      <c r="FOT44" s="47"/>
      <c r="FOU44" s="47"/>
      <c r="FOV44" s="47"/>
      <c r="FOW44" s="47"/>
      <c r="FOX44" s="47"/>
      <c r="FOY44" s="47"/>
      <c r="FOZ44" s="47"/>
      <c r="FPA44" s="47"/>
      <c r="FPB44" s="47"/>
      <c r="FPC44" s="47"/>
      <c r="FPD44" s="47"/>
      <c r="FPE44" s="47"/>
      <c r="FPF44" s="47"/>
      <c r="FPG44" s="47"/>
      <c r="FPH44" s="47"/>
      <c r="FPI44" s="47"/>
      <c r="FPJ44" s="47"/>
      <c r="FPK44" s="47"/>
      <c r="FPL44" s="47"/>
      <c r="FPM44" s="47"/>
      <c r="FPN44" s="47"/>
      <c r="FPO44" s="47"/>
      <c r="FPP44" s="47"/>
      <c r="FPQ44" s="47"/>
      <c r="FPR44" s="47"/>
      <c r="FPS44" s="47"/>
      <c r="FPT44" s="47"/>
      <c r="FPU44" s="47"/>
      <c r="FPV44" s="47"/>
      <c r="FPW44" s="47"/>
      <c r="FPX44" s="47"/>
      <c r="FPY44" s="47"/>
      <c r="FPZ44" s="47"/>
      <c r="FQA44" s="47"/>
      <c r="FQB44" s="47"/>
      <c r="FQC44" s="47"/>
      <c r="FQD44" s="47"/>
      <c r="FQE44" s="47"/>
      <c r="FQF44" s="47"/>
      <c r="FQG44" s="47"/>
      <c r="FQH44" s="47"/>
      <c r="FQI44" s="47"/>
      <c r="FQJ44" s="47"/>
      <c r="FQK44" s="47"/>
      <c r="FQL44" s="47"/>
      <c r="FQM44" s="47"/>
      <c r="FQN44" s="47"/>
      <c r="FQO44" s="47"/>
      <c r="FQP44" s="47"/>
      <c r="FQQ44" s="47"/>
      <c r="FQR44" s="47"/>
      <c r="FQS44" s="47"/>
      <c r="FQT44" s="47"/>
      <c r="FQU44" s="47"/>
      <c r="FQV44" s="47"/>
      <c r="FQW44" s="47"/>
      <c r="FQX44" s="47"/>
      <c r="FQY44" s="47"/>
      <c r="FQZ44" s="47"/>
      <c r="FRA44" s="47"/>
      <c r="FRB44" s="47"/>
      <c r="FRC44" s="47"/>
      <c r="FRD44" s="47"/>
      <c r="FRE44" s="47"/>
      <c r="FRF44" s="47"/>
      <c r="FRG44" s="47"/>
      <c r="FRH44" s="47"/>
      <c r="FRI44" s="47"/>
      <c r="FRJ44" s="47"/>
      <c r="FRK44" s="47"/>
      <c r="FRL44" s="47"/>
      <c r="FRM44" s="47"/>
      <c r="FRN44" s="47"/>
      <c r="FRO44" s="47"/>
      <c r="FRP44" s="47"/>
      <c r="FRQ44" s="47"/>
      <c r="FRR44" s="47"/>
      <c r="FRS44" s="47"/>
      <c r="FRT44" s="47"/>
      <c r="FRU44" s="47"/>
      <c r="FRV44" s="47"/>
      <c r="FRW44" s="47"/>
      <c r="FRX44" s="47"/>
      <c r="FRY44" s="47"/>
      <c r="FRZ44" s="47"/>
      <c r="FSA44" s="47"/>
      <c r="FSB44" s="47"/>
      <c r="FSC44" s="47"/>
      <c r="FSD44" s="47"/>
      <c r="FSE44" s="47"/>
      <c r="FSF44" s="47"/>
      <c r="FSG44" s="47"/>
      <c r="FSH44" s="47"/>
      <c r="FSI44" s="47"/>
      <c r="FSJ44" s="47"/>
      <c r="FSK44" s="47"/>
      <c r="FSL44" s="47"/>
      <c r="FSM44" s="47"/>
      <c r="FSN44" s="47"/>
      <c r="FSO44" s="47"/>
      <c r="FSP44" s="47"/>
      <c r="FSQ44" s="47"/>
      <c r="FSR44" s="47"/>
      <c r="FSS44" s="47"/>
      <c r="FST44" s="47"/>
      <c r="FSU44" s="47"/>
      <c r="FSV44" s="47"/>
      <c r="FSW44" s="47"/>
      <c r="FSX44" s="47"/>
      <c r="FSY44" s="47"/>
      <c r="FSZ44" s="47"/>
      <c r="FTA44" s="47"/>
      <c r="FTB44" s="47"/>
      <c r="FTC44" s="47"/>
      <c r="FTD44" s="47"/>
      <c r="FTE44" s="47"/>
      <c r="FTF44" s="47"/>
      <c r="FTG44" s="47"/>
      <c r="FTH44" s="47"/>
      <c r="FTI44" s="47"/>
      <c r="FTJ44" s="47"/>
      <c r="FTK44" s="47"/>
      <c r="FTL44" s="47"/>
      <c r="FTM44" s="47"/>
      <c r="FTN44" s="47"/>
      <c r="FTO44" s="47"/>
      <c r="FTP44" s="47"/>
      <c r="FTQ44" s="47"/>
      <c r="FTR44" s="47"/>
      <c r="FTS44" s="47"/>
      <c r="FTT44" s="47"/>
      <c r="FTU44" s="47"/>
      <c r="FTV44" s="47"/>
      <c r="FTW44" s="47"/>
      <c r="FTX44" s="47"/>
      <c r="FTY44" s="47"/>
      <c r="FTZ44" s="47"/>
      <c r="FUA44" s="47"/>
      <c r="FUB44" s="47"/>
      <c r="FUC44" s="47"/>
      <c r="FUD44" s="47"/>
      <c r="FUE44" s="47"/>
      <c r="FUF44" s="47"/>
      <c r="FUG44" s="47"/>
      <c r="FUH44" s="47"/>
      <c r="FUI44" s="47"/>
      <c r="FUJ44" s="47"/>
      <c r="FUK44" s="47"/>
      <c r="FUL44" s="47"/>
      <c r="FUM44" s="47"/>
      <c r="FUN44" s="47"/>
      <c r="FUO44" s="47"/>
      <c r="FUP44" s="47"/>
      <c r="FUQ44" s="47"/>
      <c r="FUR44" s="47"/>
      <c r="FUS44" s="47"/>
      <c r="FUT44" s="47"/>
      <c r="FUU44" s="47"/>
      <c r="FUV44" s="47"/>
      <c r="FUW44" s="47"/>
      <c r="FUX44" s="47"/>
      <c r="FUY44" s="47"/>
      <c r="FUZ44" s="47"/>
      <c r="FVA44" s="47"/>
      <c r="FVB44" s="47"/>
      <c r="FVC44" s="47"/>
      <c r="FVD44" s="47"/>
      <c r="FVE44" s="47"/>
      <c r="FVF44" s="47"/>
      <c r="FVG44" s="47"/>
      <c r="FVH44" s="47"/>
      <c r="FVI44" s="47"/>
      <c r="FVJ44" s="47"/>
      <c r="FVK44" s="47"/>
      <c r="FVL44" s="47"/>
      <c r="FVM44" s="47"/>
      <c r="FVN44" s="47"/>
      <c r="FVO44" s="47"/>
      <c r="FVP44" s="47"/>
      <c r="FVQ44" s="47"/>
      <c r="FVR44" s="47"/>
      <c r="FVS44" s="47"/>
      <c r="FVT44" s="47"/>
      <c r="FVU44" s="47"/>
      <c r="FVV44" s="47"/>
      <c r="FVW44" s="47"/>
      <c r="FVX44" s="47"/>
      <c r="FVY44" s="47"/>
      <c r="FVZ44" s="47"/>
      <c r="FWA44" s="47"/>
      <c r="FWB44" s="47"/>
      <c r="FWC44" s="47"/>
      <c r="FWD44" s="47"/>
      <c r="FWE44" s="47"/>
      <c r="FWF44" s="47"/>
      <c r="FWG44" s="47"/>
      <c r="FWH44" s="47"/>
      <c r="FWI44" s="47"/>
      <c r="FWJ44" s="47"/>
      <c r="FWK44" s="47"/>
      <c r="FWL44" s="47"/>
      <c r="FWM44" s="47"/>
      <c r="FWN44" s="47"/>
      <c r="FWO44" s="47"/>
      <c r="FWP44" s="47"/>
      <c r="FWQ44" s="47"/>
      <c r="FWR44" s="47"/>
      <c r="FWS44" s="47"/>
      <c r="FWT44" s="47"/>
      <c r="FWU44" s="47"/>
      <c r="FWV44" s="47"/>
      <c r="FWW44" s="47"/>
      <c r="FWX44" s="47"/>
      <c r="FWY44" s="47"/>
      <c r="FWZ44" s="47"/>
      <c r="FXA44" s="47"/>
      <c r="FXB44" s="47"/>
      <c r="FXC44" s="47"/>
      <c r="FXD44" s="47"/>
      <c r="FXE44" s="47"/>
      <c r="FXF44" s="47"/>
      <c r="FXG44" s="47"/>
      <c r="FXH44" s="47"/>
      <c r="FXI44" s="47"/>
      <c r="FXJ44" s="47"/>
      <c r="FXK44" s="47"/>
      <c r="FXL44" s="47"/>
      <c r="FXM44" s="47"/>
      <c r="FXN44" s="47"/>
      <c r="FXO44" s="47"/>
      <c r="FXP44" s="47"/>
      <c r="FXQ44" s="47"/>
      <c r="FXR44" s="47"/>
      <c r="FXS44" s="47"/>
      <c r="FXT44" s="47"/>
      <c r="FXU44" s="47"/>
      <c r="FXV44" s="47"/>
      <c r="FXW44" s="47"/>
      <c r="FXX44" s="47"/>
      <c r="FXY44" s="47"/>
      <c r="FXZ44" s="47"/>
      <c r="FYA44" s="47"/>
      <c r="FYB44" s="47"/>
      <c r="FYC44" s="47"/>
      <c r="FYD44" s="47"/>
      <c r="FYE44" s="47"/>
      <c r="FYF44" s="47"/>
      <c r="FYG44" s="47"/>
      <c r="FYH44" s="47"/>
      <c r="FYI44" s="47"/>
      <c r="FYJ44" s="47"/>
      <c r="FYK44" s="47"/>
      <c r="FYL44" s="47"/>
      <c r="FYM44" s="47"/>
      <c r="FYN44" s="47"/>
      <c r="FYO44" s="47"/>
      <c r="FYP44" s="47"/>
      <c r="FYQ44" s="47"/>
      <c r="FYR44" s="47"/>
      <c r="FYS44" s="47"/>
      <c r="FYT44" s="47"/>
      <c r="FYU44" s="47"/>
      <c r="FYV44" s="47"/>
      <c r="FYW44" s="47"/>
      <c r="FYX44" s="47"/>
      <c r="FYY44" s="47"/>
      <c r="FYZ44" s="47"/>
      <c r="FZA44" s="47"/>
      <c r="FZB44" s="47"/>
      <c r="FZC44" s="47"/>
      <c r="FZD44" s="47"/>
      <c r="FZE44" s="47"/>
      <c r="FZF44" s="47"/>
      <c r="FZG44" s="47"/>
      <c r="FZH44" s="47"/>
      <c r="FZI44" s="47"/>
      <c r="FZJ44" s="47"/>
      <c r="FZK44" s="47"/>
      <c r="FZL44" s="47"/>
      <c r="FZM44" s="47"/>
      <c r="FZN44" s="47"/>
      <c r="FZO44" s="47"/>
      <c r="FZP44" s="47"/>
      <c r="FZQ44" s="47"/>
      <c r="FZR44" s="47"/>
      <c r="FZS44" s="47"/>
      <c r="FZT44" s="47"/>
      <c r="FZU44" s="47"/>
      <c r="FZV44" s="47"/>
      <c r="FZW44" s="47"/>
      <c r="FZX44" s="47"/>
      <c r="FZY44" s="47"/>
      <c r="FZZ44" s="47"/>
      <c r="GAA44" s="47"/>
      <c r="GAB44" s="47"/>
      <c r="GAC44" s="47"/>
      <c r="GAD44" s="47"/>
      <c r="GAE44" s="47"/>
      <c r="GAF44" s="47"/>
      <c r="GAG44" s="47"/>
      <c r="GAH44" s="47"/>
      <c r="GAI44" s="47"/>
      <c r="GAJ44" s="47"/>
      <c r="GAK44" s="47"/>
      <c r="GAL44" s="47"/>
      <c r="GAM44" s="47"/>
      <c r="GAN44" s="47"/>
      <c r="GAO44" s="47"/>
      <c r="GAP44" s="47"/>
      <c r="GAQ44" s="47"/>
      <c r="GAR44" s="47"/>
      <c r="GAS44" s="47"/>
      <c r="GAT44" s="47"/>
      <c r="GAU44" s="47"/>
      <c r="GAV44" s="47"/>
      <c r="GAW44" s="47"/>
      <c r="GAX44" s="47"/>
      <c r="GAY44" s="47"/>
      <c r="GAZ44" s="47"/>
      <c r="GBA44" s="47"/>
      <c r="GBB44" s="47"/>
      <c r="GBC44" s="47"/>
      <c r="GBD44" s="47"/>
      <c r="GBE44" s="47"/>
      <c r="GBF44" s="47"/>
      <c r="GBG44" s="47"/>
      <c r="GBH44" s="47"/>
      <c r="GBI44" s="47"/>
      <c r="GBJ44" s="47"/>
      <c r="GBK44" s="47"/>
      <c r="GBL44" s="47"/>
      <c r="GBM44" s="47"/>
      <c r="GBN44" s="47"/>
      <c r="GBO44" s="47"/>
      <c r="GBP44" s="47"/>
      <c r="GBQ44" s="47"/>
      <c r="GBR44" s="47"/>
      <c r="GBS44" s="47"/>
      <c r="GBT44" s="47"/>
      <c r="GBU44" s="47"/>
      <c r="GBV44" s="47"/>
      <c r="GBW44" s="47"/>
      <c r="GBX44" s="47"/>
      <c r="GBY44" s="47"/>
      <c r="GBZ44" s="47"/>
      <c r="GCA44" s="47"/>
      <c r="GCB44" s="47"/>
      <c r="GCC44" s="47"/>
      <c r="GCD44" s="47"/>
      <c r="GCE44" s="47"/>
      <c r="GCF44" s="47"/>
      <c r="GCG44" s="47"/>
      <c r="GCH44" s="47"/>
      <c r="GCI44" s="47"/>
      <c r="GCJ44" s="47"/>
      <c r="GCK44" s="47"/>
      <c r="GCL44" s="47"/>
      <c r="GCM44" s="47"/>
      <c r="GCN44" s="47"/>
      <c r="GCO44" s="47"/>
      <c r="GCP44" s="47"/>
      <c r="GCQ44" s="47"/>
      <c r="GCR44" s="47"/>
      <c r="GCS44" s="47"/>
      <c r="GCT44" s="47"/>
      <c r="GCU44" s="47"/>
      <c r="GCV44" s="47"/>
      <c r="GCW44" s="47"/>
      <c r="GCX44" s="47"/>
      <c r="GCY44" s="47"/>
      <c r="GCZ44" s="47"/>
      <c r="GDA44" s="47"/>
      <c r="GDB44" s="47"/>
      <c r="GDC44" s="47"/>
      <c r="GDD44" s="47"/>
      <c r="GDE44" s="47"/>
      <c r="GDF44" s="47"/>
      <c r="GDG44" s="47"/>
      <c r="GDH44" s="47"/>
      <c r="GDI44" s="47"/>
      <c r="GDJ44" s="47"/>
      <c r="GDK44" s="47"/>
      <c r="GDL44" s="47"/>
      <c r="GDM44" s="47"/>
      <c r="GDN44" s="47"/>
      <c r="GDO44" s="47"/>
      <c r="GDP44" s="47"/>
      <c r="GDQ44" s="47"/>
      <c r="GDR44" s="47"/>
      <c r="GDS44" s="47"/>
      <c r="GDT44" s="47"/>
      <c r="GDU44" s="47"/>
      <c r="GDV44" s="47"/>
      <c r="GDW44" s="47"/>
      <c r="GDX44" s="47"/>
      <c r="GDY44" s="47"/>
      <c r="GDZ44" s="47"/>
      <c r="GEA44" s="47"/>
      <c r="GEB44" s="47"/>
      <c r="GEC44" s="47"/>
      <c r="GED44" s="47"/>
      <c r="GEE44" s="47"/>
      <c r="GEF44" s="47"/>
      <c r="GEG44" s="47"/>
      <c r="GEH44" s="47"/>
      <c r="GEI44" s="47"/>
      <c r="GEJ44" s="47"/>
      <c r="GEK44" s="47"/>
      <c r="GEL44" s="47"/>
      <c r="GEM44" s="47"/>
      <c r="GEN44" s="47"/>
      <c r="GEO44" s="47"/>
      <c r="GEP44" s="47"/>
      <c r="GEQ44" s="47"/>
      <c r="GER44" s="47"/>
      <c r="GES44" s="47"/>
      <c r="GET44" s="47"/>
      <c r="GEU44" s="47"/>
      <c r="GEV44" s="47"/>
      <c r="GEW44" s="47"/>
      <c r="GEX44" s="47"/>
      <c r="GEY44" s="47"/>
      <c r="GEZ44" s="47"/>
      <c r="GFA44" s="47"/>
      <c r="GFB44" s="47"/>
      <c r="GFC44" s="47"/>
      <c r="GFD44" s="47"/>
      <c r="GFE44" s="47"/>
      <c r="GFF44" s="47"/>
      <c r="GFG44" s="47"/>
      <c r="GFH44" s="47"/>
      <c r="GFI44" s="47"/>
      <c r="GFJ44" s="47"/>
      <c r="GFK44" s="47"/>
      <c r="GFL44" s="47"/>
      <c r="GFM44" s="47"/>
      <c r="GFN44" s="47"/>
      <c r="GFO44" s="47"/>
      <c r="GFP44" s="47"/>
      <c r="GFQ44" s="47"/>
      <c r="GFR44" s="47"/>
      <c r="GFS44" s="47"/>
      <c r="GFT44" s="47"/>
      <c r="GFU44" s="47"/>
      <c r="GFV44" s="47"/>
      <c r="GFW44" s="47"/>
      <c r="GFX44" s="47"/>
      <c r="GFY44" s="47"/>
      <c r="GFZ44" s="47"/>
      <c r="GGA44" s="47"/>
      <c r="GGB44" s="47"/>
      <c r="GGC44" s="47"/>
      <c r="GGD44" s="47"/>
      <c r="GGE44" s="47"/>
      <c r="GGF44" s="47"/>
      <c r="GGG44" s="47"/>
      <c r="GGH44" s="47"/>
      <c r="GGI44" s="47"/>
      <c r="GGJ44" s="47"/>
      <c r="GGK44" s="47"/>
      <c r="GGL44" s="47"/>
      <c r="GGM44" s="47"/>
      <c r="GGN44" s="47"/>
      <c r="GGO44" s="47"/>
      <c r="GGP44" s="47"/>
      <c r="GGQ44" s="47"/>
      <c r="GGR44" s="47"/>
      <c r="GGS44" s="47"/>
      <c r="GGT44" s="47"/>
      <c r="GGU44" s="47"/>
      <c r="GGV44" s="47"/>
      <c r="GGW44" s="47"/>
      <c r="GGX44" s="47"/>
      <c r="GGY44" s="47"/>
      <c r="GGZ44" s="47"/>
      <c r="GHA44" s="47"/>
      <c r="GHB44" s="47"/>
      <c r="GHC44" s="47"/>
      <c r="GHD44" s="47"/>
      <c r="GHE44" s="47"/>
      <c r="GHF44" s="47"/>
      <c r="GHG44" s="47"/>
      <c r="GHH44" s="47"/>
      <c r="GHI44" s="47"/>
      <c r="GHJ44" s="47"/>
      <c r="GHK44" s="47"/>
      <c r="GHL44" s="47"/>
      <c r="GHM44" s="47"/>
      <c r="GHN44" s="47"/>
      <c r="GHO44" s="47"/>
      <c r="GHP44" s="47"/>
      <c r="GHQ44" s="47"/>
      <c r="GHR44" s="47"/>
      <c r="GHS44" s="47"/>
      <c r="GHT44" s="47"/>
      <c r="GHU44" s="47"/>
      <c r="GHV44" s="47"/>
      <c r="GHW44" s="47"/>
      <c r="GHX44" s="47"/>
      <c r="GHY44" s="47"/>
      <c r="GHZ44" s="47"/>
      <c r="GIA44" s="47"/>
      <c r="GIB44" s="47"/>
      <c r="GIC44" s="47"/>
      <c r="GID44" s="47"/>
      <c r="GIE44" s="47"/>
      <c r="GIF44" s="47"/>
      <c r="GIG44" s="47"/>
      <c r="GIH44" s="47"/>
      <c r="GII44" s="47"/>
      <c r="GIJ44" s="47"/>
      <c r="GIK44" s="47"/>
      <c r="GIL44" s="47"/>
      <c r="GIM44" s="47"/>
      <c r="GIN44" s="47"/>
      <c r="GIO44" s="47"/>
      <c r="GIP44" s="47"/>
      <c r="GIQ44" s="47"/>
      <c r="GIR44" s="47"/>
      <c r="GIS44" s="47"/>
      <c r="GIT44" s="47"/>
      <c r="GIU44" s="47"/>
      <c r="GIV44" s="47"/>
      <c r="GIW44" s="47"/>
      <c r="GIX44" s="47"/>
      <c r="GIY44" s="47"/>
      <c r="GIZ44" s="47"/>
      <c r="GJA44" s="47"/>
      <c r="GJB44" s="47"/>
      <c r="GJC44" s="47"/>
      <c r="GJD44" s="47"/>
      <c r="GJE44" s="47"/>
      <c r="GJF44" s="47"/>
      <c r="GJG44" s="47"/>
      <c r="GJH44" s="47"/>
      <c r="GJI44" s="47"/>
      <c r="GJJ44" s="47"/>
      <c r="GJK44" s="47"/>
      <c r="GJL44" s="47"/>
      <c r="GJM44" s="47"/>
      <c r="GJN44" s="47"/>
      <c r="GJO44" s="47"/>
      <c r="GJP44" s="47"/>
      <c r="GJQ44" s="47"/>
      <c r="GJR44" s="47"/>
      <c r="GJS44" s="47"/>
      <c r="GJT44" s="47"/>
      <c r="GJU44" s="47"/>
      <c r="GJV44" s="47"/>
      <c r="GJW44" s="47"/>
      <c r="GJX44" s="47"/>
      <c r="GJY44" s="47"/>
      <c r="GJZ44" s="47"/>
      <c r="GKA44" s="47"/>
      <c r="GKB44" s="47"/>
      <c r="GKC44" s="47"/>
      <c r="GKD44" s="47"/>
      <c r="GKE44" s="47"/>
      <c r="GKF44" s="47"/>
      <c r="GKG44" s="47"/>
      <c r="GKH44" s="47"/>
      <c r="GKI44" s="47"/>
      <c r="GKJ44" s="47"/>
      <c r="GKK44" s="47"/>
      <c r="GKL44" s="47"/>
      <c r="GKM44" s="47"/>
      <c r="GKN44" s="47"/>
      <c r="GKO44" s="47"/>
      <c r="GKP44" s="47"/>
      <c r="GKQ44" s="47"/>
      <c r="GKR44" s="47"/>
      <c r="GKS44" s="47"/>
      <c r="GKT44" s="47"/>
      <c r="GKU44" s="47"/>
      <c r="GKV44" s="47"/>
      <c r="GKW44" s="47"/>
      <c r="GKX44" s="47"/>
      <c r="GKY44" s="47"/>
      <c r="GKZ44" s="47"/>
      <c r="GLA44" s="47"/>
      <c r="GLB44" s="47"/>
      <c r="GLC44" s="47"/>
      <c r="GLD44" s="47"/>
      <c r="GLE44" s="47"/>
      <c r="GLF44" s="47"/>
      <c r="GLG44" s="47"/>
      <c r="GLH44" s="47"/>
      <c r="GLI44" s="47"/>
      <c r="GLJ44" s="47"/>
      <c r="GLK44" s="47"/>
      <c r="GLL44" s="47"/>
      <c r="GLM44" s="47"/>
      <c r="GLN44" s="47"/>
      <c r="GLO44" s="47"/>
      <c r="GLP44" s="47"/>
      <c r="GLQ44" s="47"/>
      <c r="GLR44" s="47"/>
      <c r="GLS44" s="47"/>
      <c r="GLT44" s="47"/>
      <c r="GLU44" s="47"/>
      <c r="GLV44" s="47"/>
      <c r="GLW44" s="47"/>
      <c r="GLX44" s="47"/>
      <c r="GLY44" s="47"/>
      <c r="GLZ44" s="47"/>
      <c r="GMA44" s="47"/>
      <c r="GMB44" s="47"/>
      <c r="GMC44" s="47"/>
      <c r="GMD44" s="47"/>
      <c r="GME44" s="47"/>
      <c r="GMF44" s="47"/>
      <c r="GMG44" s="47"/>
      <c r="GMH44" s="47"/>
      <c r="GMI44" s="47"/>
      <c r="GMJ44" s="47"/>
      <c r="GMK44" s="47"/>
      <c r="GML44" s="47"/>
      <c r="GMM44" s="47"/>
      <c r="GMN44" s="47"/>
      <c r="GMO44" s="47"/>
      <c r="GMP44" s="47"/>
      <c r="GMQ44" s="47"/>
      <c r="GMR44" s="47"/>
      <c r="GMS44" s="47"/>
      <c r="GMT44" s="47"/>
      <c r="GMU44" s="47"/>
      <c r="GMV44" s="47"/>
      <c r="GMW44" s="47"/>
      <c r="GMX44" s="47"/>
      <c r="GMY44" s="47"/>
      <c r="GMZ44" s="47"/>
      <c r="GNA44" s="47"/>
      <c r="GNB44" s="47"/>
      <c r="GNC44" s="47"/>
      <c r="GND44" s="47"/>
      <c r="GNE44" s="47"/>
      <c r="GNF44" s="47"/>
      <c r="GNG44" s="47"/>
      <c r="GNH44" s="47"/>
      <c r="GNI44" s="47"/>
      <c r="GNJ44" s="47"/>
      <c r="GNK44" s="47"/>
      <c r="GNL44" s="47"/>
      <c r="GNM44" s="47"/>
      <c r="GNN44" s="47"/>
      <c r="GNO44" s="47"/>
      <c r="GNP44" s="47"/>
      <c r="GNQ44" s="47"/>
      <c r="GNR44" s="47"/>
      <c r="GNS44" s="47"/>
      <c r="GNT44" s="47"/>
      <c r="GNU44" s="47"/>
      <c r="GNV44" s="47"/>
      <c r="GNW44" s="47"/>
      <c r="GNX44" s="47"/>
      <c r="GNY44" s="47"/>
      <c r="GNZ44" s="47"/>
      <c r="GOA44" s="47"/>
      <c r="GOB44" s="47"/>
      <c r="GOC44" s="47"/>
      <c r="GOD44" s="47"/>
      <c r="GOE44" s="47"/>
      <c r="GOF44" s="47"/>
      <c r="GOG44" s="47"/>
      <c r="GOH44" s="47"/>
      <c r="GOI44" s="47"/>
      <c r="GOJ44" s="47"/>
      <c r="GOK44" s="47"/>
      <c r="GOL44" s="47"/>
      <c r="GOM44" s="47"/>
      <c r="GON44" s="47"/>
      <c r="GOO44" s="47"/>
      <c r="GOP44" s="47"/>
      <c r="GOQ44" s="47"/>
      <c r="GOR44" s="47"/>
      <c r="GOS44" s="47"/>
      <c r="GOT44" s="47"/>
      <c r="GOU44" s="47"/>
      <c r="GOV44" s="47"/>
      <c r="GOW44" s="47"/>
      <c r="GOX44" s="47"/>
      <c r="GOY44" s="47"/>
      <c r="GOZ44" s="47"/>
      <c r="GPA44" s="47"/>
      <c r="GPB44" s="47"/>
      <c r="GPC44" s="47"/>
      <c r="GPD44" s="47"/>
      <c r="GPE44" s="47"/>
      <c r="GPF44" s="47"/>
      <c r="GPG44" s="47"/>
      <c r="GPH44" s="47"/>
      <c r="GPI44" s="47"/>
      <c r="GPJ44" s="47"/>
      <c r="GPK44" s="47"/>
      <c r="GPL44" s="47"/>
      <c r="GPM44" s="47"/>
      <c r="GPN44" s="47"/>
      <c r="GPO44" s="47"/>
      <c r="GPP44" s="47"/>
      <c r="GPQ44" s="47"/>
      <c r="GPR44" s="47"/>
      <c r="GPS44" s="47"/>
      <c r="GPT44" s="47"/>
      <c r="GPU44" s="47"/>
      <c r="GPV44" s="47"/>
      <c r="GPW44" s="47"/>
      <c r="GPX44" s="47"/>
      <c r="GPY44" s="47"/>
      <c r="GPZ44" s="47"/>
      <c r="GQA44" s="47"/>
      <c r="GQB44" s="47"/>
      <c r="GQC44" s="47"/>
      <c r="GQD44" s="47"/>
      <c r="GQE44" s="47"/>
      <c r="GQF44" s="47"/>
      <c r="GQG44" s="47"/>
      <c r="GQH44" s="47"/>
      <c r="GQI44" s="47"/>
      <c r="GQJ44" s="47"/>
      <c r="GQK44" s="47"/>
      <c r="GQL44" s="47"/>
      <c r="GQM44" s="47"/>
      <c r="GQN44" s="47"/>
      <c r="GQO44" s="47"/>
      <c r="GQP44" s="47"/>
      <c r="GQQ44" s="47"/>
      <c r="GQR44" s="47"/>
      <c r="GQS44" s="47"/>
      <c r="GQT44" s="47"/>
      <c r="GQU44" s="47"/>
      <c r="GQV44" s="47"/>
      <c r="GQW44" s="47"/>
      <c r="GQX44" s="47"/>
      <c r="GQY44" s="47"/>
      <c r="GQZ44" s="47"/>
      <c r="GRA44" s="47"/>
      <c r="GRB44" s="47"/>
      <c r="GRC44" s="47"/>
      <c r="GRD44" s="47"/>
      <c r="GRE44" s="47"/>
      <c r="GRF44" s="47"/>
      <c r="GRG44" s="47"/>
      <c r="GRH44" s="47"/>
      <c r="GRI44" s="47"/>
      <c r="GRJ44" s="47"/>
      <c r="GRK44" s="47"/>
      <c r="GRL44" s="47"/>
      <c r="GRM44" s="47"/>
      <c r="GRN44" s="47"/>
      <c r="GRO44" s="47"/>
      <c r="GRP44" s="47"/>
      <c r="GRQ44" s="47"/>
      <c r="GRR44" s="47"/>
      <c r="GRS44" s="47"/>
      <c r="GRT44" s="47"/>
      <c r="GRU44" s="47"/>
      <c r="GRV44" s="47"/>
      <c r="GRW44" s="47"/>
      <c r="GRX44" s="47"/>
      <c r="GRY44" s="47"/>
      <c r="GRZ44" s="47"/>
      <c r="GSA44" s="47"/>
      <c r="GSB44" s="47"/>
      <c r="GSC44" s="47"/>
      <c r="GSD44" s="47"/>
      <c r="GSE44" s="47"/>
      <c r="GSF44" s="47"/>
      <c r="GSG44" s="47"/>
      <c r="GSH44" s="47"/>
      <c r="GSI44" s="47"/>
      <c r="GSJ44" s="47"/>
      <c r="GSK44" s="47"/>
      <c r="GSL44" s="47"/>
      <c r="GSM44" s="47"/>
      <c r="GSN44" s="47"/>
      <c r="GSO44" s="47"/>
      <c r="GSP44" s="47"/>
      <c r="GSQ44" s="47"/>
      <c r="GSR44" s="47"/>
      <c r="GSS44" s="47"/>
      <c r="GST44" s="47"/>
      <c r="GSU44" s="47"/>
      <c r="GSV44" s="47"/>
      <c r="GSW44" s="47"/>
      <c r="GSX44" s="47"/>
      <c r="GSY44" s="47"/>
      <c r="GSZ44" s="47"/>
      <c r="GTA44" s="47"/>
      <c r="GTB44" s="47"/>
      <c r="GTC44" s="47"/>
      <c r="GTD44" s="47"/>
      <c r="GTE44" s="47"/>
      <c r="GTF44" s="47"/>
      <c r="GTG44" s="47"/>
      <c r="GTH44" s="47"/>
      <c r="GTI44" s="47"/>
      <c r="GTJ44" s="47"/>
      <c r="GTK44" s="47"/>
      <c r="GTL44" s="47"/>
      <c r="GTM44" s="47"/>
      <c r="GTN44" s="47"/>
      <c r="GTO44" s="47"/>
      <c r="GTP44" s="47"/>
      <c r="GTQ44" s="47"/>
      <c r="GTR44" s="47"/>
      <c r="GTS44" s="47"/>
      <c r="GTT44" s="47"/>
      <c r="GTU44" s="47"/>
      <c r="GTV44" s="47"/>
      <c r="GTW44" s="47"/>
      <c r="GTX44" s="47"/>
      <c r="GTY44" s="47"/>
      <c r="GTZ44" s="47"/>
      <c r="GUA44" s="47"/>
      <c r="GUB44" s="47"/>
      <c r="GUC44" s="47"/>
      <c r="GUD44" s="47"/>
      <c r="GUE44" s="47"/>
      <c r="GUF44" s="47"/>
      <c r="GUG44" s="47"/>
      <c r="GUH44" s="47"/>
      <c r="GUI44" s="47"/>
      <c r="GUJ44" s="47"/>
      <c r="GUK44" s="47"/>
      <c r="GUL44" s="47"/>
      <c r="GUM44" s="47"/>
      <c r="GUN44" s="47"/>
      <c r="GUO44" s="47"/>
      <c r="GUP44" s="47"/>
      <c r="GUQ44" s="47"/>
      <c r="GUR44" s="47"/>
      <c r="GUS44" s="47"/>
      <c r="GUT44" s="47"/>
      <c r="GUU44" s="47"/>
      <c r="GUV44" s="47"/>
      <c r="GUW44" s="47"/>
      <c r="GUX44" s="47"/>
      <c r="GUY44" s="47"/>
      <c r="GUZ44" s="47"/>
      <c r="GVA44" s="47"/>
      <c r="GVB44" s="47"/>
      <c r="GVC44" s="47"/>
      <c r="GVD44" s="47"/>
      <c r="GVE44" s="47"/>
      <c r="GVF44" s="47"/>
      <c r="GVG44" s="47"/>
      <c r="GVH44" s="47"/>
      <c r="GVI44" s="47"/>
      <c r="GVJ44" s="47"/>
      <c r="GVK44" s="47"/>
      <c r="GVL44" s="47"/>
      <c r="GVM44" s="47"/>
      <c r="GVN44" s="47"/>
      <c r="GVO44" s="47"/>
      <c r="GVP44" s="47"/>
      <c r="GVQ44" s="47"/>
      <c r="GVR44" s="47"/>
      <c r="GVS44" s="47"/>
      <c r="GVT44" s="47"/>
      <c r="GVU44" s="47"/>
      <c r="GVV44" s="47"/>
      <c r="GVW44" s="47"/>
      <c r="GVX44" s="47"/>
      <c r="GVY44" s="47"/>
      <c r="GVZ44" s="47"/>
      <c r="GWA44" s="47"/>
      <c r="GWB44" s="47"/>
      <c r="GWC44" s="47"/>
      <c r="GWD44" s="47"/>
      <c r="GWE44" s="47"/>
      <c r="GWF44" s="47"/>
      <c r="GWG44" s="47"/>
      <c r="GWH44" s="47"/>
      <c r="GWI44" s="47"/>
      <c r="GWJ44" s="47"/>
      <c r="GWK44" s="47"/>
      <c r="GWL44" s="47"/>
      <c r="GWM44" s="47"/>
      <c r="GWN44" s="47"/>
      <c r="GWO44" s="47"/>
      <c r="GWP44" s="47"/>
      <c r="GWQ44" s="47"/>
      <c r="GWR44" s="47"/>
      <c r="GWS44" s="47"/>
      <c r="GWT44" s="47"/>
      <c r="GWU44" s="47"/>
      <c r="GWV44" s="47"/>
      <c r="GWW44" s="47"/>
      <c r="GWX44" s="47"/>
      <c r="GWY44" s="47"/>
      <c r="GWZ44" s="47"/>
      <c r="GXA44" s="47"/>
      <c r="GXB44" s="47"/>
      <c r="GXC44" s="47"/>
      <c r="GXD44" s="47"/>
      <c r="GXE44" s="47"/>
      <c r="GXF44" s="47"/>
      <c r="GXG44" s="47"/>
      <c r="GXH44" s="47"/>
      <c r="GXI44" s="47"/>
      <c r="GXJ44" s="47"/>
      <c r="GXK44" s="47"/>
      <c r="GXL44" s="47"/>
      <c r="GXM44" s="47"/>
      <c r="GXN44" s="47"/>
      <c r="GXO44" s="47"/>
      <c r="GXP44" s="47"/>
      <c r="GXQ44" s="47"/>
      <c r="GXR44" s="47"/>
      <c r="GXS44" s="47"/>
      <c r="GXT44" s="47"/>
      <c r="GXU44" s="47"/>
      <c r="GXV44" s="47"/>
      <c r="GXW44" s="47"/>
      <c r="GXX44" s="47"/>
      <c r="GXY44" s="47"/>
      <c r="GXZ44" s="47"/>
      <c r="GYA44" s="47"/>
      <c r="GYB44" s="47"/>
      <c r="GYC44" s="47"/>
      <c r="GYD44" s="47"/>
      <c r="GYE44" s="47"/>
      <c r="GYF44" s="47"/>
      <c r="GYG44" s="47"/>
      <c r="GYH44" s="47"/>
      <c r="GYI44" s="47"/>
      <c r="GYJ44" s="47"/>
      <c r="GYK44" s="47"/>
      <c r="GYL44" s="47"/>
      <c r="GYM44" s="47"/>
      <c r="GYN44" s="47"/>
      <c r="GYO44" s="47"/>
      <c r="GYP44" s="47"/>
      <c r="GYQ44" s="47"/>
      <c r="GYR44" s="47"/>
      <c r="GYS44" s="47"/>
      <c r="GYT44" s="47"/>
      <c r="GYU44" s="47"/>
      <c r="GYV44" s="47"/>
      <c r="GYW44" s="47"/>
      <c r="GYX44" s="47"/>
      <c r="GYY44" s="47"/>
      <c r="GYZ44" s="47"/>
      <c r="GZA44" s="47"/>
      <c r="GZB44" s="47"/>
      <c r="GZC44" s="47"/>
      <c r="GZD44" s="47"/>
      <c r="GZE44" s="47"/>
      <c r="GZF44" s="47"/>
      <c r="GZG44" s="47"/>
      <c r="GZH44" s="47"/>
      <c r="GZI44" s="47"/>
      <c r="GZJ44" s="47"/>
      <c r="GZK44" s="47"/>
      <c r="GZL44" s="47"/>
      <c r="GZM44" s="47"/>
      <c r="GZN44" s="47"/>
      <c r="GZO44" s="47"/>
      <c r="GZP44" s="47"/>
      <c r="GZQ44" s="47"/>
      <c r="GZR44" s="47"/>
      <c r="GZS44" s="47"/>
      <c r="GZT44" s="47"/>
      <c r="GZU44" s="47"/>
      <c r="GZV44" s="47"/>
      <c r="GZW44" s="47"/>
      <c r="GZX44" s="47"/>
      <c r="GZY44" s="47"/>
      <c r="GZZ44" s="47"/>
      <c r="HAA44" s="47"/>
      <c r="HAB44" s="47"/>
      <c r="HAC44" s="47"/>
      <c r="HAD44" s="47"/>
      <c r="HAE44" s="47"/>
      <c r="HAF44" s="47"/>
      <c r="HAG44" s="47"/>
      <c r="HAH44" s="47"/>
      <c r="HAI44" s="47"/>
      <c r="HAJ44" s="47"/>
      <c r="HAK44" s="47"/>
      <c r="HAL44" s="47"/>
      <c r="HAM44" s="47"/>
      <c r="HAN44" s="47"/>
      <c r="HAO44" s="47"/>
      <c r="HAP44" s="47"/>
      <c r="HAQ44" s="47"/>
      <c r="HAR44" s="47"/>
      <c r="HAS44" s="47"/>
      <c r="HAT44" s="47"/>
      <c r="HAU44" s="47"/>
      <c r="HAV44" s="47"/>
      <c r="HAW44" s="47"/>
      <c r="HAX44" s="47"/>
      <c r="HAY44" s="47"/>
      <c r="HAZ44" s="47"/>
      <c r="HBA44" s="47"/>
      <c r="HBB44" s="47"/>
      <c r="HBC44" s="47"/>
      <c r="HBD44" s="47"/>
      <c r="HBE44" s="47"/>
      <c r="HBF44" s="47"/>
      <c r="HBG44" s="47"/>
      <c r="HBH44" s="47"/>
      <c r="HBI44" s="47"/>
      <c r="HBJ44" s="47"/>
      <c r="HBK44" s="47"/>
      <c r="HBL44" s="47"/>
      <c r="HBM44" s="47"/>
      <c r="HBN44" s="47"/>
      <c r="HBO44" s="47"/>
      <c r="HBP44" s="47"/>
      <c r="HBQ44" s="47"/>
      <c r="HBR44" s="47"/>
      <c r="HBS44" s="47"/>
      <c r="HBT44" s="47"/>
      <c r="HBU44" s="47"/>
      <c r="HBV44" s="47"/>
      <c r="HBW44" s="47"/>
      <c r="HBX44" s="47"/>
      <c r="HBY44" s="47"/>
      <c r="HBZ44" s="47"/>
      <c r="HCA44" s="47"/>
      <c r="HCB44" s="47"/>
      <c r="HCC44" s="47"/>
      <c r="HCD44" s="47"/>
      <c r="HCE44" s="47"/>
      <c r="HCF44" s="47"/>
      <c r="HCG44" s="47"/>
      <c r="HCH44" s="47"/>
      <c r="HCI44" s="47"/>
      <c r="HCJ44" s="47"/>
      <c r="HCK44" s="47"/>
      <c r="HCL44" s="47"/>
      <c r="HCM44" s="47"/>
      <c r="HCN44" s="47"/>
      <c r="HCO44" s="47"/>
      <c r="HCP44" s="47"/>
      <c r="HCQ44" s="47"/>
      <c r="HCR44" s="47"/>
      <c r="HCS44" s="47"/>
      <c r="HCT44" s="47"/>
      <c r="HCU44" s="47"/>
      <c r="HCV44" s="47"/>
      <c r="HCW44" s="47"/>
      <c r="HCX44" s="47"/>
      <c r="HCY44" s="47"/>
      <c r="HCZ44" s="47"/>
      <c r="HDA44" s="47"/>
      <c r="HDB44" s="47"/>
      <c r="HDC44" s="47"/>
      <c r="HDD44" s="47"/>
      <c r="HDE44" s="47"/>
      <c r="HDF44" s="47"/>
      <c r="HDG44" s="47"/>
      <c r="HDH44" s="47"/>
      <c r="HDI44" s="47"/>
      <c r="HDJ44" s="47"/>
      <c r="HDK44" s="47"/>
      <c r="HDL44" s="47"/>
      <c r="HDM44" s="47"/>
      <c r="HDN44" s="47"/>
      <c r="HDO44" s="47"/>
      <c r="HDP44" s="47"/>
      <c r="HDQ44" s="47"/>
      <c r="HDR44" s="47"/>
      <c r="HDS44" s="47"/>
      <c r="HDT44" s="47"/>
      <c r="HDU44" s="47"/>
      <c r="HDV44" s="47"/>
      <c r="HDW44" s="47"/>
      <c r="HDX44" s="47"/>
      <c r="HDY44" s="47"/>
      <c r="HDZ44" s="47"/>
      <c r="HEA44" s="47"/>
      <c r="HEB44" s="47"/>
      <c r="HEC44" s="47"/>
      <c r="HED44" s="47"/>
      <c r="HEE44" s="47"/>
      <c r="HEF44" s="47"/>
      <c r="HEG44" s="47"/>
      <c r="HEH44" s="47"/>
      <c r="HEI44" s="47"/>
      <c r="HEJ44" s="47"/>
      <c r="HEK44" s="47"/>
      <c r="HEL44" s="47"/>
      <c r="HEM44" s="47"/>
      <c r="HEN44" s="47"/>
      <c r="HEO44" s="47"/>
      <c r="HEP44" s="47"/>
      <c r="HEQ44" s="47"/>
      <c r="HER44" s="47"/>
      <c r="HES44" s="47"/>
      <c r="HET44" s="47"/>
      <c r="HEU44" s="47"/>
      <c r="HEV44" s="47"/>
      <c r="HEW44" s="47"/>
      <c r="HEX44" s="47"/>
      <c r="HEY44" s="47"/>
      <c r="HEZ44" s="47"/>
      <c r="HFA44" s="47"/>
      <c r="HFB44" s="47"/>
      <c r="HFC44" s="47"/>
      <c r="HFD44" s="47"/>
      <c r="HFE44" s="47"/>
      <c r="HFF44" s="47"/>
      <c r="HFG44" s="47"/>
      <c r="HFH44" s="47"/>
      <c r="HFI44" s="47"/>
      <c r="HFJ44" s="47"/>
      <c r="HFK44" s="47"/>
      <c r="HFL44" s="47"/>
      <c r="HFM44" s="47"/>
      <c r="HFN44" s="47"/>
      <c r="HFO44" s="47"/>
      <c r="HFP44" s="47"/>
      <c r="HFQ44" s="47"/>
      <c r="HFR44" s="47"/>
      <c r="HFS44" s="47"/>
      <c r="HFT44" s="47"/>
      <c r="HFU44" s="47"/>
      <c r="HFV44" s="47"/>
      <c r="HFW44" s="47"/>
      <c r="HFX44" s="47"/>
      <c r="HFY44" s="47"/>
      <c r="HFZ44" s="47"/>
      <c r="HGA44" s="47"/>
      <c r="HGB44" s="47"/>
      <c r="HGC44" s="47"/>
      <c r="HGD44" s="47"/>
      <c r="HGE44" s="47"/>
      <c r="HGF44" s="47"/>
      <c r="HGG44" s="47"/>
      <c r="HGH44" s="47"/>
      <c r="HGI44" s="47"/>
      <c r="HGJ44" s="47"/>
      <c r="HGK44" s="47"/>
      <c r="HGL44" s="47"/>
      <c r="HGM44" s="47"/>
      <c r="HGN44" s="47"/>
      <c r="HGO44" s="47"/>
      <c r="HGP44" s="47"/>
      <c r="HGQ44" s="47"/>
      <c r="HGR44" s="47"/>
      <c r="HGS44" s="47"/>
      <c r="HGT44" s="47"/>
      <c r="HGU44" s="47"/>
      <c r="HGV44" s="47"/>
      <c r="HGW44" s="47"/>
      <c r="HGX44" s="47"/>
      <c r="HGY44" s="47"/>
      <c r="HGZ44" s="47"/>
      <c r="HHA44" s="47"/>
      <c r="HHB44" s="47"/>
      <c r="HHC44" s="47"/>
      <c r="HHD44" s="47"/>
      <c r="HHE44" s="47"/>
      <c r="HHF44" s="47"/>
      <c r="HHG44" s="47"/>
      <c r="HHH44" s="47"/>
      <c r="HHI44" s="47"/>
      <c r="HHJ44" s="47"/>
      <c r="HHK44" s="47"/>
      <c r="HHL44" s="47"/>
      <c r="HHM44" s="47"/>
      <c r="HHN44" s="47"/>
      <c r="HHO44" s="47"/>
      <c r="HHP44" s="47"/>
      <c r="HHQ44" s="47"/>
      <c r="HHR44" s="47"/>
      <c r="HHS44" s="47"/>
      <c r="HHT44" s="47"/>
      <c r="HHU44" s="47"/>
      <c r="HHV44" s="47"/>
      <c r="HHW44" s="47"/>
      <c r="HHX44" s="47"/>
      <c r="HHY44" s="47"/>
      <c r="HHZ44" s="47"/>
      <c r="HIA44" s="47"/>
      <c r="HIB44" s="47"/>
      <c r="HIC44" s="47"/>
      <c r="HID44" s="47"/>
      <c r="HIE44" s="47"/>
      <c r="HIF44" s="47"/>
      <c r="HIG44" s="47"/>
      <c r="HIH44" s="47"/>
      <c r="HII44" s="47"/>
      <c r="HIJ44" s="47"/>
      <c r="HIK44" s="47"/>
      <c r="HIL44" s="47"/>
      <c r="HIM44" s="47"/>
      <c r="HIN44" s="47"/>
      <c r="HIO44" s="47"/>
      <c r="HIP44" s="47"/>
      <c r="HIQ44" s="47"/>
      <c r="HIR44" s="47"/>
      <c r="HIS44" s="47"/>
      <c r="HIT44" s="47"/>
      <c r="HIU44" s="47"/>
      <c r="HIV44" s="47"/>
      <c r="HIW44" s="47"/>
      <c r="HIX44" s="47"/>
      <c r="HIY44" s="47"/>
      <c r="HIZ44" s="47"/>
      <c r="HJA44" s="47"/>
      <c r="HJB44" s="47"/>
      <c r="HJC44" s="47"/>
      <c r="HJD44" s="47"/>
      <c r="HJE44" s="47"/>
      <c r="HJF44" s="47"/>
      <c r="HJG44" s="47"/>
      <c r="HJH44" s="47"/>
      <c r="HJI44" s="47"/>
      <c r="HJJ44" s="47"/>
      <c r="HJK44" s="47"/>
      <c r="HJL44" s="47"/>
      <c r="HJM44" s="47"/>
      <c r="HJN44" s="47"/>
      <c r="HJO44" s="47"/>
      <c r="HJP44" s="47"/>
      <c r="HJQ44" s="47"/>
      <c r="HJR44" s="47"/>
      <c r="HJS44" s="47"/>
      <c r="HJT44" s="47"/>
      <c r="HJU44" s="47"/>
      <c r="HJV44" s="47"/>
      <c r="HJW44" s="47"/>
      <c r="HJX44" s="47"/>
      <c r="HJY44" s="47"/>
      <c r="HJZ44" s="47"/>
      <c r="HKA44" s="47"/>
      <c r="HKB44" s="47"/>
      <c r="HKC44" s="47"/>
      <c r="HKD44" s="47"/>
      <c r="HKE44" s="47"/>
      <c r="HKF44" s="47"/>
      <c r="HKG44" s="47"/>
      <c r="HKH44" s="47"/>
      <c r="HKI44" s="47"/>
      <c r="HKJ44" s="47"/>
      <c r="HKK44" s="47"/>
      <c r="HKL44" s="47"/>
      <c r="HKM44" s="47"/>
      <c r="HKN44" s="47"/>
      <c r="HKO44" s="47"/>
      <c r="HKP44" s="47"/>
      <c r="HKQ44" s="47"/>
      <c r="HKR44" s="47"/>
      <c r="HKS44" s="47"/>
      <c r="HKT44" s="47"/>
      <c r="HKU44" s="47"/>
      <c r="HKV44" s="47"/>
      <c r="HKW44" s="47"/>
      <c r="HKX44" s="47"/>
      <c r="HKY44" s="47"/>
      <c r="HKZ44" s="47"/>
      <c r="HLA44" s="47"/>
      <c r="HLB44" s="47"/>
      <c r="HLC44" s="47"/>
      <c r="HLD44" s="47"/>
      <c r="HLE44" s="47"/>
      <c r="HLF44" s="47"/>
      <c r="HLG44" s="47"/>
      <c r="HLH44" s="47"/>
      <c r="HLI44" s="47"/>
      <c r="HLJ44" s="47"/>
      <c r="HLK44" s="47"/>
      <c r="HLL44" s="47"/>
      <c r="HLM44" s="47"/>
      <c r="HLN44" s="47"/>
      <c r="HLO44" s="47"/>
      <c r="HLP44" s="47"/>
      <c r="HLQ44" s="47"/>
      <c r="HLR44" s="47"/>
      <c r="HLS44" s="47"/>
      <c r="HLT44" s="47"/>
      <c r="HLU44" s="47"/>
      <c r="HLV44" s="47"/>
      <c r="HLW44" s="47"/>
      <c r="HLX44" s="47"/>
      <c r="HLY44" s="47"/>
      <c r="HLZ44" s="47"/>
      <c r="HMA44" s="47"/>
      <c r="HMB44" s="47"/>
      <c r="HMC44" s="47"/>
      <c r="HMD44" s="47"/>
      <c r="HME44" s="47"/>
      <c r="HMF44" s="47"/>
      <c r="HMG44" s="47"/>
      <c r="HMH44" s="47"/>
      <c r="HMI44" s="47"/>
      <c r="HMJ44" s="47"/>
      <c r="HMK44" s="47"/>
      <c r="HML44" s="47"/>
      <c r="HMM44" s="47"/>
      <c r="HMN44" s="47"/>
      <c r="HMO44" s="47"/>
      <c r="HMP44" s="47"/>
      <c r="HMQ44" s="47"/>
      <c r="HMR44" s="47"/>
      <c r="HMS44" s="47"/>
      <c r="HMT44" s="47"/>
      <c r="HMU44" s="47"/>
      <c r="HMV44" s="47"/>
      <c r="HMW44" s="47"/>
      <c r="HMX44" s="47"/>
      <c r="HMY44" s="47"/>
      <c r="HMZ44" s="47"/>
      <c r="HNA44" s="47"/>
      <c r="HNB44" s="47"/>
      <c r="HNC44" s="47"/>
      <c r="HND44" s="47"/>
      <c r="HNE44" s="47"/>
      <c r="HNF44" s="47"/>
      <c r="HNG44" s="47"/>
      <c r="HNH44" s="47"/>
      <c r="HNI44" s="47"/>
      <c r="HNJ44" s="47"/>
      <c r="HNK44" s="47"/>
      <c r="HNL44" s="47"/>
      <c r="HNM44" s="47"/>
      <c r="HNN44" s="47"/>
      <c r="HNO44" s="47"/>
      <c r="HNP44" s="47"/>
      <c r="HNQ44" s="47"/>
      <c r="HNR44" s="47"/>
      <c r="HNS44" s="47"/>
      <c r="HNT44" s="47"/>
      <c r="HNU44" s="47"/>
      <c r="HNV44" s="47"/>
      <c r="HNW44" s="47"/>
      <c r="HNX44" s="47"/>
      <c r="HNY44" s="47"/>
      <c r="HNZ44" s="47"/>
      <c r="HOA44" s="47"/>
      <c r="HOB44" s="47"/>
      <c r="HOC44" s="47"/>
      <c r="HOD44" s="47"/>
      <c r="HOE44" s="47"/>
      <c r="HOF44" s="47"/>
      <c r="HOG44" s="47"/>
      <c r="HOH44" s="47"/>
      <c r="HOI44" s="47"/>
      <c r="HOJ44" s="47"/>
      <c r="HOK44" s="47"/>
      <c r="HOL44" s="47"/>
      <c r="HOM44" s="47"/>
      <c r="HON44" s="47"/>
      <c r="HOO44" s="47"/>
      <c r="HOP44" s="47"/>
      <c r="HOQ44" s="47"/>
      <c r="HOR44" s="47"/>
      <c r="HOS44" s="47"/>
      <c r="HOT44" s="47"/>
      <c r="HOU44" s="47"/>
      <c r="HOV44" s="47"/>
      <c r="HOW44" s="47"/>
      <c r="HOX44" s="47"/>
      <c r="HOY44" s="47"/>
      <c r="HOZ44" s="47"/>
      <c r="HPA44" s="47"/>
      <c r="HPB44" s="47"/>
      <c r="HPC44" s="47"/>
      <c r="HPD44" s="47"/>
      <c r="HPE44" s="47"/>
      <c r="HPF44" s="47"/>
      <c r="HPG44" s="47"/>
      <c r="HPH44" s="47"/>
      <c r="HPI44" s="47"/>
      <c r="HPJ44" s="47"/>
      <c r="HPK44" s="47"/>
      <c r="HPL44" s="47"/>
      <c r="HPM44" s="47"/>
      <c r="HPN44" s="47"/>
      <c r="HPO44" s="47"/>
      <c r="HPP44" s="47"/>
      <c r="HPQ44" s="47"/>
      <c r="HPR44" s="47"/>
      <c r="HPS44" s="47"/>
      <c r="HPT44" s="47"/>
      <c r="HPU44" s="47"/>
      <c r="HPV44" s="47"/>
      <c r="HPW44" s="47"/>
      <c r="HPX44" s="47"/>
      <c r="HPY44" s="47"/>
      <c r="HPZ44" s="47"/>
      <c r="HQA44" s="47"/>
      <c r="HQB44" s="47"/>
      <c r="HQC44" s="47"/>
      <c r="HQD44" s="47"/>
      <c r="HQE44" s="47"/>
      <c r="HQF44" s="47"/>
      <c r="HQG44" s="47"/>
      <c r="HQH44" s="47"/>
      <c r="HQI44" s="47"/>
      <c r="HQJ44" s="47"/>
      <c r="HQK44" s="47"/>
      <c r="HQL44" s="47"/>
      <c r="HQM44" s="47"/>
      <c r="HQN44" s="47"/>
      <c r="HQO44" s="47"/>
      <c r="HQP44" s="47"/>
      <c r="HQQ44" s="47"/>
      <c r="HQR44" s="47"/>
      <c r="HQS44" s="47"/>
      <c r="HQT44" s="47"/>
      <c r="HQU44" s="47"/>
      <c r="HQV44" s="47"/>
      <c r="HQW44" s="47"/>
      <c r="HQX44" s="47"/>
      <c r="HQY44" s="47"/>
      <c r="HQZ44" s="47"/>
      <c r="HRA44" s="47"/>
      <c r="HRB44" s="47"/>
      <c r="HRC44" s="47"/>
      <c r="HRD44" s="47"/>
      <c r="HRE44" s="47"/>
      <c r="HRF44" s="47"/>
      <c r="HRG44" s="47"/>
      <c r="HRH44" s="47"/>
      <c r="HRI44" s="47"/>
      <c r="HRJ44" s="47"/>
      <c r="HRK44" s="47"/>
      <c r="HRL44" s="47"/>
      <c r="HRM44" s="47"/>
      <c r="HRN44" s="47"/>
      <c r="HRO44" s="47"/>
      <c r="HRP44" s="47"/>
      <c r="HRQ44" s="47"/>
      <c r="HRR44" s="47"/>
      <c r="HRS44" s="47"/>
      <c r="HRT44" s="47"/>
      <c r="HRU44" s="47"/>
      <c r="HRV44" s="47"/>
      <c r="HRW44" s="47"/>
      <c r="HRX44" s="47"/>
      <c r="HRY44" s="47"/>
      <c r="HRZ44" s="47"/>
      <c r="HSA44" s="47"/>
      <c r="HSB44" s="47"/>
      <c r="HSC44" s="47"/>
      <c r="HSD44" s="47"/>
      <c r="HSE44" s="47"/>
      <c r="HSF44" s="47"/>
      <c r="HSG44" s="47"/>
      <c r="HSH44" s="47"/>
      <c r="HSI44" s="47"/>
      <c r="HSJ44" s="47"/>
      <c r="HSK44" s="47"/>
      <c r="HSL44" s="47"/>
      <c r="HSM44" s="47"/>
      <c r="HSN44" s="47"/>
      <c r="HSO44" s="47"/>
      <c r="HSP44" s="47"/>
      <c r="HSQ44" s="47"/>
      <c r="HSR44" s="47"/>
      <c r="HSS44" s="47"/>
      <c r="HST44" s="47"/>
      <c r="HSU44" s="47"/>
      <c r="HSV44" s="47"/>
      <c r="HSW44" s="47"/>
      <c r="HSX44" s="47"/>
      <c r="HSY44" s="47"/>
      <c r="HSZ44" s="47"/>
      <c r="HTA44" s="47"/>
      <c r="HTB44" s="47"/>
      <c r="HTC44" s="47"/>
      <c r="HTD44" s="47"/>
      <c r="HTE44" s="47"/>
      <c r="HTF44" s="47"/>
      <c r="HTG44" s="47"/>
      <c r="HTH44" s="47"/>
      <c r="HTI44" s="47"/>
      <c r="HTJ44" s="47"/>
      <c r="HTK44" s="47"/>
      <c r="HTL44" s="47"/>
      <c r="HTM44" s="47"/>
      <c r="HTN44" s="47"/>
      <c r="HTO44" s="47"/>
      <c r="HTP44" s="47"/>
      <c r="HTQ44" s="47"/>
      <c r="HTR44" s="47"/>
      <c r="HTS44" s="47"/>
      <c r="HTT44" s="47"/>
      <c r="HTU44" s="47"/>
      <c r="HTV44" s="47"/>
      <c r="HTW44" s="47"/>
      <c r="HTX44" s="47"/>
      <c r="HTY44" s="47"/>
      <c r="HTZ44" s="47"/>
      <c r="HUA44" s="47"/>
      <c r="HUB44" s="47"/>
      <c r="HUC44" s="47"/>
      <c r="HUD44" s="47"/>
      <c r="HUE44" s="47"/>
      <c r="HUF44" s="47"/>
      <c r="HUG44" s="47"/>
      <c r="HUH44" s="47"/>
      <c r="HUI44" s="47"/>
      <c r="HUJ44" s="47"/>
      <c r="HUK44" s="47"/>
      <c r="HUL44" s="47"/>
      <c r="HUM44" s="47"/>
      <c r="HUN44" s="47"/>
      <c r="HUO44" s="47"/>
      <c r="HUP44" s="47"/>
      <c r="HUQ44" s="47"/>
      <c r="HUR44" s="47"/>
      <c r="HUS44" s="47"/>
      <c r="HUT44" s="47"/>
      <c r="HUU44" s="47"/>
      <c r="HUV44" s="47"/>
      <c r="HUW44" s="47"/>
      <c r="HUX44" s="47"/>
      <c r="HUY44" s="47"/>
      <c r="HUZ44" s="47"/>
      <c r="HVA44" s="47"/>
      <c r="HVB44" s="47"/>
      <c r="HVC44" s="47"/>
      <c r="HVD44" s="47"/>
      <c r="HVE44" s="47"/>
      <c r="HVF44" s="47"/>
      <c r="HVG44" s="47"/>
      <c r="HVH44" s="47"/>
      <c r="HVI44" s="47"/>
      <c r="HVJ44" s="47"/>
      <c r="HVK44" s="47"/>
      <c r="HVL44" s="47"/>
      <c r="HVM44" s="47"/>
      <c r="HVN44" s="47"/>
      <c r="HVO44" s="47"/>
      <c r="HVP44" s="47"/>
      <c r="HVQ44" s="47"/>
      <c r="HVR44" s="47"/>
      <c r="HVS44" s="47"/>
      <c r="HVT44" s="47"/>
      <c r="HVU44" s="47"/>
      <c r="HVV44" s="47"/>
      <c r="HVW44" s="47"/>
      <c r="HVX44" s="47"/>
      <c r="HVY44" s="47"/>
      <c r="HVZ44" s="47"/>
      <c r="HWA44" s="47"/>
      <c r="HWB44" s="47"/>
      <c r="HWC44" s="47"/>
      <c r="HWD44" s="47"/>
      <c r="HWE44" s="47"/>
      <c r="HWF44" s="47"/>
      <c r="HWG44" s="47"/>
      <c r="HWH44" s="47"/>
      <c r="HWI44" s="47"/>
      <c r="HWJ44" s="47"/>
      <c r="HWK44" s="47"/>
      <c r="HWL44" s="47"/>
      <c r="HWM44" s="47"/>
      <c r="HWN44" s="47"/>
      <c r="HWO44" s="47"/>
      <c r="HWP44" s="47"/>
      <c r="HWQ44" s="47"/>
      <c r="HWR44" s="47"/>
      <c r="HWS44" s="47"/>
      <c r="HWT44" s="47"/>
      <c r="HWU44" s="47"/>
      <c r="HWV44" s="47"/>
      <c r="HWW44" s="47"/>
      <c r="HWX44" s="47"/>
      <c r="HWY44" s="47"/>
      <c r="HWZ44" s="47"/>
      <c r="HXA44" s="47"/>
      <c r="HXB44" s="47"/>
      <c r="HXC44" s="47"/>
      <c r="HXD44" s="47"/>
      <c r="HXE44" s="47"/>
      <c r="HXF44" s="47"/>
      <c r="HXG44" s="47"/>
      <c r="HXH44" s="47"/>
      <c r="HXI44" s="47"/>
      <c r="HXJ44" s="47"/>
      <c r="HXK44" s="47"/>
      <c r="HXL44" s="47"/>
      <c r="HXM44" s="47"/>
      <c r="HXN44" s="47"/>
      <c r="HXO44" s="47"/>
      <c r="HXP44" s="47"/>
      <c r="HXQ44" s="47"/>
      <c r="HXR44" s="47"/>
      <c r="HXS44" s="47"/>
      <c r="HXT44" s="47"/>
      <c r="HXU44" s="47"/>
      <c r="HXV44" s="47"/>
      <c r="HXW44" s="47"/>
      <c r="HXX44" s="47"/>
      <c r="HXY44" s="47"/>
      <c r="HXZ44" s="47"/>
      <c r="HYA44" s="47"/>
      <c r="HYB44" s="47"/>
      <c r="HYC44" s="47"/>
      <c r="HYD44" s="47"/>
      <c r="HYE44" s="47"/>
      <c r="HYF44" s="47"/>
      <c r="HYG44" s="47"/>
      <c r="HYH44" s="47"/>
      <c r="HYI44" s="47"/>
      <c r="HYJ44" s="47"/>
      <c r="HYK44" s="47"/>
      <c r="HYL44" s="47"/>
      <c r="HYM44" s="47"/>
      <c r="HYN44" s="47"/>
      <c r="HYO44" s="47"/>
      <c r="HYP44" s="47"/>
      <c r="HYQ44" s="47"/>
      <c r="HYR44" s="47"/>
      <c r="HYS44" s="47"/>
      <c r="HYT44" s="47"/>
      <c r="HYU44" s="47"/>
      <c r="HYV44" s="47"/>
      <c r="HYW44" s="47"/>
      <c r="HYX44" s="47"/>
      <c r="HYY44" s="47"/>
      <c r="HYZ44" s="47"/>
      <c r="HZA44" s="47"/>
      <c r="HZB44" s="47"/>
      <c r="HZC44" s="47"/>
      <c r="HZD44" s="47"/>
      <c r="HZE44" s="47"/>
      <c r="HZF44" s="47"/>
      <c r="HZG44" s="47"/>
      <c r="HZH44" s="47"/>
      <c r="HZI44" s="47"/>
      <c r="HZJ44" s="47"/>
      <c r="HZK44" s="47"/>
      <c r="HZL44" s="47"/>
      <c r="HZM44" s="47"/>
      <c r="HZN44" s="47"/>
      <c r="HZO44" s="47"/>
      <c r="HZP44" s="47"/>
      <c r="HZQ44" s="47"/>
      <c r="HZR44" s="47"/>
      <c r="HZS44" s="47"/>
      <c r="HZT44" s="47"/>
      <c r="HZU44" s="47"/>
      <c r="HZV44" s="47"/>
      <c r="HZW44" s="47"/>
      <c r="HZX44" s="47"/>
      <c r="HZY44" s="47"/>
      <c r="HZZ44" s="47"/>
      <c r="IAA44" s="47"/>
      <c r="IAB44" s="47"/>
      <c r="IAC44" s="47"/>
      <c r="IAD44" s="47"/>
      <c r="IAE44" s="47"/>
      <c r="IAF44" s="47"/>
      <c r="IAG44" s="47"/>
      <c r="IAH44" s="47"/>
      <c r="IAI44" s="47"/>
      <c r="IAJ44" s="47"/>
      <c r="IAK44" s="47"/>
      <c r="IAL44" s="47"/>
      <c r="IAM44" s="47"/>
      <c r="IAN44" s="47"/>
      <c r="IAO44" s="47"/>
      <c r="IAP44" s="47"/>
      <c r="IAQ44" s="47"/>
      <c r="IAR44" s="47"/>
      <c r="IAS44" s="47"/>
      <c r="IAT44" s="47"/>
      <c r="IAU44" s="47"/>
      <c r="IAV44" s="47"/>
      <c r="IAW44" s="47"/>
      <c r="IAX44" s="47"/>
      <c r="IAY44" s="47"/>
      <c r="IAZ44" s="47"/>
      <c r="IBA44" s="47"/>
      <c r="IBB44" s="47"/>
      <c r="IBC44" s="47"/>
      <c r="IBD44" s="47"/>
      <c r="IBE44" s="47"/>
      <c r="IBF44" s="47"/>
      <c r="IBG44" s="47"/>
      <c r="IBH44" s="47"/>
      <c r="IBI44" s="47"/>
      <c r="IBJ44" s="47"/>
      <c r="IBK44" s="47"/>
      <c r="IBL44" s="47"/>
      <c r="IBM44" s="47"/>
      <c r="IBN44" s="47"/>
      <c r="IBO44" s="47"/>
      <c r="IBP44" s="47"/>
      <c r="IBQ44" s="47"/>
      <c r="IBR44" s="47"/>
      <c r="IBS44" s="47"/>
      <c r="IBT44" s="47"/>
      <c r="IBU44" s="47"/>
      <c r="IBV44" s="47"/>
      <c r="IBW44" s="47"/>
      <c r="IBX44" s="47"/>
      <c r="IBY44" s="47"/>
      <c r="IBZ44" s="47"/>
      <c r="ICA44" s="47"/>
      <c r="ICB44" s="47"/>
      <c r="ICC44" s="47"/>
      <c r="ICD44" s="47"/>
      <c r="ICE44" s="47"/>
      <c r="ICF44" s="47"/>
      <c r="ICG44" s="47"/>
      <c r="ICH44" s="47"/>
      <c r="ICI44" s="47"/>
      <c r="ICJ44" s="47"/>
      <c r="ICK44" s="47"/>
      <c r="ICL44" s="47"/>
      <c r="ICM44" s="47"/>
      <c r="ICN44" s="47"/>
      <c r="ICO44" s="47"/>
      <c r="ICP44" s="47"/>
      <c r="ICQ44" s="47"/>
      <c r="ICR44" s="47"/>
      <c r="ICS44" s="47"/>
      <c r="ICT44" s="47"/>
      <c r="ICU44" s="47"/>
      <c r="ICV44" s="47"/>
      <c r="ICW44" s="47"/>
      <c r="ICX44" s="47"/>
      <c r="ICY44" s="47"/>
      <c r="ICZ44" s="47"/>
      <c r="IDA44" s="47"/>
      <c r="IDB44" s="47"/>
      <c r="IDC44" s="47"/>
      <c r="IDD44" s="47"/>
      <c r="IDE44" s="47"/>
      <c r="IDF44" s="47"/>
      <c r="IDG44" s="47"/>
      <c r="IDH44" s="47"/>
      <c r="IDI44" s="47"/>
      <c r="IDJ44" s="47"/>
      <c r="IDK44" s="47"/>
      <c r="IDL44" s="47"/>
      <c r="IDM44" s="47"/>
      <c r="IDN44" s="47"/>
      <c r="IDO44" s="47"/>
      <c r="IDP44" s="47"/>
      <c r="IDQ44" s="47"/>
      <c r="IDR44" s="47"/>
      <c r="IDS44" s="47"/>
      <c r="IDT44" s="47"/>
      <c r="IDU44" s="47"/>
      <c r="IDV44" s="47"/>
      <c r="IDW44" s="47"/>
      <c r="IDX44" s="47"/>
      <c r="IDY44" s="47"/>
      <c r="IDZ44" s="47"/>
      <c r="IEA44" s="47"/>
      <c r="IEB44" s="47"/>
      <c r="IEC44" s="47"/>
      <c r="IED44" s="47"/>
      <c r="IEE44" s="47"/>
      <c r="IEF44" s="47"/>
      <c r="IEG44" s="47"/>
      <c r="IEH44" s="47"/>
      <c r="IEI44" s="47"/>
      <c r="IEJ44" s="47"/>
      <c r="IEK44" s="47"/>
      <c r="IEL44" s="47"/>
      <c r="IEM44" s="47"/>
      <c r="IEN44" s="47"/>
      <c r="IEO44" s="47"/>
      <c r="IEP44" s="47"/>
      <c r="IEQ44" s="47"/>
      <c r="IER44" s="47"/>
      <c r="IES44" s="47"/>
      <c r="IET44" s="47"/>
      <c r="IEU44" s="47"/>
      <c r="IEV44" s="47"/>
      <c r="IEW44" s="47"/>
      <c r="IEX44" s="47"/>
      <c r="IEY44" s="47"/>
      <c r="IEZ44" s="47"/>
      <c r="IFA44" s="47"/>
      <c r="IFB44" s="47"/>
      <c r="IFC44" s="47"/>
      <c r="IFD44" s="47"/>
      <c r="IFE44" s="47"/>
      <c r="IFF44" s="47"/>
      <c r="IFG44" s="47"/>
      <c r="IFH44" s="47"/>
      <c r="IFI44" s="47"/>
      <c r="IFJ44" s="47"/>
      <c r="IFK44" s="47"/>
      <c r="IFL44" s="47"/>
      <c r="IFM44" s="47"/>
      <c r="IFN44" s="47"/>
      <c r="IFO44" s="47"/>
      <c r="IFP44" s="47"/>
      <c r="IFQ44" s="47"/>
      <c r="IFR44" s="47"/>
      <c r="IFS44" s="47"/>
      <c r="IFT44" s="47"/>
      <c r="IFU44" s="47"/>
      <c r="IFV44" s="47"/>
      <c r="IFW44" s="47"/>
      <c r="IFX44" s="47"/>
      <c r="IFY44" s="47"/>
      <c r="IFZ44" s="47"/>
      <c r="IGA44" s="47"/>
      <c r="IGB44" s="47"/>
      <c r="IGC44" s="47"/>
      <c r="IGD44" s="47"/>
      <c r="IGE44" s="47"/>
      <c r="IGF44" s="47"/>
      <c r="IGG44" s="47"/>
      <c r="IGH44" s="47"/>
      <c r="IGI44" s="47"/>
      <c r="IGJ44" s="47"/>
      <c r="IGK44" s="47"/>
      <c r="IGL44" s="47"/>
      <c r="IGM44" s="47"/>
      <c r="IGN44" s="47"/>
      <c r="IGO44" s="47"/>
      <c r="IGP44" s="47"/>
      <c r="IGQ44" s="47"/>
      <c r="IGR44" s="47"/>
      <c r="IGS44" s="47"/>
      <c r="IGT44" s="47"/>
      <c r="IGU44" s="47"/>
      <c r="IGV44" s="47"/>
      <c r="IGW44" s="47"/>
      <c r="IGX44" s="47"/>
      <c r="IGY44" s="47"/>
      <c r="IGZ44" s="47"/>
      <c r="IHA44" s="47"/>
      <c r="IHB44" s="47"/>
      <c r="IHC44" s="47"/>
      <c r="IHD44" s="47"/>
      <c r="IHE44" s="47"/>
      <c r="IHF44" s="47"/>
      <c r="IHG44" s="47"/>
      <c r="IHH44" s="47"/>
      <c r="IHI44" s="47"/>
      <c r="IHJ44" s="47"/>
      <c r="IHK44" s="47"/>
      <c r="IHL44" s="47"/>
      <c r="IHM44" s="47"/>
      <c r="IHN44" s="47"/>
      <c r="IHO44" s="47"/>
      <c r="IHP44" s="47"/>
      <c r="IHQ44" s="47"/>
      <c r="IHR44" s="47"/>
      <c r="IHS44" s="47"/>
      <c r="IHT44" s="47"/>
      <c r="IHU44" s="47"/>
      <c r="IHV44" s="47"/>
      <c r="IHW44" s="47"/>
      <c r="IHX44" s="47"/>
      <c r="IHY44" s="47"/>
      <c r="IHZ44" s="47"/>
      <c r="IIA44" s="47"/>
      <c r="IIB44" s="47"/>
      <c r="IIC44" s="47"/>
      <c r="IID44" s="47"/>
      <c r="IIE44" s="47"/>
      <c r="IIF44" s="47"/>
      <c r="IIG44" s="47"/>
      <c r="IIH44" s="47"/>
      <c r="III44" s="47"/>
      <c r="IIJ44" s="47"/>
      <c r="IIK44" s="47"/>
      <c r="IIL44" s="47"/>
      <c r="IIM44" s="47"/>
      <c r="IIN44" s="47"/>
      <c r="IIO44" s="47"/>
      <c r="IIP44" s="47"/>
      <c r="IIQ44" s="47"/>
      <c r="IIR44" s="47"/>
      <c r="IIS44" s="47"/>
      <c r="IIT44" s="47"/>
      <c r="IIU44" s="47"/>
      <c r="IIV44" s="47"/>
      <c r="IIW44" s="47"/>
      <c r="IIX44" s="47"/>
      <c r="IIY44" s="47"/>
      <c r="IIZ44" s="47"/>
      <c r="IJA44" s="47"/>
      <c r="IJB44" s="47"/>
      <c r="IJC44" s="47"/>
      <c r="IJD44" s="47"/>
      <c r="IJE44" s="47"/>
      <c r="IJF44" s="47"/>
      <c r="IJG44" s="47"/>
      <c r="IJH44" s="47"/>
      <c r="IJI44" s="47"/>
      <c r="IJJ44" s="47"/>
      <c r="IJK44" s="47"/>
      <c r="IJL44" s="47"/>
      <c r="IJM44" s="47"/>
      <c r="IJN44" s="47"/>
      <c r="IJO44" s="47"/>
      <c r="IJP44" s="47"/>
      <c r="IJQ44" s="47"/>
      <c r="IJR44" s="47"/>
      <c r="IJS44" s="47"/>
      <c r="IJT44" s="47"/>
      <c r="IJU44" s="47"/>
      <c r="IJV44" s="47"/>
      <c r="IJW44" s="47"/>
      <c r="IJX44" s="47"/>
      <c r="IJY44" s="47"/>
      <c r="IJZ44" s="47"/>
      <c r="IKA44" s="47"/>
      <c r="IKB44" s="47"/>
      <c r="IKC44" s="47"/>
      <c r="IKD44" s="47"/>
      <c r="IKE44" s="47"/>
      <c r="IKF44" s="47"/>
      <c r="IKG44" s="47"/>
      <c r="IKH44" s="47"/>
      <c r="IKI44" s="47"/>
      <c r="IKJ44" s="47"/>
      <c r="IKK44" s="47"/>
      <c r="IKL44" s="47"/>
      <c r="IKM44" s="47"/>
      <c r="IKN44" s="47"/>
      <c r="IKO44" s="47"/>
      <c r="IKP44" s="47"/>
      <c r="IKQ44" s="47"/>
      <c r="IKR44" s="47"/>
      <c r="IKS44" s="47"/>
      <c r="IKT44" s="47"/>
      <c r="IKU44" s="47"/>
      <c r="IKV44" s="47"/>
      <c r="IKW44" s="47"/>
      <c r="IKX44" s="47"/>
      <c r="IKY44" s="47"/>
      <c r="IKZ44" s="47"/>
      <c r="ILA44" s="47"/>
      <c r="ILB44" s="47"/>
      <c r="ILC44" s="47"/>
      <c r="ILD44" s="47"/>
      <c r="ILE44" s="47"/>
      <c r="ILF44" s="47"/>
      <c r="ILG44" s="47"/>
      <c r="ILH44" s="47"/>
      <c r="ILI44" s="47"/>
      <c r="ILJ44" s="47"/>
      <c r="ILK44" s="47"/>
      <c r="ILL44" s="47"/>
      <c r="ILM44" s="47"/>
      <c r="ILN44" s="47"/>
      <c r="ILO44" s="47"/>
      <c r="ILP44" s="47"/>
      <c r="ILQ44" s="47"/>
      <c r="ILR44" s="47"/>
      <c r="ILS44" s="47"/>
      <c r="ILT44" s="47"/>
      <c r="ILU44" s="47"/>
      <c r="ILV44" s="47"/>
      <c r="ILW44" s="47"/>
      <c r="ILX44" s="47"/>
      <c r="ILY44" s="47"/>
      <c r="ILZ44" s="47"/>
      <c r="IMA44" s="47"/>
      <c r="IMB44" s="47"/>
      <c r="IMC44" s="47"/>
      <c r="IMD44" s="47"/>
      <c r="IME44" s="47"/>
      <c r="IMF44" s="47"/>
      <c r="IMG44" s="47"/>
      <c r="IMH44" s="47"/>
      <c r="IMI44" s="47"/>
      <c r="IMJ44" s="47"/>
      <c r="IMK44" s="47"/>
      <c r="IML44" s="47"/>
      <c r="IMM44" s="47"/>
      <c r="IMN44" s="47"/>
      <c r="IMO44" s="47"/>
      <c r="IMP44" s="47"/>
      <c r="IMQ44" s="47"/>
      <c r="IMR44" s="47"/>
      <c r="IMS44" s="47"/>
      <c r="IMT44" s="47"/>
      <c r="IMU44" s="47"/>
      <c r="IMV44" s="47"/>
      <c r="IMW44" s="47"/>
      <c r="IMX44" s="47"/>
      <c r="IMY44" s="47"/>
      <c r="IMZ44" s="47"/>
      <c r="INA44" s="47"/>
      <c r="INB44" s="47"/>
      <c r="INC44" s="47"/>
      <c r="IND44" s="47"/>
      <c r="INE44" s="47"/>
      <c r="INF44" s="47"/>
      <c r="ING44" s="47"/>
      <c r="INH44" s="47"/>
      <c r="INI44" s="47"/>
      <c r="INJ44" s="47"/>
      <c r="INK44" s="47"/>
      <c r="INL44" s="47"/>
      <c r="INM44" s="47"/>
      <c r="INN44" s="47"/>
      <c r="INO44" s="47"/>
      <c r="INP44" s="47"/>
      <c r="INQ44" s="47"/>
      <c r="INR44" s="47"/>
      <c r="INS44" s="47"/>
      <c r="INT44" s="47"/>
      <c r="INU44" s="47"/>
      <c r="INV44" s="47"/>
      <c r="INW44" s="47"/>
      <c r="INX44" s="47"/>
      <c r="INY44" s="47"/>
      <c r="INZ44" s="47"/>
      <c r="IOA44" s="47"/>
      <c r="IOB44" s="47"/>
      <c r="IOC44" s="47"/>
      <c r="IOD44" s="47"/>
      <c r="IOE44" s="47"/>
      <c r="IOF44" s="47"/>
      <c r="IOG44" s="47"/>
      <c r="IOH44" s="47"/>
      <c r="IOI44" s="47"/>
      <c r="IOJ44" s="47"/>
      <c r="IOK44" s="47"/>
      <c r="IOL44" s="47"/>
      <c r="IOM44" s="47"/>
      <c r="ION44" s="47"/>
      <c r="IOO44" s="47"/>
      <c r="IOP44" s="47"/>
      <c r="IOQ44" s="47"/>
      <c r="IOR44" s="47"/>
      <c r="IOS44" s="47"/>
      <c r="IOT44" s="47"/>
      <c r="IOU44" s="47"/>
      <c r="IOV44" s="47"/>
      <c r="IOW44" s="47"/>
      <c r="IOX44" s="47"/>
      <c r="IOY44" s="47"/>
      <c r="IOZ44" s="47"/>
      <c r="IPA44" s="47"/>
      <c r="IPB44" s="47"/>
      <c r="IPC44" s="47"/>
      <c r="IPD44" s="47"/>
      <c r="IPE44" s="47"/>
      <c r="IPF44" s="47"/>
      <c r="IPG44" s="47"/>
      <c r="IPH44" s="47"/>
      <c r="IPI44" s="47"/>
      <c r="IPJ44" s="47"/>
      <c r="IPK44" s="47"/>
      <c r="IPL44" s="47"/>
      <c r="IPM44" s="47"/>
      <c r="IPN44" s="47"/>
      <c r="IPO44" s="47"/>
      <c r="IPP44" s="47"/>
      <c r="IPQ44" s="47"/>
      <c r="IPR44" s="47"/>
      <c r="IPS44" s="47"/>
      <c r="IPT44" s="47"/>
      <c r="IPU44" s="47"/>
      <c r="IPV44" s="47"/>
      <c r="IPW44" s="47"/>
      <c r="IPX44" s="47"/>
      <c r="IPY44" s="47"/>
      <c r="IPZ44" s="47"/>
      <c r="IQA44" s="47"/>
      <c r="IQB44" s="47"/>
      <c r="IQC44" s="47"/>
      <c r="IQD44" s="47"/>
      <c r="IQE44" s="47"/>
      <c r="IQF44" s="47"/>
      <c r="IQG44" s="47"/>
      <c r="IQH44" s="47"/>
      <c r="IQI44" s="47"/>
      <c r="IQJ44" s="47"/>
      <c r="IQK44" s="47"/>
      <c r="IQL44" s="47"/>
      <c r="IQM44" s="47"/>
      <c r="IQN44" s="47"/>
      <c r="IQO44" s="47"/>
      <c r="IQP44" s="47"/>
      <c r="IQQ44" s="47"/>
      <c r="IQR44" s="47"/>
      <c r="IQS44" s="47"/>
      <c r="IQT44" s="47"/>
      <c r="IQU44" s="47"/>
      <c r="IQV44" s="47"/>
      <c r="IQW44" s="47"/>
      <c r="IQX44" s="47"/>
      <c r="IQY44" s="47"/>
      <c r="IQZ44" s="47"/>
      <c r="IRA44" s="47"/>
      <c r="IRB44" s="47"/>
      <c r="IRC44" s="47"/>
      <c r="IRD44" s="47"/>
      <c r="IRE44" s="47"/>
      <c r="IRF44" s="47"/>
      <c r="IRG44" s="47"/>
      <c r="IRH44" s="47"/>
      <c r="IRI44" s="47"/>
      <c r="IRJ44" s="47"/>
      <c r="IRK44" s="47"/>
      <c r="IRL44" s="47"/>
      <c r="IRM44" s="47"/>
      <c r="IRN44" s="47"/>
      <c r="IRO44" s="47"/>
      <c r="IRP44" s="47"/>
      <c r="IRQ44" s="47"/>
      <c r="IRR44" s="47"/>
      <c r="IRS44" s="47"/>
      <c r="IRT44" s="47"/>
      <c r="IRU44" s="47"/>
      <c r="IRV44" s="47"/>
      <c r="IRW44" s="47"/>
      <c r="IRX44" s="47"/>
      <c r="IRY44" s="47"/>
      <c r="IRZ44" s="47"/>
      <c r="ISA44" s="47"/>
      <c r="ISB44" s="47"/>
      <c r="ISC44" s="47"/>
      <c r="ISD44" s="47"/>
      <c r="ISE44" s="47"/>
      <c r="ISF44" s="47"/>
      <c r="ISG44" s="47"/>
      <c r="ISH44" s="47"/>
      <c r="ISI44" s="47"/>
      <c r="ISJ44" s="47"/>
      <c r="ISK44" s="47"/>
      <c r="ISL44" s="47"/>
      <c r="ISM44" s="47"/>
      <c r="ISN44" s="47"/>
      <c r="ISO44" s="47"/>
      <c r="ISP44" s="47"/>
      <c r="ISQ44" s="47"/>
      <c r="ISR44" s="47"/>
      <c r="ISS44" s="47"/>
      <c r="IST44" s="47"/>
      <c r="ISU44" s="47"/>
      <c r="ISV44" s="47"/>
      <c r="ISW44" s="47"/>
      <c r="ISX44" s="47"/>
      <c r="ISY44" s="47"/>
      <c r="ISZ44" s="47"/>
      <c r="ITA44" s="47"/>
      <c r="ITB44" s="47"/>
      <c r="ITC44" s="47"/>
      <c r="ITD44" s="47"/>
      <c r="ITE44" s="47"/>
      <c r="ITF44" s="47"/>
      <c r="ITG44" s="47"/>
      <c r="ITH44" s="47"/>
      <c r="ITI44" s="47"/>
      <c r="ITJ44" s="47"/>
      <c r="ITK44" s="47"/>
      <c r="ITL44" s="47"/>
      <c r="ITM44" s="47"/>
      <c r="ITN44" s="47"/>
      <c r="ITO44" s="47"/>
      <c r="ITP44" s="47"/>
      <c r="ITQ44" s="47"/>
      <c r="ITR44" s="47"/>
      <c r="ITS44" s="47"/>
      <c r="ITT44" s="47"/>
      <c r="ITU44" s="47"/>
      <c r="ITV44" s="47"/>
      <c r="ITW44" s="47"/>
      <c r="ITX44" s="47"/>
      <c r="ITY44" s="47"/>
      <c r="ITZ44" s="47"/>
      <c r="IUA44" s="47"/>
      <c r="IUB44" s="47"/>
      <c r="IUC44" s="47"/>
      <c r="IUD44" s="47"/>
      <c r="IUE44" s="47"/>
      <c r="IUF44" s="47"/>
      <c r="IUG44" s="47"/>
      <c r="IUH44" s="47"/>
      <c r="IUI44" s="47"/>
      <c r="IUJ44" s="47"/>
      <c r="IUK44" s="47"/>
      <c r="IUL44" s="47"/>
      <c r="IUM44" s="47"/>
      <c r="IUN44" s="47"/>
      <c r="IUO44" s="47"/>
      <c r="IUP44" s="47"/>
      <c r="IUQ44" s="47"/>
      <c r="IUR44" s="47"/>
      <c r="IUS44" s="47"/>
      <c r="IUT44" s="47"/>
      <c r="IUU44" s="47"/>
      <c r="IUV44" s="47"/>
      <c r="IUW44" s="47"/>
      <c r="IUX44" s="47"/>
      <c r="IUY44" s="47"/>
      <c r="IUZ44" s="47"/>
      <c r="IVA44" s="47"/>
      <c r="IVB44" s="47"/>
      <c r="IVC44" s="47"/>
      <c r="IVD44" s="47"/>
      <c r="IVE44" s="47"/>
      <c r="IVF44" s="47"/>
      <c r="IVG44" s="47"/>
      <c r="IVH44" s="47"/>
      <c r="IVI44" s="47"/>
      <c r="IVJ44" s="47"/>
      <c r="IVK44" s="47"/>
      <c r="IVL44" s="47"/>
      <c r="IVM44" s="47"/>
      <c r="IVN44" s="47"/>
      <c r="IVO44" s="47"/>
      <c r="IVP44" s="47"/>
      <c r="IVQ44" s="47"/>
      <c r="IVR44" s="47"/>
      <c r="IVS44" s="47"/>
      <c r="IVT44" s="47"/>
      <c r="IVU44" s="47"/>
      <c r="IVV44" s="47"/>
      <c r="IVW44" s="47"/>
      <c r="IVX44" s="47"/>
      <c r="IVY44" s="47"/>
      <c r="IVZ44" s="47"/>
      <c r="IWA44" s="47"/>
      <c r="IWB44" s="47"/>
      <c r="IWC44" s="47"/>
      <c r="IWD44" s="47"/>
      <c r="IWE44" s="47"/>
      <c r="IWF44" s="47"/>
      <c r="IWG44" s="47"/>
      <c r="IWH44" s="47"/>
      <c r="IWI44" s="47"/>
      <c r="IWJ44" s="47"/>
      <c r="IWK44" s="47"/>
      <c r="IWL44" s="47"/>
      <c r="IWM44" s="47"/>
      <c r="IWN44" s="47"/>
      <c r="IWO44" s="47"/>
      <c r="IWP44" s="47"/>
      <c r="IWQ44" s="47"/>
      <c r="IWR44" s="47"/>
      <c r="IWS44" s="47"/>
      <c r="IWT44" s="47"/>
      <c r="IWU44" s="47"/>
      <c r="IWV44" s="47"/>
      <c r="IWW44" s="47"/>
      <c r="IWX44" s="47"/>
      <c r="IWY44" s="47"/>
      <c r="IWZ44" s="47"/>
      <c r="IXA44" s="47"/>
      <c r="IXB44" s="47"/>
      <c r="IXC44" s="47"/>
      <c r="IXD44" s="47"/>
      <c r="IXE44" s="47"/>
      <c r="IXF44" s="47"/>
      <c r="IXG44" s="47"/>
      <c r="IXH44" s="47"/>
      <c r="IXI44" s="47"/>
      <c r="IXJ44" s="47"/>
      <c r="IXK44" s="47"/>
      <c r="IXL44" s="47"/>
      <c r="IXM44" s="47"/>
      <c r="IXN44" s="47"/>
      <c r="IXO44" s="47"/>
      <c r="IXP44" s="47"/>
      <c r="IXQ44" s="47"/>
      <c r="IXR44" s="47"/>
      <c r="IXS44" s="47"/>
      <c r="IXT44" s="47"/>
      <c r="IXU44" s="47"/>
      <c r="IXV44" s="47"/>
      <c r="IXW44" s="47"/>
      <c r="IXX44" s="47"/>
      <c r="IXY44" s="47"/>
      <c r="IXZ44" s="47"/>
      <c r="IYA44" s="47"/>
      <c r="IYB44" s="47"/>
      <c r="IYC44" s="47"/>
      <c r="IYD44" s="47"/>
      <c r="IYE44" s="47"/>
      <c r="IYF44" s="47"/>
      <c r="IYG44" s="47"/>
      <c r="IYH44" s="47"/>
      <c r="IYI44" s="47"/>
      <c r="IYJ44" s="47"/>
      <c r="IYK44" s="47"/>
      <c r="IYL44" s="47"/>
      <c r="IYM44" s="47"/>
      <c r="IYN44" s="47"/>
      <c r="IYO44" s="47"/>
      <c r="IYP44" s="47"/>
      <c r="IYQ44" s="47"/>
      <c r="IYR44" s="47"/>
      <c r="IYS44" s="47"/>
      <c r="IYT44" s="47"/>
      <c r="IYU44" s="47"/>
      <c r="IYV44" s="47"/>
      <c r="IYW44" s="47"/>
      <c r="IYX44" s="47"/>
      <c r="IYY44" s="47"/>
      <c r="IYZ44" s="47"/>
      <c r="IZA44" s="47"/>
      <c r="IZB44" s="47"/>
      <c r="IZC44" s="47"/>
      <c r="IZD44" s="47"/>
      <c r="IZE44" s="47"/>
      <c r="IZF44" s="47"/>
      <c r="IZG44" s="47"/>
      <c r="IZH44" s="47"/>
      <c r="IZI44" s="47"/>
      <c r="IZJ44" s="47"/>
      <c r="IZK44" s="47"/>
      <c r="IZL44" s="47"/>
      <c r="IZM44" s="47"/>
      <c r="IZN44" s="47"/>
      <c r="IZO44" s="47"/>
      <c r="IZP44" s="47"/>
      <c r="IZQ44" s="47"/>
      <c r="IZR44" s="47"/>
      <c r="IZS44" s="47"/>
      <c r="IZT44" s="47"/>
      <c r="IZU44" s="47"/>
      <c r="IZV44" s="47"/>
      <c r="IZW44" s="47"/>
      <c r="IZX44" s="47"/>
      <c r="IZY44" s="47"/>
      <c r="IZZ44" s="47"/>
      <c r="JAA44" s="47"/>
      <c r="JAB44" s="47"/>
      <c r="JAC44" s="47"/>
      <c r="JAD44" s="47"/>
      <c r="JAE44" s="47"/>
      <c r="JAF44" s="47"/>
      <c r="JAG44" s="47"/>
      <c r="JAH44" s="47"/>
      <c r="JAI44" s="47"/>
      <c r="JAJ44" s="47"/>
      <c r="JAK44" s="47"/>
      <c r="JAL44" s="47"/>
      <c r="JAM44" s="47"/>
      <c r="JAN44" s="47"/>
      <c r="JAO44" s="47"/>
      <c r="JAP44" s="47"/>
      <c r="JAQ44" s="47"/>
      <c r="JAR44" s="47"/>
      <c r="JAS44" s="47"/>
      <c r="JAT44" s="47"/>
      <c r="JAU44" s="47"/>
      <c r="JAV44" s="47"/>
      <c r="JAW44" s="47"/>
      <c r="JAX44" s="47"/>
      <c r="JAY44" s="47"/>
      <c r="JAZ44" s="47"/>
      <c r="JBA44" s="47"/>
      <c r="JBB44" s="47"/>
      <c r="JBC44" s="47"/>
      <c r="JBD44" s="47"/>
      <c r="JBE44" s="47"/>
      <c r="JBF44" s="47"/>
      <c r="JBG44" s="47"/>
      <c r="JBH44" s="47"/>
      <c r="JBI44" s="47"/>
      <c r="JBJ44" s="47"/>
      <c r="JBK44" s="47"/>
      <c r="JBL44" s="47"/>
      <c r="JBM44" s="47"/>
      <c r="JBN44" s="47"/>
      <c r="JBO44" s="47"/>
      <c r="JBP44" s="47"/>
      <c r="JBQ44" s="47"/>
      <c r="JBR44" s="47"/>
      <c r="JBS44" s="47"/>
      <c r="JBT44" s="47"/>
      <c r="JBU44" s="47"/>
      <c r="JBV44" s="47"/>
      <c r="JBW44" s="47"/>
      <c r="JBX44" s="47"/>
      <c r="JBY44" s="47"/>
      <c r="JBZ44" s="47"/>
      <c r="JCA44" s="47"/>
      <c r="JCB44" s="47"/>
      <c r="JCC44" s="47"/>
      <c r="JCD44" s="47"/>
      <c r="JCE44" s="47"/>
      <c r="JCF44" s="47"/>
      <c r="JCG44" s="47"/>
      <c r="JCH44" s="47"/>
      <c r="JCI44" s="47"/>
      <c r="JCJ44" s="47"/>
      <c r="JCK44" s="47"/>
      <c r="JCL44" s="47"/>
      <c r="JCM44" s="47"/>
      <c r="JCN44" s="47"/>
      <c r="JCO44" s="47"/>
      <c r="JCP44" s="47"/>
      <c r="JCQ44" s="47"/>
      <c r="JCR44" s="47"/>
      <c r="JCS44" s="47"/>
      <c r="JCT44" s="47"/>
      <c r="JCU44" s="47"/>
      <c r="JCV44" s="47"/>
      <c r="JCW44" s="47"/>
      <c r="JCX44" s="47"/>
      <c r="JCY44" s="47"/>
      <c r="JCZ44" s="47"/>
      <c r="JDA44" s="47"/>
      <c r="JDB44" s="47"/>
      <c r="JDC44" s="47"/>
      <c r="JDD44" s="47"/>
      <c r="JDE44" s="47"/>
      <c r="JDF44" s="47"/>
      <c r="JDG44" s="47"/>
      <c r="JDH44" s="47"/>
      <c r="JDI44" s="47"/>
      <c r="JDJ44" s="47"/>
      <c r="JDK44" s="47"/>
      <c r="JDL44" s="47"/>
      <c r="JDM44" s="47"/>
      <c r="JDN44" s="47"/>
      <c r="JDO44" s="47"/>
      <c r="JDP44" s="47"/>
      <c r="JDQ44" s="47"/>
      <c r="JDR44" s="47"/>
      <c r="JDS44" s="47"/>
      <c r="JDT44" s="47"/>
      <c r="JDU44" s="47"/>
      <c r="JDV44" s="47"/>
      <c r="JDW44" s="47"/>
      <c r="JDX44" s="47"/>
      <c r="JDY44" s="47"/>
      <c r="JDZ44" s="47"/>
      <c r="JEA44" s="47"/>
      <c r="JEB44" s="47"/>
      <c r="JEC44" s="47"/>
      <c r="JED44" s="47"/>
      <c r="JEE44" s="47"/>
      <c r="JEF44" s="47"/>
      <c r="JEG44" s="47"/>
      <c r="JEH44" s="47"/>
      <c r="JEI44" s="47"/>
      <c r="JEJ44" s="47"/>
      <c r="JEK44" s="47"/>
      <c r="JEL44" s="47"/>
      <c r="JEM44" s="47"/>
      <c r="JEN44" s="47"/>
      <c r="JEO44" s="47"/>
      <c r="JEP44" s="47"/>
      <c r="JEQ44" s="47"/>
      <c r="JER44" s="47"/>
      <c r="JES44" s="47"/>
      <c r="JET44" s="47"/>
      <c r="JEU44" s="47"/>
      <c r="JEV44" s="47"/>
      <c r="JEW44" s="47"/>
      <c r="JEX44" s="47"/>
      <c r="JEY44" s="47"/>
      <c r="JEZ44" s="47"/>
      <c r="JFA44" s="47"/>
      <c r="JFB44" s="47"/>
      <c r="JFC44" s="47"/>
      <c r="JFD44" s="47"/>
      <c r="JFE44" s="47"/>
      <c r="JFF44" s="47"/>
      <c r="JFG44" s="47"/>
      <c r="JFH44" s="47"/>
      <c r="JFI44" s="47"/>
      <c r="JFJ44" s="47"/>
      <c r="JFK44" s="47"/>
      <c r="JFL44" s="47"/>
      <c r="JFM44" s="47"/>
      <c r="JFN44" s="47"/>
      <c r="JFO44" s="47"/>
      <c r="JFP44" s="47"/>
      <c r="JFQ44" s="47"/>
      <c r="JFR44" s="47"/>
      <c r="JFS44" s="47"/>
      <c r="JFT44" s="47"/>
      <c r="JFU44" s="47"/>
      <c r="JFV44" s="47"/>
      <c r="JFW44" s="47"/>
      <c r="JFX44" s="47"/>
      <c r="JFY44" s="47"/>
      <c r="JFZ44" s="47"/>
      <c r="JGA44" s="47"/>
      <c r="JGB44" s="47"/>
      <c r="JGC44" s="47"/>
      <c r="JGD44" s="47"/>
      <c r="JGE44" s="47"/>
      <c r="JGF44" s="47"/>
      <c r="JGG44" s="47"/>
      <c r="JGH44" s="47"/>
      <c r="JGI44" s="47"/>
      <c r="JGJ44" s="47"/>
      <c r="JGK44" s="47"/>
      <c r="JGL44" s="47"/>
      <c r="JGM44" s="47"/>
      <c r="JGN44" s="47"/>
      <c r="JGO44" s="47"/>
      <c r="JGP44" s="47"/>
      <c r="JGQ44" s="47"/>
      <c r="JGR44" s="47"/>
      <c r="JGS44" s="47"/>
      <c r="JGT44" s="47"/>
      <c r="JGU44" s="47"/>
      <c r="JGV44" s="47"/>
      <c r="JGW44" s="47"/>
      <c r="JGX44" s="47"/>
      <c r="JGY44" s="47"/>
      <c r="JGZ44" s="47"/>
      <c r="JHA44" s="47"/>
      <c r="JHB44" s="47"/>
      <c r="JHC44" s="47"/>
      <c r="JHD44" s="47"/>
      <c r="JHE44" s="47"/>
      <c r="JHF44" s="47"/>
      <c r="JHG44" s="47"/>
      <c r="JHH44" s="47"/>
      <c r="JHI44" s="47"/>
      <c r="JHJ44" s="47"/>
      <c r="JHK44" s="47"/>
      <c r="JHL44" s="47"/>
      <c r="JHM44" s="47"/>
      <c r="JHN44" s="47"/>
      <c r="JHO44" s="47"/>
      <c r="JHP44" s="47"/>
      <c r="JHQ44" s="47"/>
      <c r="JHR44" s="47"/>
      <c r="JHS44" s="47"/>
      <c r="JHT44" s="47"/>
      <c r="JHU44" s="47"/>
      <c r="JHV44" s="47"/>
      <c r="JHW44" s="47"/>
      <c r="JHX44" s="47"/>
      <c r="JHY44" s="47"/>
      <c r="JHZ44" s="47"/>
      <c r="JIA44" s="47"/>
      <c r="JIB44" s="47"/>
      <c r="JIC44" s="47"/>
      <c r="JID44" s="47"/>
      <c r="JIE44" s="47"/>
      <c r="JIF44" s="47"/>
      <c r="JIG44" s="47"/>
      <c r="JIH44" s="47"/>
      <c r="JII44" s="47"/>
      <c r="JIJ44" s="47"/>
      <c r="JIK44" s="47"/>
      <c r="JIL44" s="47"/>
      <c r="JIM44" s="47"/>
      <c r="JIN44" s="47"/>
      <c r="JIO44" s="47"/>
      <c r="JIP44" s="47"/>
      <c r="JIQ44" s="47"/>
      <c r="JIR44" s="47"/>
      <c r="JIS44" s="47"/>
      <c r="JIT44" s="47"/>
      <c r="JIU44" s="47"/>
      <c r="JIV44" s="47"/>
      <c r="JIW44" s="47"/>
      <c r="JIX44" s="47"/>
      <c r="JIY44" s="47"/>
      <c r="JIZ44" s="47"/>
      <c r="JJA44" s="47"/>
      <c r="JJB44" s="47"/>
      <c r="JJC44" s="47"/>
      <c r="JJD44" s="47"/>
      <c r="JJE44" s="47"/>
      <c r="JJF44" s="47"/>
      <c r="JJG44" s="47"/>
      <c r="JJH44" s="47"/>
      <c r="JJI44" s="47"/>
      <c r="JJJ44" s="47"/>
      <c r="JJK44" s="47"/>
      <c r="JJL44" s="47"/>
      <c r="JJM44" s="47"/>
      <c r="JJN44" s="47"/>
      <c r="JJO44" s="47"/>
      <c r="JJP44" s="47"/>
      <c r="JJQ44" s="47"/>
      <c r="JJR44" s="47"/>
      <c r="JJS44" s="47"/>
      <c r="JJT44" s="47"/>
      <c r="JJU44" s="47"/>
      <c r="JJV44" s="47"/>
      <c r="JJW44" s="47"/>
      <c r="JJX44" s="47"/>
      <c r="JJY44" s="47"/>
      <c r="JJZ44" s="47"/>
      <c r="JKA44" s="47"/>
      <c r="JKB44" s="47"/>
      <c r="JKC44" s="47"/>
      <c r="JKD44" s="47"/>
      <c r="JKE44" s="47"/>
      <c r="JKF44" s="47"/>
      <c r="JKG44" s="47"/>
      <c r="JKH44" s="47"/>
      <c r="JKI44" s="47"/>
      <c r="JKJ44" s="47"/>
      <c r="JKK44" s="47"/>
      <c r="JKL44" s="47"/>
      <c r="JKM44" s="47"/>
      <c r="JKN44" s="47"/>
      <c r="JKO44" s="47"/>
      <c r="JKP44" s="47"/>
      <c r="JKQ44" s="47"/>
      <c r="JKR44" s="47"/>
      <c r="JKS44" s="47"/>
      <c r="JKT44" s="47"/>
      <c r="JKU44" s="47"/>
      <c r="JKV44" s="47"/>
      <c r="JKW44" s="47"/>
      <c r="JKX44" s="47"/>
      <c r="JKY44" s="47"/>
      <c r="JKZ44" s="47"/>
      <c r="JLA44" s="47"/>
      <c r="JLB44" s="47"/>
      <c r="JLC44" s="47"/>
      <c r="JLD44" s="47"/>
      <c r="JLE44" s="47"/>
      <c r="JLF44" s="47"/>
      <c r="JLG44" s="47"/>
      <c r="JLH44" s="47"/>
      <c r="JLI44" s="47"/>
      <c r="JLJ44" s="47"/>
      <c r="JLK44" s="47"/>
      <c r="JLL44" s="47"/>
      <c r="JLM44" s="47"/>
      <c r="JLN44" s="47"/>
      <c r="JLO44" s="47"/>
      <c r="JLP44" s="47"/>
      <c r="JLQ44" s="47"/>
      <c r="JLR44" s="47"/>
      <c r="JLS44" s="47"/>
      <c r="JLT44" s="47"/>
      <c r="JLU44" s="47"/>
      <c r="JLV44" s="47"/>
      <c r="JLW44" s="47"/>
      <c r="JLX44" s="47"/>
      <c r="JLY44" s="47"/>
      <c r="JLZ44" s="47"/>
      <c r="JMA44" s="47"/>
      <c r="JMB44" s="47"/>
      <c r="JMC44" s="47"/>
      <c r="JMD44" s="47"/>
      <c r="JME44" s="47"/>
      <c r="JMF44" s="47"/>
      <c r="JMG44" s="47"/>
      <c r="JMH44" s="47"/>
      <c r="JMI44" s="47"/>
      <c r="JMJ44" s="47"/>
      <c r="JMK44" s="47"/>
      <c r="JML44" s="47"/>
      <c r="JMM44" s="47"/>
      <c r="JMN44" s="47"/>
      <c r="JMO44" s="47"/>
      <c r="JMP44" s="47"/>
      <c r="JMQ44" s="47"/>
      <c r="JMR44" s="47"/>
      <c r="JMS44" s="47"/>
      <c r="JMT44" s="47"/>
      <c r="JMU44" s="47"/>
      <c r="JMV44" s="47"/>
      <c r="JMW44" s="47"/>
      <c r="JMX44" s="47"/>
      <c r="JMY44" s="47"/>
      <c r="JMZ44" s="47"/>
      <c r="JNA44" s="47"/>
      <c r="JNB44" s="47"/>
      <c r="JNC44" s="47"/>
      <c r="JND44" s="47"/>
      <c r="JNE44" s="47"/>
      <c r="JNF44" s="47"/>
      <c r="JNG44" s="47"/>
      <c r="JNH44" s="47"/>
      <c r="JNI44" s="47"/>
      <c r="JNJ44" s="47"/>
      <c r="JNK44" s="47"/>
      <c r="JNL44" s="47"/>
      <c r="JNM44" s="47"/>
      <c r="JNN44" s="47"/>
      <c r="JNO44" s="47"/>
      <c r="JNP44" s="47"/>
      <c r="JNQ44" s="47"/>
      <c r="JNR44" s="47"/>
      <c r="JNS44" s="47"/>
      <c r="JNT44" s="47"/>
      <c r="JNU44" s="47"/>
      <c r="JNV44" s="47"/>
      <c r="JNW44" s="47"/>
      <c r="JNX44" s="47"/>
      <c r="JNY44" s="47"/>
      <c r="JNZ44" s="47"/>
      <c r="JOA44" s="47"/>
      <c r="JOB44" s="47"/>
      <c r="JOC44" s="47"/>
      <c r="JOD44" s="47"/>
      <c r="JOE44" s="47"/>
      <c r="JOF44" s="47"/>
      <c r="JOG44" s="47"/>
      <c r="JOH44" s="47"/>
      <c r="JOI44" s="47"/>
      <c r="JOJ44" s="47"/>
      <c r="JOK44" s="47"/>
      <c r="JOL44" s="47"/>
      <c r="JOM44" s="47"/>
      <c r="JON44" s="47"/>
      <c r="JOO44" s="47"/>
      <c r="JOP44" s="47"/>
      <c r="JOQ44" s="47"/>
      <c r="JOR44" s="47"/>
      <c r="JOS44" s="47"/>
      <c r="JOT44" s="47"/>
      <c r="JOU44" s="47"/>
      <c r="JOV44" s="47"/>
      <c r="JOW44" s="47"/>
      <c r="JOX44" s="47"/>
      <c r="JOY44" s="47"/>
      <c r="JOZ44" s="47"/>
      <c r="JPA44" s="47"/>
      <c r="JPB44" s="47"/>
      <c r="JPC44" s="47"/>
      <c r="JPD44" s="47"/>
      <c r="JPE44" s="47"/>
      <c r="JPF44" s="47"/>
      <c r="JPG44" s="47"/>
      <c r="JPH44" s="47"/>
      <c r="JPI44" s="47"/>
      <c r="JPJ44" s="47"/>
      <c r="JPK44" s="47"/>
      <c r="JPL44" s="47"/>
      <c r="JPM44" s="47"/>
      <c r="JPN44" s="47"/>
      <c r="JPO44" s="47"/>
      <c r="JPP44" s="47"/>
      <c r="JPQ44" s="47"/>
      <c r="JPR44" s="47"/>
      <c r="JPS44" s="47"/>
      <c r="JPT44" s="47"/>
      <c r="JPU44" s="47"/>
      <c r="JPV44" s="47"/>
      <c r="JPW44" s="47"/>
      <c r="JPX44" s="47"/>
      <c r="JPY44" s="47"/>
      <c r="JPZ44" s="47"/>
      <c r="JQA44" s="47"/>
      <c r="JQB44" s="47"/>
      <c r="JQC44" s="47"/>
      <c r="JQD44" s="47"/>
      <c r="JQE44" s="47"/>
      <c r="JQF44" s="47"/>
      <c r="JQG44" s="47"/>
      <c r="JQH44" s="47"/>
      <c r="JQI44" s="47"/>
      <c r="JQJ44" s="47"/>
      <c r="JQK44" s="47"/>
      <c r="JQL44" s="47"/>
      <c r="JQM44" s="47"/>
      <c r="JQN44" s="47"/>
      <c r="JQO44" s="47"/>
      <c r="JQP44" s="47"/>
      <c r="JQQ44" s="47"/>
      <c r="JQR44" s="47"/>
      <c r="JQS44" s="47"/>
      <c r="JQT44" s="47"/>
      <c r="JQU44" s="47"/>
      <c r="JQV44" s="47"/>
      <c r="JQW44" s="47"/>
      <c r="JQX44" s="47"/>
      <c r="JQY44" s="47"/>
      <c r="JQZ44" s="47"/>
      <c r="JRA44" s="47"/>
      <c r="JRB44" s="47"/>
      <c r="JRC44" s="47"/>
      <c r="JRD44" s="47"/>
      <c r="JRE44" s="47"/>
      <c r="JRF44" s="47"/>
      <c r="JRG44" s="47"/>
      <c r="JRH44" s="47"/>
      <c r="JRI44" s="47"/>
      <c r="JRJ44" s="47"/>
      <c r="JRK44" s="47"/>
      <c r="JRL44" s="47"/>
      <c r="JRM44" s="47"/>
      <c r="JRN44" s="47"/>
      <c r="JRO44" s="47"/>
      <c r="JRP44" s="47"/>
      <c r="JRQ44" s="47"/>
      <c r="JRR44" s="47"/>
      <c r="JRS44" s="47"/>
      <c r="JRT44" s="47"/>
      <c r="JRU44" s="47"/>
      <c r="JRV44" s="47"/>
      <c r="JRW44" s="47"/>
      <c r="JRX44" s="47"/>
      <c r="JRY44" s="47"/>
      <c r="JRZ44" s="47"/>
      <c r="JSA44" s="47"/>
      <c r="JSB44" s="47"/>
      <c r="JSC44" s="47"/>
      <c r="JSD44" s="47"/>
      <c r="JSE44" s="47"/>
      <c r="JSF44" s="47"/>
      <c r="JSG44" s="47"/>
      <c r="JSH44" s="47"/>
      <c r="JSI44" s="47"/>
      <c r="JSJ44" s="47"/>
      <c r="JSK44" s="47"/>
      <c r="JSL44" s="47"/>
      <c r="JSM44" s="47"/>
      <c r="JSN44" s="47"/>
      <c r="JSO44" s="47"/>
      <c r="JSP44" s="47"/>
      <c r="JSQ44" s="47"/>
      <c r="JSR44" s="47"/>
      <c r="JSS44" s="47"/>
      <c r="JST44" s="47"/>
      <c r="JSU44" s="47"/>
      <c r="JSV44" s="47"/>
      <c r="JSW44" s="47"/>
      <c r="JSX44" s="47"/>
      <c r="JSY44" s="47"/>
      <c r="JSZ44" s="47"/>
      <c r="JTA44" s="47"/>
      <c r="JTB44" s="47"/>
      <c r="JTC44" s="47"/>
      <c r="JTD44" s="47"/>
      <c r="JTE44" s="47"/>
      <c r="JTF44" s="47"/>
      <c r="JTG44" s="47"/>
      <c r="JTH44" s="47"/>
      <c r="JTI44" s="47"/>
      <c r="JTJ44" s="47"/>
      <c r="JTK44" s="47"/>
      <c r="JTL44" s="47"/>
      <c r="JTM44" s="47"/>
      <c r="JTN44" s="47"/>
      <c r="JTO44" s="47"/>
      <c r="JTP44" s="47"/>
      <c r="JTQ44" s="47"/>
      <c r="JTR44" s="47"/>
      <c r="JTS44" s="47"/>
      <c r="JTT44" s="47"/>
      <c r="JTU44" s="47"/>
      <c r="JTV44" s="47"/>
      <c r="JTW44" s="47"/>
      <c r="JTX44" s="47"/>
      <c r="JTY44" s="47"/>
      <c r="JTZ44" s="47"/>
      <c r="JUA44" s="47"/>
      <c r="JUB44" s="47"/>
      <c r="JUC44" s="47"/>
      <c r="JUD44" s="47"/>
      <c r="JUE44" s="47"/>
      <c r="JUF44" s="47"/>
      <c r="JUG44" s="47"/>
      <c r="JUH44" s="47"/>
      <c r="JUI44" s="47"/>
      <c r="JUJ44" s="47"/>
      <c r="JUK44" s="47"/>
      <c r="JUL44" s="47"/>
      <c r="JUM44" s="47"/>
      <c r="JUN44" s="47"/>
      <c r="JUO44" s="47"/>
      <c r="JUP44" s="47"/>
      <c r="JUQ44" s="47"/>
      <c r="JUR44" s="47"/>
      <c r="JUS44" s="47"/>
      <c r="JUT44" s="47"/>
      <c r="JUU44" s="47"/>
      <c r="JUV44" s="47"/>
      <c r="JUW44" s="47"/>
      <c r="JUX44" s="47"/>
      <c r="JUY44" s="47"/>
      <c r="JUZ44" s="47"/>
      <c r="JVA44" s="47"/>
      <c r="JVB44" s="47"/>
      <c r="JVC44" s="47"/>
      <c r="JVD44" s="47"/>
      <c r="JVE44" s="47"/>
      <c r="JVF44" s="47"/>
      <c r="JVG44" s="47"/>
      <c r="JVH44" s="47"/>
      <c r="JVI44" s="47"/>
      <c r="JVJ44" s="47"/>
      <c r="JVK44" s="47"/>
      <c r="JVL44" s="47"/>
      <c r="JVM44" s="47"/>
      <c r="JVN44" s="47"/>
      <c r="JVO44" s="47"/>
      <c r="JVP44" s="47"/>
      <c r="JVQ44" s="47"/>
      <c r="JVR44" s="47"/>
      <c r="JVS44" s="47"/>
      <c r="JVT44" s="47"/>
      <c r="JVU44" s="47"/>
      <c r="JVV44" s="47"/>
      <c r="JVW44" s="47"/>
      <c r="JVX44" s="47"/>
      <c r="JVY44" s="47"/>
      <c r="JVZ44" s="47"/>
      <c r="JWA44" s="47"/>
      <c r="JWB44" s="47"/>
      <c r="JWC44" s="47"/>
      <c r="JWD44" s="47"/>
      <c r="JWE44" s="47"/>
      <c r="JWF44" s="47"/>
      <c r="JWG44" s="47"/>
      <c r="JWH44" s="47"/>
      <c r="JWI44" s="47"/>
      <c r="JWJ44" s="47"/>
      <c r="JWK44" s="47"/>
      <c r="JWL44" s="47"/>
      <c r="JWM44" s="47"/>
      <c r="JWN44" s="47"/>
      <c r="JWO44" s="47"/>
      <c r="JWP44" s="47"/>
      <c r="JWQ44" s="47"/>
      <c r="JWR44" s="47"/>
      <c r="JWS44" s="47"/>
      <c r="JWT44" s="47"/>
      <c r="JWU44" s="47"/>
      <c r="JWV44" s="47"/>
      <c r="JWW44" s="47"/>
      <c r="JWX44" s="47"/>
      <c r="JWY44" s="47"/>
      <c r="JWZ44" s="47"/>
      <c r="JXA44" s="47"/>
      <c r="JXB44" s="47"/>
      <c r="JXC44" s="47"/>
      <c r="JXD44" s="47"/>
      <c r="JXE44" s="47"/>
      <c r="JXF44" s="47"/>
      <c r="JXG44" s="47"/>
      <c r="JXH44" s="47"/>
      <c r="JXI44" s="47"/>
      <c r="JXJ44" s="47"/>
      <c r="JXK44" s="47"/>
      <c r="JXL44" s="47"/>
      <c r="JXM44" s="47"/>
      <c r="JXN44" s="47"/>
      <c r="JXO44" s="47"/>
      <c r="JXP44" s="47"/>
      <c r="JXQ44" s="47"/>
      <c r="JXR44" s="47"/>
      <c r="JXS44" s="47"/>
      <c r="JXT44" s="47"/>
      <c r="JXU44" s="47"/>
      <c r="JXV44" s="47"/>
      <c r="JXW44" s="47"/>
      <c r="JXX44" s="47"/>
      <c r="JXY44" s="47"/>
      <c r="JXZ44" s="47"/>
      <c r="JYA44" s="47"/>
      <c r="JYB44" s="47"/>
      <c r="JYC44" s="47"/>
      <c r="JYD44" s="47"/>
      <c r="JYE44" s="47"/>
      <c r="JYF44" s="47"/>
      <c r="JYG44" s="47"/>
      <c r="JYH44" s="47"/>
      <c r="JYI44" s="47"/>
      <c r="JYJ44" s="47"/>
      <c r="JYK44" s="47"/>
      <c r="JYL44" s="47"/>
      <c r="JYM44" s="47"/>
      <c r="JYN44" s="47"/>
      <c r="JYO44" s="47"/>
      <c r="JYP44" s="47"/>
      <c r="JYQ44" s="47"/>
      <c r="JYR44" s="47"/>
      <c r="JYS44" s="47"/>
      <c r="JYT44" s="47"/>
      <c r="JYU44" s="47"/>
      <c r="JYV44" s="47"/>
      <c r="JYW44" s="47"/>
      <c r="JYX44" s="47"/>
      <c r="JYY44" s="47"/>
      <c r="JYZ44" s="47"/>
      <c r="JZA44" s="47"/>
      <c r="JZB44" s="47"/>
      <c r="JZC44" s="47"/>
      <c r="JZD44" s="47"/>
      <c r="JZE44" s="47"/>
      <c r="JZF44" s="47"/>
      <c r="JZG44" s="47"/>
      <c r="JZH44" s="47"/>
      <c r="JZI44" s="47"/>
      <c r="JZJ44" s="47"/>
      <c r="JZK44" s="47"/>
      <c r="JZL44" s="47"/>
      <c r="JZM44" s="47"/>
      <c r="JZN44" s="47"/>
      <c r="JZO44" s="47"/>
      <c r="JZP44" s="47"/>
      <c r="JZQ44" s="47"/>
      <c r="JZR44" s="47"/>
      <c r="JZS44" s="47"/>
      <c r="JZT44" s="47"/>
      <c r="JZU44" s="47"/>
      <c r="JZV44" s="47"/>
      <c r="JZW44" s="47"/>
      <c r="JZX44" s="47"/>
      <c r="JZY44" s="47"/>
      <c r="JZZ44" s="47"/>
      <c r="KAA44" s="47"/>
      <c r="KAB44" s="47"/>
      <c r="KAC44" s="47"/>
      <c r="KAD44" s="47"/>
      <c r="KAE44" s="47"/>
      <c r="KAF44" s="47"/>
      <c r="KAG44" s="47"/>
      <c r="KAH44" s="47"/>
      <c r="KAI44" s="47"/>
      <c r="KAJ44" s="47"/>
      <c r="KAK44" s="47"/>
      <c r="KAL44" s="47"/>
      <c r="KAM44" s="47"/>
      <c r="KAN44" s="47"/>
      <c r="KAO44" s="47"/>
      <c r="KAP44" s="47"/>
      <c r="KAQ44" s="47"/>
      <c r="KAR44" s="47"/>
      <c r="KAS44" s="47"/>
      <c r="KAT44" s="47"/>
      <c r="KAU44" s="47"/>
      <c r="KAV44" s="47"/>
      <c r="KAW44" s="47"/>
      <c r="KAX44" s="47"/>
      <c r="KAY44" s="47"/>
      <c r="KAZ44" s="47"/>
      <c r="KBA44" s="47"/>
      <c r="KBB44" s="47"/>
      <c r="KBC44" s="47"/>
      <c r="KBD44" s="47"/>
      <c r="KBE44" s="47"/>
      <c r="KBF44" s="47"/>
      <c r="KBG44" s="47"/>
      <c r="KBH44" s="47"/>
      <c r="KBI44" s="47"/>
      <c r="KBJ44" s="47"/>
      <c r="KBK44" s="47"/>
      <c r="KBL44" s="47"/>
      <c r="KBM44" s="47"/>
      <c r="KBN44" s="47"/>
      <c r="KBO44" s="47"/>
      <c r="KBP44" s="47"/>
      <c r="KBQ44" s="47"/>
      <c r="KBR44" s="47"/>
      <c r="KBS44" s="47"/>
      <c r="KBT44" s="47"/>
      <c r="KBU44" s="47"/>
      <c r="KBV44" s="47"/>
      <c r="KBW44" s="47"/>
      <c r="KBX44" s="47"/>
      <c r="KBY44" s="47"/>
      <c r="KBZ44" s="47"/>
      <c r="KCA44" s="47"/>
      <c r="KCB44" s="47"/>
      <c r="KCC44" s="47"/>
      <c r="KCD44" s="47"/>
      <c r="KCE44" s="47"/>
      <c r="KCF44" s="47"/>
      <c r="KCG44" s="47"/>
      <c r="KCH44" s="47"/>
      <c r="KCI44" s="47"/>
      <c r="KCJ44" s="47"/>
      <c r="KCK44" s="47"/>
      <c r="KCL44" s="47"/>
      <c r="KCM44" s="47"/>
      <c r="KCN44" s="47"/>
      <c r="KCO44" s="47"/>
      <c r="KCP44" s="47"/>
      <c r="KCQ44" s="47"/>
      <c r="KCR44" s="47"/>
      <c r="KCS44" s="47"/>
      <c r="KCT44" s="47"/>
      <c r="KCU44" s="47"/>
      <c r="KCV44" s="47"/>
      <c r="KCW44" s="47"/>
      <c r="KCX44" s="47"/>
      <c r="KCY44" s="47"/>
      <c r="KCZ44" s="47"/>
      <c r="KDA44" s="47"/>
      <c r="KDB44" s="47"/>
      <c r="KDC44" s="47"/>
      <c r="KDD44" s="47"/>
      <c r="KDE44" s="47"/>
      <c r="KDF44" s="47"/>
      <c r="KDG44" s="47"/>
      <c r="KDH44" s="47"/>
      <c r="KDI44" s="47"/>
      <c r="KDJ44" s="47"/>
      <c r="KDK44" s="47"/>
      <c r="KDL44" s="47"/>
      <c r="KDM44" s="47"/>
      <c r="KDN44" s="47"/>
      <c r="KDO44" s="47"/>
      <c r="KDP44" s="47"/>
      <c r="KDQ44" s="47"/>
      <c r="KDR44" s="47"/>
      <c r="KDS44" s="47"/>
      <c r="KDT44" s="47"/>
      <c r="KDU44" s="47"/>
      <c r="KDV44" s="47"/>
      <c r="KDW44" s="47"/>
      <c r="KDX44" s="47"/>
      <c r="KDY44" s="47"/>
      <c r="KDZ44" s="47"/>
      <c r="KEA44" s="47"/>
      <c r="KEB44" s="47"/>
      <c r="KEC44" s="47"/>
      <c r="KED44" s="47"/>
      <c r="KEE44" s="47"/>
      <c r="KEF44" s="47"/>
      <c r="KEG44" s="47"/>
      <c r="KEH44" s="47"/>
      <c r="KEI44" s="47"/>
      <c r="KEJ44" s="47"/>
      <c r="KEK44" s="47"/>
      <c r="KEL44" s="47"/>
      <c r="KEM44" s="47"/>
      <c r="KEN44" s="47"/>
      <c r="KEO44" s="47"/>
      <c r="KEP44" s="47"/>
      <c r="KEQ44" s="47"/>
      <c r="KER44" s="47"/>
      <c r="KES44" s="47"/>
      <c r="KET44" s="47"/>
      <c r="KEU44" s="47"/>
      <c r="KEV44" s="47"/>
      <c r="KEW44" s="47"/>
      <c r="KEX44" s="47"/>
      <c r="KEY44" s="47"/>
      <c r="KEZ44" s="47"/>
      <c r="KFA44" s="47"/>
      <c r="KFB44" s="47"/>
      <c r="KFC44" s="47"/>
      <c r="KFD44" s="47"/>
      <c r="KFE44" s="47"/>
      <c r="KFF44" s="47"/>
      <c r="KFG44" s="47"/>
      <c r="KFH44" s="47"/>
      <c r="KFI44" s="47"/>
      <c r="KFJ44" s="47"/>
      <c r="KFK44" s="47"/>
      <c r="KFL44" s="47"/>
      <c r="KFM44" s="47"/>
      <c r="KFN44" s="47"/>
      <c r="KFO44" s="47"/>
      <c r="KFP44" s="47"/>
      <c r="KFQ44" s="47"/>
      <c r="KFR44" s="47"/>
      <c r="KFS44" s="47"/>
      <c r="KFT44" s="47"/>
      <c r="KFU44" s="47"/>
      <c r="KFV44" s="47"/>
      <c r="KFW44" s="47"/>
      <c r="KFX44" s="47"/>
      <c r="KFY44" s="47"/>
      <c r="KFZ44" s="47"/>
      <c r="KGA44" s="47"/>
      <c r="KGB44" s="47"/>
      <c r="KGC44" s="47"/>
      <c r="KGD44" s="47"/>
      <c r="KGE44" s="47"/>
      <c r="KGF44" s="47"/>
      <c r="KGG44" s="47"/>
      <c r="KGH44" s="47"/>
      <c r="KGI44" s="47"/>
      <c r="KGJ44" s="47"/>
      <c r="KGK44" s="47"/>
      <c r="KGL44" s="47"/>
      <c r="KGM44" s="47"/>
      <c r="KGN44" s="47"/>
      <c r="KGO44" s="47"/>
      <c r="KGP44" s="47"/>
      <c r="KGQ44" s="47"/>
      <c r="KGR44" s="47"/>
      <c r="KGS44" s="47"/>
      <c r="KGT44" s="47"/>
      <c r="KGU44" s="47"/>
      <c r="KGV44" s="47"/>
      <c r="KGW44" s="47"/>
      <c r="KGX44" s="47"/>
      <c r="KGY44" s="47"/>
      <c r="KGZ44" s="47"/>
      <c r="KHA44" s="47"/>
      <c r="KHB44" s="47"/>
      <c r="KHC44" s="47"/>
      <c r="KHD44" s="47"/>
      <c r="KHE44" s="47"/>
      <c r="KHF44" s="47"/>
      <c r="KHG44" s="47"/>
      <c r="KHH44" s="47"/>
      <c r="KHI44" s="47"/>
      <c r="KHJ44" s="47"/>
      <c r="KHK44" s="47"/>
      <c r="KHL44" s="47"/>
      <c r="KHM44" s="47"/>
      <c r="KHN44" s="47"/>
      <c r="KHO44" s="47"/>
      <c r="KHP44" s="47"/>
      <c r="KHQ44" s="47"/>
      <c r="KHR44" s="47"/>
      <c r="KHS44" s="47"/>
      <c r="KHT44" s="47"/>
      <c r="KHU44" s="47"/>
      <c r="KHV44" s="47"/>
      <c r="KHW44" s="47"/>
      <c r="KHX44" s="47"/>
      <c r="KHY44" s="47"/>
      <c r="KHZ44" s="47"/>
      <c r="KIA44" s="47"/>
      <c r="KIB44" s="47"/>
      <c r="KIC44" s="47"/>
      <c r="KID44" s="47"/>
      <c r="KIE44" s="47"/>
      <c r="KIF44" s="47"/>
      <c r="KIG44" s="47"/>
      <c r="KIH44" s="47"/>
      <c r="KII44" s="47"/>
      <c r="KIJ44" s="47"/>
      <c r="KIK44" s="47"/>
      <c r="KIL44" s="47"/>
      <c r="KIM44" s="47"/>
      <c r="KIN44" s="47"/>
      <c r="KIO44" s="47"/>
      <c r="KIP44" s="47"/>
      <c r="KIQ44" s="47"/>
      <c r="KIR44" s="47"/>
      <c r="KIS44" s="47"/>
      <c r="KIT44" s="47"/>
      <c r="KIU44" s="47"/>
      <c r="KIV44" s="47"/>
      <c r="KIW44" s="47"/>
      <c r="KIX44" s="47"/>
      <c r="KIY44" s="47"/>
      <c r="KIZ44" s="47"/>
      <c r="KJA44" s="47"/>
      <c r="KJB44" s="47"/>
      <c r="KJC44" s="47"/>
      <c r="KJD44" s="47"/>
      <c r="KJE44" s="47"/>
      <c r="KJF44" s="47"/>
      <c r="KJG44" s="47"/>
      <c r="KJH44" s="47"/>
      <c r="KJI44" s="47"/>
      <c r="KJJ44" s="47"/>
      <c r="KJK44" s="47"/>
      <c r="KJL44" s="47"/>
      <c r="KJM44" s="47"/>
      <c r="KJN44" s="47"/>
      <c r="KJO44" s="47"/>
      <c r="KJP44" s="47"/>
      <c r="KJQ44" s="47"/>
      <c r="KJR44" s="47"/>
      <c r="KJS44" s="47"/>
      <c r="KJT44" s="47"/>
      <c r="KJU44" s="47"/>
      <c r="KJV44" s="47"/>
      <c r="KJW44" s="47"/>
      <c r="KJX44" s="47"/>
      <c r="KJY44" s="47"/>
      <c r="KJZ44" s="47"/>
      <c r="KKA44" s="47"/>
      <c r="KKB44" s="47"/>
      <c r="KKC44" s="47"/>
      <c r="KKD44" s="47"/>
      <c r="KKE44" s="47"/>
      <c r="KKF44" s="47"/>
      <c r="KKG44" s="47"/>
      <c r="KKH44" s="47"/>
      <c r="KKI44" s="47"/>
      <c r="KKJ44" s="47"/>
      <c r="KKK44" s="47"/>
      <c r="KKL44" s="47"/>
      <c r="KKM44" s="47"/>
      <c r="KKN44" s="47"/>
      <c r="KKO44" s="47"/>
      <c r="KKP44" s="47"/>
      <c r="KKQ44" s="47"/>
      <c r="KKR44" s="47"/>
      <c r="KKS44" s="47"/>
      <c r="KKT44" s="47"/>
      <c r="KKU44" s="47"/>
      <c r="KKV44" s="47"/>
      <c r="KKW44" s="47"/>
      <c r="KKX44" s="47"/>
      <c r="KKY44" s="47"/>
      <c r="KKZ44" s="47"/>
      <c r="KLA44" s="47"/>
      <c r="KLB44" s="47"/>
      <c r="KLC44" s="47"/>
      <c r="KLD44" s="47"/>
      <c r="KLE44" s="47"/>
      <c r="KLF44" s="47"/>
      <c r="KLG44" s="47"/>
      <c r="KLH44" s="47"/>
      <c r="KLI44" s="47"/>
      <c r="KLJ44" s="47"/>
      <c r="KLK44" s="47"/>
      <c r="KLL44" s="47"/>
      <c r="KLM44" s="47"/>
      <c r="KLN44" s="47"/>
      <c r="KLO44" s="47"/>
      <c r="KLP44" s="47"/>
      <c r="KLQ44" s="47"/>
      <c r="KLR44" s="47"/>
      <c r="KLS44" s="47"/>
      <c r="KLT44" s="47"/>
      <c r="KLU44" s="47"/>
      <c r="KLV44" s="47"/>
      <c r="KLW44" s="47"/>
      <c r="KLX44" s="47"/>
      <c r="KLY44" s="47"/>
      <c r="KLZ44" s="47"/>
      <c r="KMA44" s="47"/>
      <c r="KMB44" s="47"/>
      <c r="KMC44" s="47"/>
      <c r="KMD44" s="47"/>
      <c r="KME44" s="47"/>
      <c r="KMF44" s="47"/>
      <c r="KMG44" s="47"/>
      <c r="KMH44" s="47"/>
      <c r="KMI44" s="47"/>
      <c r="KMJ44" s="47"/>
      <c r="KMK44" s="47"/>
      <c r="KML44" s="47"/>
      <c r="KMM44" s="47"/>
      <c r="KMN44" s="47"/>
      <c r="KMO44" s="47"/>
      <c r="KMP44" s="47"/>
      <c r="KMQ44" s="47"/>
      <c r="KMR44" s="47"/>
      <c r="KMS44" s="47"/>
      <c r="KMT44" s="47"/>
      <c r="KMU44" s="47"/>
      <c r="KMV44" s="47"/>
      <c r="KMW44" s="47"/>
      <c r="KMX44" s="47"/>
      <c r="KMY44" s="47"/>
      <c r="KMZ44" s="47"/>
      <c r="KNA44" s="47"/>
      <c r="KNB44" s="47"/>
      <c r="KNC44" s="47"/>
      <c r="KND44" s="47"/>
      <c r="KNE44" s="47"/>
      <c r="KNF44" s="47"/>
      <c r="KNG44" s="47"/>
      <c r="KNH44" s="47"/>
      <c r="KNI44" s="47"/>
      <c r="KNJ44" s="47"/>
      <c r="KNK44" s="47"/>
      <c r="KNL44" s="47"/>
      <c r="KNM44" s="47"/>
      <c r="KNN44" s="47"/>
      <c r="KNO44" s="47"/>
      <c r="KNP44" s="47"/>
      <c r="KNQ44" s="47"/>
      <c r="KNR44" s="47"/>
      <c r="KNS44" s="47"/>
      <c r="KNT44" s="47"/>
      <c r="KNU44" s="47"/>
      <c r="KNV44" s="47"/>
      <c r="KNW44" s="47"/>
      <c r="KNX44" s="47"/>
      <c r="KNY44" s="47"/>
      <c r="KNZ44" s="47"/>
      <c r="KOA44" s="47"/>
      <c r="KOB44" s="47"/>
      <c r="KOC44" s="47"/>
      <c r="KOD44" s="47"/>
      <c r="KOE44" s="47"/>
      <c r="KOF44" s="47"/>
      <c r="KOG44" s="47"/>
      <c r="KOH44" s="47"/>
      <c r="KOI44" s="47"/>
      <c r="KOJ44" s="47"/>
      <c r="KOK44" s="47"/>
      <c r="KOL44" s="47"/>
      <c r="KOM44" s="47"/>
      <c r="KON44" s="47"/>
      <c r="KOO44" s="47"/>
      <c r="KOP44" s="47"/>
      <c r="KOQ44" s="47"/>
      <c r="KOR44" s="47"/>
      <c r="KOS44" s="47"/>
      <c r="KOT44" s="47"/>
      <c r="KOU44" s="47"/>
      <c r="KOV44" s="47"/>
      <c r="KOW44" s="47"/>
      <c r="KOX44" s="47"/>
      <c r="KOY44" s="47"/>
      <c r="KOZ44" s="47"/>
      <c r="KPA44" s="47"/>
      <c r="KPB44" s="47"/>
      <c r="KPC44" s="47"/>
      <c r="KPD44" s="47"/>
      <c r="KPE44" s="47"/>
      <c r="KPF44" s="47"/>
      <c r="KPG44" s="47"/>
      <c r="KPH44" s="47"/>
      <c r="KPI44" s="47"/>
      <c r="KPJ44" s="47"/>
      <c r="KPK44" s="47"/>
      <c r="KPL44" s="47"/>
      <c r="KPM44" s="47"/>
      <c r="KPN44" s="47"/>
      <c r="KPO44" s="47"/>
      <c r="KPP44" s="47"/>
      <c r="KPQ44" s="47"/>
      <c r="KPR44" s="47"/>
      <c r="KPS44" s="47"/>
      <c r="KPT44" s="47"/>
      <c r="KPU44" s="47"/>
      <c r="KPV44" s="47"/>
      <c r="KPW44" s="47"/>
      <c r="KPX44" s="47"/>
      <c r="KPY44" s="47"/>
      <c r="KPZ44" s="47"/>
      <c r="KQA44" s="47"/>
      <c r="KQB44" s="47"/>
      <c r="KQC44" s="47"/>
      <c r="KQD44" s="47"/>
      <c r="KQE44" s="47"/>
      <c r="KQF44" s="47"/>
      <c r="KQG44" s="47"/>
      <c r="KQH44" s="47"/>
      <c r="KQI44" s="47"/>
      <c r="KQJ44" s="47"/>
      <c r="KQK44" s="47"/>
      <c r="KQL44" s="47"/>
      <c r="KQM44" s="47"/>
      <c r="KQN44" s="47"/>
      <c r="KQO44" s="47"/>
      <c r="KQP44" s="47"/>
      <c r="KQQ44" s="47"/>
      <c r="KQR44" s="47"/>
      <c r="KQS44" s="47"/>
      <c r="KQT44" s="47"/>
      <c r="KQU44" s="47"/>
      <c r="KQV44" s="47"/>
      <c r="KQW44" s="47"/>
      <c r="KQX44" s="47"/>
      <c r="KQY44" s="47"/>
      <c r="KQZ44" s="47"/>
      <c r="KRA44" s="47"/>
      <c r="KRB44" s="47"/>
      <c r="KRC44" s="47"/>
      <c r="KRD44" s="47"/>
      <c r="KRE44" s="47"/>
      <c r="KRF44" s="47"/>
      <c r="KRG44" s="47"/>
      <c r="KRH44" s="47"/>
      <c r="KRI44" s="47"/>
      <c r="KRJ44" s="47"/>
      <c r="KRK44" s="47"/>
      <c r="KRL44" s="47"/>
      <c r="KRM44" s="47"/>
      <c r="KRN44" s="47"/>
      <c r="KRO44" s="47"/>
      <c r="KRP44" s="47"/>
      <c r="KRQ44" s="47"/>
      <c r="KRR44" s="47"/>
      <c r="KRS44" s="47"/>
      <c r="KRT44" s="47"/>
      <c r="KRU44" s="47"/>
      <c r="KRV44" s="47"/>
      <c r="KRW44" s="47"/>
      <c r="KRX44" s="47"/>
      <c r="KRY44" s="47"/>
      <c r="KRZ44" s="47"/>
      <c r="KSA44" s="47"/>
      <c r="KSB44" s="47"/>
      <c r="KSC44" s="47"/>
      <c r="KSD44" s="47"/>
      <c r="KSE44" s="47"/>
      <c r="KSF44" s="47"/>
      <c r="KSG44" s="47"/>
      <c r="KSH44" s="47"/>
      <c r="KSI44" s="47"/>
      <c r="KSJ44" s="47"/>
      <c r="KSK44" s="47"/>
      <c r="KSL44" s="47"/>
      <c r="KSM44" s="47"/>
      <c r="KSN44" s="47"/>
      <c r="KSO44" s="47"/>
      <c r="KSP44" s="47"/>
      <c r="KSQ44" s="47"/>
      <c r="KSR44" s="47"/>
      <c r="KSS44" s="47"/>
      <c r="KST44" s="47"/>
      <c r="KSU44" s="47"/>
      <c r="KSV44" s="47"/>
      <c r="KSW44" s="47"/>
      <c r="KSX44" s="47"/>
      <c r="KSY44" s="47"/>
      <c r="KSZ44" s="47"/>
      <c r="KTA44" s="47"/>
      <c r="KTB44" s="47"/>
      <c r="KTC44" s="47"/>
      <c r="KTD44" s="47"/>
      <c r="KTE44" s="47"/>
      <c r="KTF44" s="47"/>
      <c r="KTG44" s="47"/>
      <c r="KTH44" s="47"/>
      <c r="KTI44" s="47"/>
      <c r="KTJ44" s="47"/>
      <c r="KTK44" s="47"/>
      <c r="KTL44" s="47"/>
      <c r="KTM44" s="47"/>
      <c r="KTN44" s="47"/>
      <c r="KTO44" s="47"/>
      <c r="KTP44" s="47"/>
      <c r="KTQ44" s="47"/>
      <c r="KTR44" s="47"/>
      <c r="KTS44" s="47"/>
      <c r="KTT44" s="47"/>
      <c r="KTU44" s="47"/>
      <c r="KTV44" s="47"/>
      <c r="KTW44" s="47"/>
      <c r="KTX44" s="47"/>
      <c r="KTY44" s="47"/>
      <c r="KTZ44" s="47"/>
      <c r="KUA44" s="47"/>
      <c r="KUB44" s="47"/>
      <c r="KUC44" s="47"/>
      <c r="KUD44" s="47"/>
      <c r="KUE44" s="47"/>
      <c r="KUF44" s="47"/>
      <c r="KUG44" s="47"/>
      <c r="KUH44" s="47"/>
      <c r="KUI44" s="47"/>
      <c r="KUJ44" s="47"/>
      <c r="KUK44" s="47"/>
      <c r="KUL44" s="47"/>
      <c r="KUM44" s="47"/>
      <c r="KUN44" s="47"/>
      <c r="KUO44" s="47"/>
      <c r="KUP44" s="47"/>
      <c r="KUQ44" s="47"/>
      <c r="KUR44" s="47"/>
      <c r="KUS44" s="47"/>
      <c r="KUT44" s="47"/>
      <c r="KUU44" s="47"/>
      <c r="KUV44" s="47"/>
      <c r="KUW44" s="47"/>
      <c r="KUX44" s="47"/>
      <c r="KUY44" s="47"/>
      <c r="KUZ44" s="47"/>
      <c r="KVA44" s="47"/>
      <c r="KVB44" s="47"/>
      <c r="KVC44" s="47"/>
      <c r="KVD44" s="47"/>
      <c r="KVE44" s="47"/>
      <c r="KVF44" s="47"/>
      <c r="KVG44" s="47"/>
      <c r="KVH44" s="47"/>
      <c r="KVI44" s="47"/>
      <c r="KVJ44" s="47"/>
      <c r="KVK44" s="47"/>
      <c r="KVL44" s="47"/>
      <c r="KVM44" s="47"/>
      <c r="KVN44" s="47"/>
      <c r="KVO44" s="47"/>
      <c r="KVP44" s="47"/>
      <c r="KVQ44" s="47"/>
      <c r="KVR44" s="47"/>
      <c r="KVS44" s="47"/>
      <c r="KVT44" s="47"/>
      <c r="KVU44" s="47"/>
      <c r="KVV44" s="47"/>
      <c r="KVW44" s="47"/>
      <c r="KVX44" s="47"/>
      <c r="KVY44" s="47"/>
      <c r="KVZ44" s="47"/>
      <c r="KWA44" s="47"/>
      <c r="KWB44" s="47"/>
      <c r="KWC44" s="47"/>
      <c r="KWD44" s="47"/>
      <c r="KWE44" s="47"/>
      <c r="KWF44" s="47"/>
      <c r="KWG44" s="47"/>
      <c r="KWH44" s="47"/>
      <c r="KWI44" s="47"/>
      <c r="KWJ44" s="47"/>
      <c r="KWK44" s="47"/>
      <c r="KWL44" s="47"/>
      <c r="KWM44" s="47"/>
      <c r="KWN44" s="47"/>
      <c r="KWO44" s="47"/>
      <c r="KWP44" s="47"/>
      <c r="KWQ44" s="47"/>
      <c r="KWR44" s="47"/>
      <c r="KWS44" s="47"/>
      <c r="KWT44" s="47"/>
      <c r="KWU44" s="47"/>
      <c r="KWV44" s="47"/>
      <c r="KWW44" s="47"/>
      <c r="KWX44" s="47"/>
      <c r="KWY44" s="47"/>
      <c r="KWZ44" s="47"/>
      <c r="KXA44" s="47"/>
      <c r="KXB44" s="47"/>
      <c r="KXC44" s="47"/>
      <c r="KXD44" s="47"/>
      <c r="KXE44" s="47"/>
      <c r="KXF44" s="47"/>
      <c r="KXG44" s="47"/>
      <c r="KXH44" s="47"/>
      <c r="KXI44" s="47"/>
      <c r="KXJ44" s="47"/>
      <c r="KXK44" s="47"/>
      <c r="KXL44" s="47"/>
      <c r="KXM44" s="47"/>
      <c r="KXN44" s="47"/>
      <c r="KXO44" s="47"/>
      <c r="KXP44" s="47"/>
      <c r="KXQ44" s="47"/>
      <c r="KXR44" s="47"/>
      <c r="KXS44" s="47"/>
      <c r="KXT44" s="47"/>
      <c r="KXU44" s="47"/>
      <c r="KXV44" s="47"/>
      <c r="KXW44" s="47"/>
      <c r="KXX44" s="47"/>
      <c r="KXY44" s="47"/>
      <c r="KXZ44" s="47"/>
      <c r="KYA44" s="47"/>
      <c r="KYB44" s="47"/>
      <c r="KYC44" s="47"/>
      <c r="KYD44" s="47"/>
      <c r="KYE44" s="47"/>
      <c r="KYF44" s="47"/>
      <c r="KYG44" s="47"/>
      <c r="KYH44" s="47"/>
      <c r="KYI44" s="47"/>
      <c r="KYJ44" s="47"/>
      <c r="KYK44" s="47"/>
      <c r="KYL44" s="47"/>
      <c r="KYM44" s="47"/>
      <c r="KYN44" s="47"/>
      <c r="KYO44" s="47"/>
      <c r="KYP44" s="47"/>
      <c r="KYQ44" s="47"/>
      <c r="KYR44" s="47"/>
      <c r="KYS44" s="47"/>
      <c r="KYT44" s="47"/>
      <c r="KYU44" s="47"/>
      <c r="KYV44" s="47"/>
      <c r="KYW44" s="47"/>
      <c r="KYX44" s="47"/>
      <c r="KYY44" s="47"/>
      <c r="KYZ44" s="47"/>
      <c r="KZA44" s="47"/>
      <c r="KZB44" s="47"/>
      <c r="KZC44" s="47"/>
      <c r="KZD44" s="47"/>
      <c r="KZE44" s="47"/>
      <c r="KZF44" s="47"/>
      <c r="KZG44" s="47"/>
      <c r="KZH44" s="47"/>
      <c r="KZI44" s="47"/>
      <c r="KZJ44" s="47"/>
      <c r="KZK44" s="47"/>
      <c r="KZL44" s="47"/>
      <c r="KZM44" s="47"/>
      <c r="KZN44" s="47"/>
      <c r="KZO44" s="47"/>
      <c r="KZP44" s="47"/>
      <c r="KZQ44" s="47"/>
      <c r="KZR44" s="47"/>
      <c r="KZS44" s="47"/>
      <c r="KZT44" s="47"/>
      <c r="KZU44" s="47"/>
      <c r="KZV44" s="47"/>
      <c r="KZW44" s="47"/>
      <c r="KZX44" s="47"/>
      <c r="KZY44" s="47"/>
      <c r="KZZ44" s="47"/>
      <c r="LAA44" s="47"/>
      <c r="LAB44" s="47"/>
      <c r="LAC44" s="47"/>
      <c r="LAD44" s="47"/>
      <c r="LAE44" s="47"/>
      <c r="LAF44" s="47"/>
      <c r="LAG44" s="47"/>
      <c r="LAH44" s="47"/>
      <c r="LAI44" s="47"/>
      <c r="LAJ44" s="47"/>
      <c r="LAK44" s="47"/>
      <c r="LAL44" s="47"/>
      <c r="LAM44" s="47"/>
      <c r="LAN44" s="47"/>
      <c r="LAO44" s="47"/>
      <c r="LAP44" s="47"/>
      <c r="LAQ44" s="47"/>
      <c r="LAR44" s="47"/>
      <c r="LAS44" s="47"/>
      <c r="LAT44" s="47"/>
      <c r="LAU44" s="47"/>
      <c r="LAV44" s="47"/>
      <c r="LAW44" s="47"/>
      <c r="LAX44" s="47"/>
      <c r="LAY44" s="47"/>
      <c r="LAZ44" s="47"/>
      <c r="LBA44" s="47"/>
      <c r="LBB44" s="47"/>
      <c r="LBC44" s="47"/>
      <c r="LBD44" s="47"/>
      <c r="LBE44" s="47"/>
      <c r="LBF44" s="47"/>
      <c r="LBG44" s="47"/>
      <c r="LBH44" s="47"/>
      <c r="LBI44" s="47"/>
      <c r="LBJ44" s="47"/>
      <c r="LBK44" s="47"/>
      <c r="LBL44" s="47"/>
      <c r="LBM44" s="47"/>
      <c r="LBN44" s="47"/>
      <c r="LBO44" s="47"/>
      <c r="LBP44" s="47"/>
      <c r="LBQ44" s="47"/>
      <c r="LBR44" s="47"/>
      <c r="LBS44" s="47"/>
      <c r="LBT44" s="47"/>
      <c r="LBU44" s="47"/>
      <c r="LBV44" s="47"/>
      <c r="LBW44" s="47"/>
      <c r="LBX44" s="47"/>
      <c r="LBY44" s="47"/>
      <c r="LBZ44" s="47"/>
      <c r="LCA44" s="47"/>
      <c r="LCB44" s="47"/>
      <c r="LCC44" s="47"/>
      <c r="LCD44" s="47"/>
      <c r="LCE44" s="47"/>
      <c r="LCF44" s="47"/>
      <c r="LCG44" s="47"/>
      <c r="LCH44" s="47"/>
      <c r="LCI44" s="47"/>
      <c r="LCJ44" s="47"/>
      <c r="LCK44" s="47"/>
      <c r="LCL44" s="47"/>
      <c r="LCM44" s="47"/>
      <c r="LCN44" s="47"/>
      <c r="LCO44" s="47"/>
      <c r="LCP44" s="47"/>
      <c r="LCQ44" s="47"/>
      <c r="LCR44" s="47"/>
      <c r="LCS44" s="47"/>
      <c r="LCT44" s="47"/>
      <c r="LCU44" s="47"/>
      <c r="LCV44" s="47"/>
      <c r="LCW44" s="47"/>
      <c r="LCX44" s="47"/>
      <c r="LCY44" s="47"/>
      <c r="LCZ44" s="47"/>
      <c r="LDA44" s="47"/>
      <c r="LDB44" s="47"/>
      <c r="LDC44" s="47"/>
      <c r="LDD44" s="47"/>
      <c r="LDE44" s="47"/>
      <c r="LDF44" s="47"/>
      <c r="LDG44" s="47"/>
      <c r="LDH44" s="47"/>
      <c r="LDI44" s="47"/>
      <c r="LDJ44" s="47"/>
      <c r="LDK44" s="47"/>
      <c r="LDL44" s="47"/>
      <c r="LDM44" s="47"/>
      <c r="LDN44" s="47"/>
      <c r="LDO44" s="47"/>
      <c r="LDP44" s="47"/>
      <c r="LDQ44" s="47"/>
      <c r="LDR44" s="47"/>
      <c r="LDS44" s="47"/>
      <c r="LDT44" s="47"/>
      <c r="LDU44" s="47"/>
      <c r="LDV44" s="47"/>
      <c r="LDW44" s="47"/>
      <c r="LDX44" s="47"/>
      <c r="LDY44" s="47"/>
      <c r="LDZ44" s="47"/>
      <c r="LEA44" s="47"/>
      <c r="LEB44" s="47"/>
      <c r="LEC44" s="47"/>
      <c r="LED44" s="47"/>
      <c r="LEE44" s="47"/>
      <c r="LEF44" s="47"/>
      <c r="LEG44" s="47"/>
      <c r="LEH44" s="47"/>
      <c r="LEI44" s="47"/>
      <c r="LEJ44" s="47"/>
      <c r="LEK44" s="47"/>
      <c r="LEL44" s="47"/>
      <c r="LEM44" s="47"/>
      <c r="LEN44" s="47"/>
      <c r="LEO44" s="47"/>
      <c r="LEP44" s="47"/>
      <c r="LEQ44" s="47"/>
      <c r="LER44" s="47"/>
      <c r="LES44" s="47"/>
      <c r="LET44" s="47"/>
      <c r="LEU44" s="47"/>
      <c r="LEV44" s="47"/>
      <c r="LEW44" s="47"/>
      <c r="LEX44" s="47"/>
      <c r="LEY44" s="47"/>
      <c r="LEZ44" s="47"/>
      <c r="LFA44" s="47"/>
      <c r="LFB44" s="47"/>
      <c r="LFC44" s="47"/>
      <c r="LFD44" s="47"/>
      <c r="LFE44" s="47"/>
      <c r="LFF44" s="47"/>
      <c r="LFG44" s="47"/>
      <c r="LFH44" s="47"/>
      <c r="LFI44" s="47"/>
      <c r="LFJ44" s="47"/>
      <c r="LFK44" s="47"/>
      <c r="LFL44" s="47"/>
      <c r="LFM44" s="47"/>
      <c r="LFN44" s="47"/>
      <c r="LFO44" s="47"/>
      <c r="LFP44" s="47"/>
      <c r="LFQ44" s="47"/>
      <c r="LFR44" s="47"/>
      <c r="LFS44" s="47"/>
      <c r="LFT44" s="47"/>
      <c r="LFU44" s="47"/>
      <c r="LFV44" s="47"/>
      <c r="LFW44" s="47"/>
      <c r="LFX44" s="47"/>
      <c r="LFY44" s="47"/>
      <c r="LFZ44" s="47"/>
      <c r="LGA44" s="47"/>
      <c r="LGB44" s="47"/>
      <c r="LGC44" s="47"/>
      <c r="LGD44" s="47"/>
      <c r="LGE44" s="47"/>
      <c r="LGF44" s="47"/>
      <c r="LGG44" s="47"/>
      <c r="LGH44" s="47"/>
      <c r="LGI44" s="47"/>
      <c r="LGJ44" s="47"/>
      <c r="LGK44" s="47"/>
      <c r="LGL44" s="47"/>
      <c r="LGM44" s="47"/>
      <c r="LGN44" s="47"/>
      <c r="LGO44" s="47"/>
      <c r="LGP44" s="47"/>
      <c r="LGQ44" s="47"/>
      <c r="LGR44" s="47"/>
      <c r="LGS44" s="47"/>
      <c r="LGT44" s="47"/>
      <c r="LGU44" s="47"/>
      <c r="LGV44" s="47"/>
      <c r="LGW44" s="47"/>
      <c r="LGX44" s="47"/>
      <c r="LGY44" s="47"/>
      <c r="LGZ44" s="47"/>
      <c r="LHA44" s="47"/>
      <c r="LHB44" s="47"/>
      <c r="LHC44" s="47"/>
      <c r="LHD44" s="47"/>
      <c r="LHE44" s="47"/>
      <c r="LHF44" s="47"/>
      <c r="LHG44" s="47"/>
      <c r="LHH44" s="47"/>
      <c r="LHI44" s="47"/>
      <c r="LHJ44" s="47"/>
      <c r="LHK44" s="47"/>
      <c r="LHL44" s="47"/>
      <c r="LHM44" s="47"/>
      <c r="LHN44" s="47"/>
      <c r="LHO44" s="47"/>
      <c r="LHP44" s="47"/>
      <c r="LHQ44" s="47"/>
      <c r="LHR44" s="47"/>
      <c r="LHS44" s="47"/>
      <c r="LHT44" s="47"/>
      <c r="LHU44" s="47"/>
      <c r="LHV44" s="47"/>
      <c r="LHW44" s="47"/>
      <c r="LHX44" s="47"/>
      <c r="LHY44" s="47"/>
      <c r="LHZ44" s="47"/>
      <c r="LIA44" s="47"/>
      <c r="LIB44" s="47"/>
      <c r="LIC44" s="47"/>
      <c r="LID44" s="47"/>
      <c r="LIE44" s="47"/>
      <c r="LIF44" s="47"/>
      <c r="LIG44" s="47"/>
      <c r="LIH44" s="47"/>
      <c r="LII44" s="47"/>
      <c r="LIJ44" s="47"/>
      <c r="LIK44" s="47"/>
      <c r="LIL44" s="47"/>
      <c r="LIM44" s="47"/>
      <c r="LIN44" s="47"/>
      <c r="LIO44" s="47"/>
      <c r="LIP44" s="47"/>
      <c r="LIQ44" s="47"/>
      <c r="LIR44" s="47"/>
      <c r="LIS44" s="47"/>
      <c r="LIT44" s="47"/>
      <c r="LIU44" s="47"/>
      <c r="LIV44" s="47"/>
      <c r="LIW44" s="47"/>
      <c r="LIX44" s="47"/>
      <c r="LIY44" s="47"/>
      <c r="LIZ44" s="47"/>
      <c r="LJA44" s="47"/>
      <c r="LJB44" s="47"/>
      <c r="LJC44" s="47"/>
      <c r="LJD44" s="47"/>
      <c r="LJE44" s="47"/>
      <c r="LJF44" s="47"/>
      <c r="LJG44" s="47"/>
      <c r="LJH44" s="47"/>
      <c r="LJI44" s="47"/>
      <c r="LJJ44" s="47"/>
      <c r="LJK44" s="47"/>
      <c r="LJL44" s="47"/>
      <c r="LJM44" s="47"/>
      <c r="LJN44" s="47"/>
      <c r="LJO44" s="47"/>
      <c r="LJP44" s="47"/>
      <c r="LJQ44" s="47"/>
      <c r="LJR44" s="47"/>
      <c r="LJS44" s="47"/>
      <c r="LJT44" s="47"/>
      <c r="LJU44" s="47"/>
      <c r="LJV44" s="47"/>
      <c r="LJW44" s="47"/>
      <c r="LJX44" s="47"/>
      <c r="LJY44" s="47"/>
      <c r="LJZ44" s="47"/>
      <c r="LKA44" s="47"/>
      <c r="LKB44" s="47"/>
      <c r="LKC44" s="47"/>
      <c r="LKD44" s="47"/>
      <c r="LKE44" s="47"/>
      <c r="LKF44" s="47"/>
      <c r="LKG44" s="47"/>
      <c r="LKH44" s="47"/>
      <c r="LKI44" s="47"/>
      <c r="LKJ44" s="47"/>
      <c r="LKK44" s="47"/>
      <c r="LKL44" s="47"/>
      <c r="LKM44" s="47"/>
      <c r="LKN44" s="47"/>
      <c r="LKO44" s="47"/>
      <c r="LKP44" s="47"/>
      <c r="LKQ44" s="47"/>
      <c r="LKR44" s="47"/>
      <c r="LKS44" s="47"/>
      <c r="LKT44" s="47"/>
      <c r="LKU44" s="47"/>
      <c r="LKV44" s="47"/>
      <c r="LKW44" s="47"/>
      <c r="LKX44" s="47"/>
      <c r="LKY44" s="47"/>
      <c r="LKZ44" s="47"/>
      <c r="LLA44" s="47"/>
      <c r="LLB44" s="47"/>
      <c r="LLC44" s="47"/>
      <c r="LLD44" s="47"/>
      <c r="LLE44" s="47"/>
      <c r="LLF44" s="47"/>
      <c r="LLG44" s="47"/>
      <c r="LLH44" s="47"/>
      <c r="LLI44" s="47"/>
      <c r="LLJ44" s="47"/>
      <c r="LLK44" s="47"/>
      <c r="LLL44" s="47"/>
      <c r="LLM44" s="47"/>
      <c r="LLN44" s="47"/>
      <c r="LLO44" s="47"/>
      <c r="LLP44" s="47"/>
      <c r="LLQ44" s="47"/>
      <c r="LLR44" s="47"/>
      <c r="LLS44" s="47"/>
      <c r="LLT44" s="47"/>
      <c r="LLU44" s="47"/>
      <c r="LLV44" s="47"/>
      <c r="LLW44" s="47"/>
      <c r="LLX44" s="47"/>
      <c r="LLY44" s="47"/>
      <c r="LLZ44" s="47"/>
      <c r="LMA44" s="47"/>
      <c r="LMB44" s="47"/>
      <c r="LMC44" s="47"/>
      <c r="LMD44" s="47"/>
      <c r="LME44" s="47"/>
      <c r="LMF44" s="47"/>
      <c r="LMG44" s="47"/>
      <c r="LMH44" s="47"/>
      <c r="LMI44" s="47"/>
      <c r="LMJ44" s="47"/>
      <c r="LMK44" s="47"/>
      <c r="LML44" s="47"/>
      <c r="LMM44" s="47"/>
      <c r="LMN44" s="47"/>
      <c r="LMO44" s="47"/>
      <c r="LMP44" s="47"/>
      <c r="LMQ44" s="47"/>
      <c r="LMR44" s="47"/>
      <c r="LMS44" s="47"/>
      <c r="LMT44" s="47"/>
      <c r="LMU44" s="47"/>
      <c r="LMV44" s="47"/>
      <c r="LMW44" s="47"/>
      <c r="LMX44" s="47"/>
      <c r="LMY44" s="47"/>
      <c r="LMZ44" s="47"/>
      <c r="LNA44" s="47"/>
      <c r="LNB44" s="47"/>
      <c r="LNC44" s="47"/>
      <c r="LND44" s="47"/>
      <c r="LNE44" s="47"/>
      <c r="LNF44" s="47"/>
      <c r="LNG44" s="47"/>
      <c r="LNH44" s="47"/>
      <c r="LNI44" s="47"/>
      <c r="LNJ44" s="47"/>
      <c r="LNK44" s="47"/>
      <c r="LNL44" s="47"/>
      <c r="LNM44" s="47"/>
      <c r="LNN44" s="47"/>
      <c r="LNO44" s="47"/>
      <c r="LNP44" s="47"/>
      <c r="LNQ44" s="47"/>
      <c r="LNR44" s="47"/>
      <c r="LNS44" s="47"/>
      <c r="LNT44" s="47"/>
      <c r="LNU44" s="47"/>
      <c r="LNV44" s="47"/>
      <c r="LNW44" s="47"/>
      <c r="LNX44" s="47"/>
      <c r="LNY44" s="47"/>
      <c r="LNZ44" s="47"/>
      <c r="LOA44" s="47"/>
      <c r="LOB44" s="47"/>
      <c r="LOC44" s="47"/>
      <c r="LOD44" s="47"/>
      <c r="LOE44" s="47"/>
      <c r="LOF44" s="47"/>
      <c r="LOG44" s="47"/>
      <c r="LOH44" s="47"/>
      <c r="LOI44" s="47"/>
      <c r="LOJ44" s="47"/>
      <c r="LOK44" s="47"/>
      <c r="LOL44" s="47"/>
      <c r="LOM44" s="47"/>
      <c r="LON44" s="47"/>
      <c r="LOO44" s="47"/>
      <c r="LOP44" s="47"/>
      <c r="LOQ44" s="47"/>
      <c r="LOR44" s="47"/>
      <c r="LOS44" s="47"/>
      <c r="LOT44" s="47"/>
      <c r="LOU44" s="47"/>
      <c r="LOV44" s="47"/>
      <c r="LOW44" s="47"/>
      <c r="LOX44" s="47"/>
      <c r="LOY44" s="47"/>
      <c r="LOZ44" s="47"/>
      <c r="LPA44" s="47"/>
      <c r="LPB44" s="47"/>
      <c r="LPC44" s="47"/>
      <c r="LPD44" s="47"/>
      <c r="LPE44" s="47"/>
      <c r="LPF44" s="47"/>
      <c r="LPG44" s="47"/>
      <c r="LPH44" s="47"/>
      <c r="LPI44" s="47"/>
      <c r="LPJ44" s="47"/>
      <c r="LPK44" s="47"/>
      <c r="LPL44" s="47"/>
      <c r="LPM44" s="47"/>
      <c r="LPN44" s="47"/>
      <c r="LPO44" s="47"/>
      <c r="LPP44" s="47"/>
      <c r="LPQ44" s="47"/>
      <c r="LPR44" s="47"/>
      <c r="LPS44" s="47"/>
      <c r="LPT44" s="47"/>
      <c r="LPU44" s="47"/>
      <c r="LPV44" s="47"/>
      <c r="LPW44" s="47"/>
      <c r="LPX44" s="47"/>
      <c r="LPY44" s="47"/>
      <c r="LPZ44" s="47"/>
      <c r="LQA44" s="47"/>
      <c r="LQB44" s="47"/>
      <c r="LQC44" s="47"/>
      <c r="LQD44" s="47"/>
      <c r="LQE44" s="47"/>
      <c r="LQF44" s="47"/>
      <c r="LQG44" s="47"/>
      <c r="LQH44" s="47"/>
      <c r="LQI44" s="47"/>
      <c r="LQJ44" s="47"/>
      <c r="LQK44" s="47"/>
      <c r="LQL44" s="47"/>
      <c r="LQM44" s="47"/>
      <c r="LQN44" s="47"/>
      <c r="LQO44" s="47"/>
      <c r="LQP44" s="47"/>
      <c r="LQQ44" s="47"/>
      <c r="LQR44" s="47"/>
      <c r="LQS44" s="47"/>
      <c r="LQT44" s="47"/>
      <c r="LQU44" s="47"/>
      <c r="LQV44" s="47"/>
      <c r="LQW44" s="47"/>
      <c r="LQX44" s="47"/>
      <c r="LQY44" s="47"/>
      <c r="LQZ44" s="47"/>
      <c r="LRA44" s="47"/>
      <c r="LRB44" s="47"/>
      <c r="LRC44" s="47"/>
      <c r="LRD44" s="47"/>
      <c r="LRE44" s="47"/>
      <c r="LRF44" s="47"/>
      <c r="LRG44" s="47"/>
      <c r="LRH44" s="47"/>
      <c r="LRI44" s="47"/>
      <c r="LRJ44" s="47"/>
      <c r="LRK44" s="47"/>
      <c r="LRL44" s="47"/>
      <c r="LRM44" s="47"/>
      <c r="LRN44" s="47"/>
      <c r="LRO44" s="47"/>
      <c r="LRP44" s="47"/>
      <c r="LRQ44" s="47"/>
      <c r="LRR44" s="47"/>
      <c r="LRS44" s="47"/>
      <c r="LRT44" s="47"/>
      <c r="LRU44" s="47"/>
      <c r="LRV44" s="47"/>
      <c r="LRW44" s="47"/>
      <c r="LRX44" s="47"/>
      <c r="LRY44" s="47"/>
      <c r="LRZ44" s="47"/>
      <c r="LSA44" s="47"/>
      <c r="LSB44" s="47"/>
      <c r="LSC44" s="47"/>
      <c r="LSD44" s="47"/>
      <c r="LSE44" s="47"/>
      <c r="LSF44" s="47"/>
      <c r="LSG44" s="47"/>
      <c r="LSH44" s="47"/>
      <c r="LSI44" s="47"/>
      <c r="LSJ44" s="47"/>
      <c r="LSK44" s="47"/>
      <c r="LSL44" s="47"/>
      <c r="LSM44" s="47"/>
      <c r="LSN44" s="47"/>
      <c r="LSO44" s="47"/>
      <c r="LSP44" s="47"/>
      <c r="LSQ44" s="47"/>
      <c r="LSR44" s="47"/>
      <c r="LSS44" s="47"/>
      <c r="LST44" s="47"/>
      <c r="LSU44" s="47"/>
      <c r="LSV44" s="47"/>
      <c r="LSW44" s="47"/>
      <c r="LSX44" s="47"/>
      <c r="LSY44" s="47"/>
      <c r="LSZ44" s="47"/>
      <c r="LTA44" s="47"/>
      <c r="LTB44" s="47"/>
      <c r="LTC44" s="47"/>
      <c r="LTD44" s="47"/>
      <c r="LTE44" s="47"/>
      <c r="LTF44" s="47"/>
      <c r="LTG44" s="47"/>
      <c r="LTH44" s="47"/>
      <c r="LTI44" s="47"/>
      <c r="LTJ44" s="47"/>
      <c r="LTK44" s="47"/>
      <c r="LTL44" s="47"/>
      <c r="LTM44" s="47"/>
      <c r="LTN44" s="47"/>
      <c r="LTO44" s="47"/>
      <c r="LTP44" s="47"/>
      <c r="LTQ44" s="47"/>
      <c r="LTR44" s="47"/>
      <c r="LTS44" s="47"/>
      <c r="LTT44" s="47"/>
      <c r="LTU44" s="47"/>
      <c r="LTV44" s="47"/>
      <c r="LTW44" s="47"/>
      <c r="LTX44" s="47"/>
      <c r="LTY44" s="47"/>
      <c r="LTZ44" s="47"/>
      <c r="LUA44" s="47"/>
      <c r="LUB44" s="47"/>
      <c r="LUC44" s="47"/>
      <c r="LUD44" s="47"/>
      <c r="LUE44" s="47"/>
      <c r="LUF44" s="47"/>
      <c r="LUG44" s="47"/>
      <c r="LUH44" s="47"/>
      <c r="LUI44" s="47"/>
      <c r="LUJ44" s="47"/>
      <c r="LUK44" s="47"/>
      <c r="LUL44" s="47"/>
      <c r="LUM44" s="47"/>
      <c r="LUN44" s="47"/>
      <c r="LUO44" s="47"/>
      <c r="LUP44" s="47"/>
      <c r="LUQ44" s="47"/>
      <c r="LUR44" s="47"/>
      <c r="LUS44" s="47"/>
      <c r="LUT44" s="47"/>
      <c r="LUU44" s="47"/>
      <c r="LUV44" s="47"/>
      <c r="LUW44" s="47"/>
      <c r="LUX44" s="47"/>
      <c r="LUY44" s="47"/>
      <c r="LUZ44" s="47"/>
      <c r="LVA44" s="47"/>
      <c r="LVB44" s="47"/>
      <c r="LVC44" s="47"/>
      <c r="LVD44" s="47"/>
      <c r="LVE44" s="47"/>
      <c r="LVF44" s="47"/>
      <c r="LVG44" s="47"/>
      <c r="LVH44" s="47"/>
      <c r="LVI44" s="47"/>
      <c r="LVJ44" s="47"/>
      <c r="LVK44" s="47"/>
      <c r="LVL44" s="47"/>
      <c r="LVM44" s="47"/>
      <c r="LVN44" s="47"/>
      <c r="LVO44" s="47"/>
      <c r="LVP44" s="47"/>
      <c r="LVQ44" s="47"/>
      <c r="LVR44" s="47"/>
      <c r="LVS44" s="47"/>
      <c r="LVT44" s="47"/>
      <c r="LVU44" s="47"/>
      <c r="LVV44" s="47"/>
      <c r="LVW44" s="47"/>
      <c r="LVX44" s="47"/>
      <c r="LVY44" s="47"/>
      <c r="LVZ44" s="47"/>
      <c r="LWA44" s="47"/>
      <c r="LWB44" s="47"/>
      <c r="LWC44" s="47"/>
      <c r="LWD44" s="47"/>
      <c r="LWE44" s="47"/>
      <c r="LWF44" s="47"/>
      <c r="LWG44" s="47"/>
      <c r="LWH44" s="47"/>
      <c r="LWI44" s="47"/>
      <c r="LWJ44" s="47"/>
      <c r="LWK44" s="47"/>
      <c r="LWL44" s="47"/>
      <c r="LWM44" s="47"/>
      <c r="LWN44" s="47"/>
      <c r="LWO44" s="47"/>
      <c r="LWP44" s="47"/>
      <c r="LWQ44" s="47"/>
      <c r="LWR44" s="47"/>
      <c r="LWS44" s="47"/>
      <c r="LWT44" s="47"/>
      <c r="LWU44" s="47"/>
      <c r="LWV44" s="47"/>
      <c r="LWW44" s="47"/>
      <c r="LWX44" s="47"/>
      <c r="LWY44" s="47"/>
      <c r="LWZ44" s="47"/>
      <c r="LXA44" s="47"/>
      <c r="LXB44" s="47"/>
      <c r="LXC44" s="47"/>
      <c r="LXD44" s="47"/>
      <c r="LXE44" s="47"/>
      <c r="LXF44" s="47"/>
      <c r="LXG44" s="47"/>
      <c r="LXH44" s="47"/>
      <c r="LXI44" s="47"/>
      <c r="LXJ44" s="47"/>
      <c r="LXK44" s="47"/>
      <c r="LXL44" s="47"/>
      <c r="LXM44" s="47"/>
      <c r="LXN44" s="47"/>
      <c r="LXO44" s="47"/>
      <c r="LXP44" s="47"/>
      <c r="LXQ44" s="47"/>
      <c r="LXR44" s="47"/>
      <c r="LXS44" s="47"/>
      <c r="LXT44" s="47"/>
      <c r="LXU44" s="47"/>
      <c r="LXV44" s="47"/>
      <c r="LXW44" s="47"/>
      <c r="LXX44" s="47"/>
      <c r="LXY44" s="47"/>
      <c r="LXZ44" s="47"/>
      <c r="LYA44" s="47"/>
      <c r="LYB44" s="47"/>
      <c r="LYC44" s="47"/>
      <c r="LYD44" s="47"/>
      <c r="LYE44" s="47"/>
      <c r="LYF44" s="47"/>
      <c r="LYG44" s="47"/>
      <c r="LYH44" s="47"/>
      <c r="LYI44" s="47"/>
      <c r="LYJ44" s="47"/>
      <c r="LYK44" s="47"/>
      <c r="LYL44" s="47"/>
      <c r="LYM44" s="47"/>
      <c r="LYN44" s="47"/>
      <c r="LYO44" s="47"/>
      <c r="LYP44" s="47"/>
      <c r="LYQ44" s="47"/>
      <c r="LYR44" s="47"/>
      <c r="LYS44" s="47"/>
      <c r="LYT44" s="47"/>
      <c r="LYU44" s="47"/>
      <c r="LYV44" s="47"/>
      <c r="LYW44" s="47"/>
      <c r="LYX44" s="47"/>
      <c r="LYY44" s="47"/>
      <c r="LYZ44" s="47"/>
      <c r="LZA44" s="47"/>
      <c r="LZB44" s="47"/>
      <c r="LZC44" s="47"/>
      <c r="LZD44" s="47"/>
      <c r="LZE44" s="47"/>
      <c r="LZF44" s="47"/>
      <c r="LZG44" s="47"/>
      <c r="LZH44" s="47"/>
      <c r="LZI44" s="47"/>
      <c r="LZJ44" s="47"/>
      <c r="LZK44" s="47"/>
      <c r="LZL44" s="47"/>
      <c r="LZM44" s="47"/>
      <c r="LZN44" s="47"/>
      <c r="LZO44" s="47"/>
      <c r="LZP44" s="47"/>
      <c r="LZQ44" s="47"/>
      <c r="LZR44" s="47"/>
      <c r="LZS44" s="47"/>
      <c r="LZT44" s="47"/>
      <c r="LZU44" s="47"/>
      <c r="LZV44" s="47"/>
      <c r="LZW44" s="47"/>
      <c r="LZX44" s="47"/>
      <c r="LZY44" s="47"/>
      <c r="LZZ44" s="47"/>
      <c r="MAA44" s="47"/>
      <c r="MAB44" s="47"/>
      <c r="MAC44" s="47"/>
      <c r="MAD44" s="47"/>
      <c r="MAE44" s="47"/>
      <c r="MAF44" s="47"/>
      <c r="MAG44" s="47"/>
      <c r="MAH44" s="47"/>
      <c r="MAI44" s="47"/>
      <c r="MAJ44" s="47"/>
      <c r="MAK44" s="47"/>
      <c r="MAL44" s="47"/>
      <c r="MAM44" s="47"/>
      <c r="MAN44" s="47"/>
      <c r="MAO44" s="47"/>
      <c r="MAP44" s="47"/>
      <c r="MAQ44" s="47"/>
      <c r="MAR44" s="47"/>
      <c r="MAS44" s="47"/>
      <c r="MAT44" s="47"/>
      <c r="MAU44" s="47"/>
      <c r="MAV44" s="47"/>
      <c r="MAW44" s="47"/>
      <c r="MAX44" s="47"/>
      <c r="MAY44" s="47"/>
      <c r="MAZ44" s="47"/>
      <c r="MBA44" s="47"/>
      <c r="MBB44" s="47"/>
      <c r="MBC44" s="47"/>
      <c r="MBD44" s="47"/>
      <c r="MBE44" s="47"/>
      <c r="MBF44" s="47"/>
      <c r="MBG44" s="47"/>
      <c r="MBH44" s="47"/>
      <c r="MBI44" s="47"/>
      <c r="MBJ44" s="47"/>
      <c r="MBK44" s="47"/>
      <c r="MBL44" s="47"/>
      <c r="MBM44" s="47"/>
      <c r="MBN44" s="47"/>
      <c r="MBO44" s="47"/>
      <c r="MBP44" s="47"/>
      <c r="MBQ44" s="47"/>
      <c r="MBR44" s="47"/>
      <c r="MBS44" s="47"/>
      <c r="MBT44" s="47"/>
      <c r="MBU44" s="47"/>
      <c r="MBV44" s="47"/>
      <c r="MBW44" s="47"/>
      <c r="MBX44" s="47"/>
      <c r="MBY44" s="47"/>
      <c r="MBZ44" s="47"/>
      <c r="MCA44" s="47"/>
      <c r="MCB44" s="47"/>
      <c r="MCC44" s="47"/>
      <c r="MCD44" s="47"/>
      <c r="MCE44" s="47"/>
      <c r="MCF44" s="47"/>
      <c r="MCG44" s="47"/>
      <c r="MCH44" s="47"/>
      <c r="MCI44" s="47"/>
      <c r="MCJ44" s="47"/>
      <c r="MCK44" s="47"/>
      <c r="MCL44" s="47"/>
      <c r="MCM44" s="47"/>
      <c r="MCN44" s="47"/>
      <c r="MCO44" s="47"/>
      <c r="MCP44" s="47"/>
      <c r="MCQ44" s="47"/>
      <c r="MCR44" s="47"/>
      <c r="MCS44" s="47"/>
      <c r="MCT44" s="47"/>
      <c r="MCU44" s="47"/>
      <c r="MCV44" s="47"/>
      <c r="MCW44" s="47"/>
      <c r="MCX44" s="47"/>
      <c r="MCY44" s="47"/>
      <c r="MCZ44" s="47"/>
      <c r="MDA44" s="47"/>
      <c r="MDB44" s="47"/>
      <c r="MDC44" s="47"/>
      <c r="MDD44" s="47"/>
      <c r="MDE44" s="47"/>
      <c r="MDF44" s="47"/>
      <c r="MDG44" s="47"/>
      <c r="MDH44" s="47"/>
      <c r="MDI44" s="47"/>
      <c r="MDJ44" s="47"/>
      <c r="MDK44" s="47"/>
      <c r="MDL44" s="47"/>
      <c r="MDM44" s="47"/>
      <c r="MDN44" s="47"/>
      <c r="MDO44" s="47"/>
      <c r="MDP44" s="47"/>
      <c r="MDQ44" s="47"/>
      <c r="MDR44" s="47"/>
      <c r="MDS44" s="47"/>
      <c r="MDT44" s="47"/>
      <c r="MDU44" s="47"/>
      <c r="MDV44" s="47"/>
      <c r="MDW44" s="47"/>
      <c r="MDX44" s="47"/>
      <c r="MDY44" s="47"/>
      <c r="MDZ44" s="47"/>
      <c r="MEA44" s="47"/>
      <c r="MEB44" s="47"/>
      <c r="MEC44" s="47"/>
      <c r="MED44" s="47"/>
      <c r="MEE44" s="47"/>
      <c r="MEF44" s="47"/>
      <c r="MEG44" s="47"/>
      <c r="MEH44" s="47"/>
      <c r="MEI44" s="47"/>
      <c r="MEJ44" s="47"/>
      <c r="MEK44" s="47"/>
      <c r="MEL44" s="47"/>
      <c r="MEM44" s="47"/>
      <c r="MEN44" s="47"/>
      <c r="MEO44" s="47"/>
      <c r="MEP44" s="47"/>
      <c r="MEQ44" s="47"/>
      <c r="MER44" s="47"/>
      <c r="MES44" s="47"/>
      <c r="MET44" s="47"/>
      <c r="MEU44" s="47"/>
      <c r="MEV44" s="47"/>
      <c r="MEW44" s="47"/>
      <c r="MEX44" s="47"/>
      <c r="MEY44" s="47"/>
      <c r="MEZ44" s="47"/>
      <c r="MFA44" s="47"/>
      <c r="MFB44" s="47"/>
      <c r="MFC44" s="47"/>
      <c r="MFD44" s="47"/>
      <c r="MFE44" s="47"/>
      <c r="MFF44" s="47"/>
      <c r="MFG44" s="47"/>
      <c r="MFH44" s="47"/>
      <c r="MFI44" s="47"/>
      <c r="MFJ44" s="47"/>
      <c r="MFK44" s="47"/>
      <c r="MFL44" s="47"/>
      <c r="MFM44" s="47"/>
      <c r="MFN44" s="47"/>
      <c r="MFO44" s="47"/>
      <c r="MFP44" s="47"/>
      <c r="MFQ44" s="47"/>
      <c r="MFR44" s="47"/>
      <c r="MFS44" s="47"/>
      <c r="MFT44" s="47"/>
      <c r="MFU44" s="47"/>
      <c r="MFV44" s="47"/>
      <c r="MFW44" s="47"/>
      <c r="MFX44" s="47"/>
      <c r="MFY44" s="47"/>
      <c r="MFZ44" s="47"/>
      <c r="MGA44" s="47"/>
      <c r="MGB44" s="47"/>
      <c r="MGC44" s="47"/>
      <c r="MGD44" s="47"/>
      <c r="MGE44" s="47"/>
      <c r="MGF44" s="47"/>
      <c r="MGG44" s="47"/>
      <c r="MGH44" s="47"/>
      <c r="MGI44" s="47"/>
      <c r="MGJ44" s="47"/>
      <c r="MGK44" s="47"/>
      <c r="MGL44" s="47"/>
      <c r="MGM44" s="47"/>
      <c r="MGN44" s="47"/>
      <c r="MGO44" s="47"/>
      <c r="MGP44" s="47"/>
      <c r="MGQ44" s="47"/>
      <c r="MGR44" s="47"/>
      <c r="MGS44" s="47"/>
      <c r="MGT44" s="47"/>
      <c r="MGU44" s="47"/>
      <c r="MGV44" s="47"/>
      <c r="MGW44" s="47"/>
      <c r="MGX44" s="47"/>
      <c r="MGY44" s="47"/>
      <c r="MGZ44" s="47"/>
      <c r="MHA44" s="47"/>
      <c r="MHB44" s="47"/>
      <c r="MHC44" s="47"/>
      <c r="MHD44" s="47"/>
      <c r="MHE44" s="47"/>
      <c r="MHF44" s="47"/>
      <c r="MHG44" s="47"/>
      <c r="MHH44" s="47"/>
      <c r="MHI44" s="47"/>
      <c r="MHJ44" s="47"/>
      <c r="MHK44" s="47"/>
      <c r="MHL44" s="47"/>
      <c r="MHM44" s="47"/>
      <c r="MHN44" s="47"/>
      <c r="MHO44" s="47"/>
      <c r="MHP44" s="47"/>
      <c r="MHQ44" s="47"/>
      <c r="MHR44" s="47"/>
      <c r="MHS44" s="47"/>
      <c r="MHT44" s="47"/>
      <c r="MHU44" s="47"/>
      <c r="MHV44" s="47"/>
      <c r="MHW44" s="47"/>
      <c r="MHX44" s="47"/>
      <c r="MHY44" s="47"/>
      <c r="MHZ44" s="47"/>
      <c r="MIA44" s="47"/>
      <c r="MIB44" s="47"/>
      <c r="MIC44" s="47"/>
      <c r="MID44" s="47"/>
      <c r="MIE44" s="47"/>
      <c r="MIF44" s="47"/>
      <c r="MIG44" s="47"/>
      <c r="MIH44" s="47"/>
      <c r="MII44" s="47"/>
      <c r="MIJ44" s="47"/>
      <c r="MIK44" s="47"/>
      <c r="MIL44" s="47"/>
      <c r="MIM44" s="47"/>
      <c r="MIN44" s="47"/>
      <c r="MIO44" s="47"/>
      <c r="MIP44" s="47"/>
      <c r="MIQ44" s="47"/>
      <c r="MIR44" s="47"/>
      <c r="MIS44" s="47"/>
      <c r="MIT44" s="47"/>
      <c r="MIU44" s="47"/>
      <c r="MIV44" s="47"/>
      <c r="MIW44" s="47"/>
      <c r="MIX44" s="47"/>
      <c r="MIY44" s="47"/>
      <c r="MIZ44" s="47"/>
      <c r="MJA44" s="47"/>
      <c r="MJB44" s="47"/>
      <c r="MJC44" s="47"/>
      <c r="MJD44" s="47"/>
      <c r="MJE44" s="47"/>
      <c r="MJF44" s="47"/>
      <c r="MJG44" s="47"/>
      <c r="MJH44" s="47"/>
      <c r="MJI44" s="47"/>
      <c r="MJJ44" s="47"/>
      <c r="MJK44" s="47"/>
      <c r="MJL44" s="47"/>
      <c r="MJM44" s="47"/>
      <c r="MJN44" s="47"/>
      <c r="MJO44" s="47"/>
      <c r="MJP44" s="47"/>
      <c r="MJQ44" s="47"/>
      <c r="MJR44" s="47"/>
      <c r="MJS44" s="47"/>
      <c r="MJT44" s="47"/>
      <c r="MJU44" s="47"/>
      <c r="MJV44" s="47"/>
      <c r="MJW44" s="47"/>
      <c r="MJX44" s="47"/>
      <c r="MJY44" s="47"/>
      <c r="MJZ44" s="47"/>
      <c r="MKA44" s="47"/>
      <c r="MKB44" s="47"/>
      <c r="MKC44" s="47"/>
      <c r="MKD44" s="47"/>
      <c r="MKE44" s="47"/>
      <c r="MKF44" s="47"/>
      <c r="MKG44" s="47"/>
      <c r="MKH44" s="47"/>
      <c r="MKI44" s="47"/>
      <c r="MKJ44" s="47"/>
      <c r="MKK44" s="47"/>
      <c r="MKL44" s="47"/>
      <c r="MKM44" s="47"/>
      <c r="MKN44" s="47"/>
      <c r="MKO44" s="47"/>
      <c r="MKP44" s="47"/>
      <c r="MKQ44" s="47"/>
      <c r="MKR44" s="47"/>
      <c r="MKS44" s="47"/>
      <c r="MKT44" s="47"/>
      <c r="MKU44" s="47"/>
      <c r="MKV44" s="47"/>
      <c r="MKW44" s="47"/>
      <c r="MKX44" s="47"/>
      <c r="MKY44" s="47"/>
      <c r="MKZ44" s="47"/>
      <c r="MLA44" s="47"/>
      <c r="MLB44" s="47"/>
      <c r="MLC44" s="47"/>
      <c r="MLD44" s="47"/>
      <c r="MLE44" s="47"/>
      <c r="MLF44" s="47"/>
      <c r="MLG44" s="47"/>
      <c r="MLH44" s="47"/>
      <c r="MLI44" s="47"/>
      <c r="MLJ44" s="47"/>
      <c r="MLK44" s="47"/>
      <c r="MLL44" s="47"/>
      <c r="MLM44" s="47"/>
      <c r="MLN44" s="47"/>
      <c r="MLO44" s="47"/>
      <c r="MLP44" s="47"/>
      <c r="MLQ44" s="47"/>
      <c r="MLR44" s="47"/>
      <c r="MLS44" s="47"/>
      <c r="MLT44" s="47"/>
      <c r="MLU44" s="47"/>
      <c r="MLV44" s="47"/>
      <c r="MLW44" s="47"/>
      <c r="MLX44" s="47"/>
      <c r="MLY44" s="47"/>
      <c r="MLZ44" s="47"/>
      <c r="MMA44" s="47"/>
      <c r="MMB44" s="47"/>
      <c r="MMC44" s="47"/>
      <c r="MMD44" s="47"/>
      <c r="MME44" s="47"/>
      <c r="MMF44" s="47"/>
      <c r="MMG44" s="47"/>
      <c r="MMH44" s="47"/>
      <c r="MMI44" s="47"/>
      <c r="MMJ44" s="47"/>
      <c r="MMK44" s="47"/>
      <c r="MML44" s="47"/>
      <c r="MMM44" s="47"/>
      <c r="MMN44" s="47"/>
      <c r="MMO44" s="47"/>
      <c r="MMP44" s="47"/>
      <c r="MMQ44" s="47"/>
      <c r="MMR44" s="47"/>
      <c r="MMS44" s="47"/>
      <c r="MMT44" s="47"/>
      <c r="MMU44" s="47"/>
      <c r="MMV44" s="47"/>
      <c r="MMW44" s="47"/>
      <c r="MMX44" s="47"/>
      <c r="MMY44" s="47"/>
      <c r="MMZ44" s="47"/>
      <c r="MNA44" s="47"/>
      <c r="MNB44" s="47"/>
      <c r="MNC44" s="47"/>
      <c r="MND44" s="47"/>
      <c r="MNE44" s="47"/>
      <c r="MNF44" s="47"/>
      <c r="MNG44" s="47"/>
      <c r="MNH44" s="47"/>
      <c r="MNI44" s="47"/>
      <c r="MNJ44" s="47"/>
      <c r="MNK44" s="47"/>
      <c r="MNL44" s="47"/>
      <c r="MNM44" s="47"/>
      <c r="MNN44" s="47"/>
      <c r="MNO44" s="47"/>
      <c r="MNP44" s="47"/>
      <c r="MNQ44" s="47"/>
      <c r="MNR44" s="47"/>
      <c r="MNS44" s="47"/>
      <c r="MNT44" s="47"/>
      <c r="MNU44" s="47"/>
      <c r="MNV44" s="47"/>
      <c r="MNW44" s="47"/>
      <c r="MNX44" s="47"/>
      <c r="MNY44" s="47"/>
      <c r="MNZ44" s="47"/>
      <c r="MOA44" s="47"/>
      <c r="MOB44" s="47"/>
      <c r="MOC44" s="47"/>
      <c r="MOD44" s="47"/>
      <c r="MOE44" s="47"/>
      <c r="MOF44" s="47"/>
      <c r="MOG44" s="47"/>
      <c r="MOH44" s="47"/>
      <c r="MOI44" s="47"/>
      <c r="MOJ44" s="47"/>
      <c r="MOK44" s="47"/>
      <c r="MOL44" s="47"/>
      <c r="MOM44" s="47"/>
      <c r="MON44" s="47"/>
      <c r="MOO44" s="47"/>
      <c r="MOP44" s="47"/>
      <c r="MOQ44" s="47"/>
      <c r="MOR44" s="47"/>
      <c r="MOS44" s="47"/>
      <c r="MOT44" s="47"/>
      <c r="MOU44" s="47"/>
      <c r="MOV44" s="47"/>
      <c r="MOW44" s="47"/>
      <c r="MOX44" s="47"/>
      <c r="MOY44" s="47"/>
      <c r="MOZ44" s="47"/>
      <c r="MPA44" s="47"/>
      <c r="MPB44" s="47"/>
      <c r="MPC44" s="47"/>
      <c r="MPD44" s="47"/>
      <c r="MPE44" s="47"/>
      <c r="MPF44" s="47"/>
      <c r="MPG44" s="47"/>
      <c r="MPH44" s="47"/>
      <c r="MPI44" s="47"/>
      <c r="MPJ44" s="47"/>
      <c r="MPK44" s="47"/>
      <c r="MPL44" s="47"/>
      <c r="MPM44" s="47"/>
      <c r="MPN44" s="47"/>
      <c r="MPO44" s="47"/>
      <c r="MPP44" s="47"/>
      <c r="MPQ44" s="47"/>
      <c r="MPR44" s="47"/>
      <c r="MPS44" s="47"/>
      <c r="MPT44" s="47"/>
      <c r="MPU44" s="47"/>
      <c r="MPV44" s="47"/>
      <c r="MPW44" s="47"/>
      <c r="MPX44" s="47"/>
      <c r="MPY44" s="47"/>
      <c r="MPZ44" s="47"/>
      <c r="MQA44" s="47"/>
      <c r="MQB44" s="47"/>
      <c r="MQC44" s="47"/>
      <c r="MQD44" s="47"/>
      <c r="MQE44" s="47"/>
      <c r="MQF44" s="47"/>
      <c r="MQG44" s="47"/>
      <c r="MQH44" s="47"/>
      <c r="MQI44" s="47"/>
      <c r="MQJ44" s="47"/>
      <c r="MQK44" s="47"/>
      <c r="MQL44" s="47"/>
      <c r="MQM44" s="47"/>
      <c r="MQN44" s="47"/>
      <c r="MQO44" s="47"/>
      <c r="MQP44" s="47"/>
      <c r="MQQ44" s="47"/>
      <c r="MQR44" s="47"/>
      <c r="MQS44" s="47"/>
      <c r="MQT44" s="47"/>
      <c r="MQU44" s="47"/>
      <c r="MQV44" s="47"/>
      <c r="MQW44" s="47"/>
      <c r="MQX44" s="47"/>
      <c r="MQY44" s="47"/>
      <c r="MQZ44" s="47"/>
      <c r="MRA44" s="47"/>
      <c r="MRB44" s="47"/>
      <c r="MRC44" s="47"/>
      <c r="MRD44" s="47"/>
      <c r="MRE44" s="47"/>
      <c r="MRF44" s="47"/>
      <c r="MRG44" s="47"/>
      <c r="MRH44" s="47"/>
      <c r="MRI44" s="47"/>
      <c r="MRJ44" s="47"/>
      <c r="MRK44" s="47"/>
      <c r="MRL44" s="47"/>
      <c r="MRM44" s="47"/>
      <c r="MRN44" s="47"/>
      <c r="MRO44" s="47"/>
      <c r="MRP44" s="47"/>
      <c r="MRQ44" s="47"/>
      <c r="MRR44" s="47"/>
      <c r="MRS44" s="47"/>
      <c r="MRT44" s="47"/>
      <c r="MRU44" s="47"/>
      <c r="MRV44" s="47"/>
      <c r="MRW44" s="47"/>
      <c r="MRX44" s="47"/>
      <c r="MRY44" s="47"/>
      <c r="MRZ44" s="47"/>
      <c r="MSA44" s="47"/>
      <c r="MSB44" s="47"/>
      <c r="MSC44" s="47"/>
      <c r="MSD44" s="47"/>
      <c r="MSE44" s="47"/>
      <c r="MSF44" s="47"/>
      <c r="MSG44" s="47"/>
      <c r="MSH44" s="47"/>
      <c r="MSI44" s="47"/>
      <c r="MSJ44" s="47"/>
      <c r="MSK44" s="47"/>
      <c r="MSL44" s="47"/>
      <c r="MSM44" s="47"/>
      <c r="MSN44" s="47"/>
      <c r="MSO44" s="47"/>
      <c r="MSP44" s="47"/>
      <c r="MSQ44" s="47"/>
      <c r="MSR44" s="47"/>
      <c r="MSS44" s="47"/>
      <c r="MST44" s="47"/>
      <c r="MSU44" s="47"/>
      <c r="MSV44" s="47"/>
      <c r="MSW44" s="47"/>
      <c r="MSX44" s="47"/>
      <c r="MSY44" s="47"/>
      <c r="MSZ44" s="47"/>
      <c r="MTA44" s="47"/>
      <c r="MTB44" s="47"/>
      <c r="MTC44" s="47"/>
      <c r="MTD44" s="47"/>
      <c r="MTE44" s="47"/>
      <c r="MTF44" s="47"/>
      <c r="MTG44" s="47"/>
      <c r="MTH44" s="47"/>
      <c r="MTI44" s="47"/>
      <c r="MTJ44" s="47"/>
      <c r="MTK44" s="47"/>
      <c r="MTL44" s="47"/>
      <c r="MTM44" s="47"/>
      <c r="MTN44" s="47"/>
      <c r="MTO44" s="47"/>
      <c r="MTP44" s="47"/>
      <c r="MTQ44" s="47"/>
      <c r="MTR44" s="47"/>
      <c r="MTS44" s="47"/>
      <c r="MTT44" s="47"/>
      <c r="MTU44" s="47"/>
      <c r="MTV44" s="47"/>
      <c r="MTW44" s="47"/>
      <c r="MTX44" s="47"/>
      <c r="MTY44" s="47"/>
      <c r="MTZ44" s="47"/>
      <c r="MUA44" s="47"/>
      <c r="MUB44" s="47"/>
      <c r="MUC44" s="47"/>
      <c r="MUD44" s="47"/>
      <c r="MUE44" s="47"/>
      <c r="MUF44" s="47"/>
      <c r="MUG44" s="47"/>
      <c r="MUH44" s="47"/>
      <c r="MUI44" s="47"/>
      <c r="MUJ44" s="47"/>
      <c r="MUK44" s="47"/>
      <c r="MUL44" s="47"/>
      <c r="MUM44" s="47"/>
      <c r="MUN44" s="47"/>
      <c r="MUO44" s="47"/>
      <c r="MUP44" s="47"/>
      <c r="MUQ44" s="47"/>
      <c r="MUR44" s="47"/>
      <c r="MUS44" s="47"/>
      <c r="MUT44" s="47"/>
      <c r="MUU44" s="47"/>
      <c r="MUV44" s="47"/>
      <c r="MUW44" s="47"/>
      <c r="MUX44" s="47"/>
      <c r="MUY44" s="47"/>
      <c r="MUZ44" s="47"/>
      <c r="MVA44" s="47"/>
      <c r="MVB44" s="47"/>
      <c r="MVC44" s="47"/>
      <c r="MVD44" s="47"/>
      <c r="MVE44" s="47"/>
      <c r="MVF44" s="47"/>
      <c r="MVG44" s="47"/>
      <c r="MVH44" s="47"/>
      <c r="MVI44" s="47"/>
      <c r="MVJ44" s="47"/>
      <c r="MVK44" s="47"/>
      <c r="MVL44" s="47"/>
      <c r="MVM44" s="47"/>
      <c r="MVN44" s="47"/>
      <c r="MVO44" s="47"/>
      <c r="MVP44" s="47"/>
      <c r="MVQ44" s="47"/>
      <c r="MVR44" s="47"/>
      <c r="MVS44" s="47"/>
      <c r="MVT44" s="47"/>
      <c r="MVU44" s="47"/>
      <c r="MVV44" s="47"/>
      <c r="MVW44" s="47"/>
      <c r="MVX44" s="47"/>
      <c r="MVY44" s="47"/>
      <c r="MVZ44" s="47"/>
      <c r="MWA44" s="47"/>
      <c r="MWB44" s="47"/>
      <c r="MWC44" s="47"/>
      <c r="MWD44" s="47"/>
      <c r="MWE44" s="47"/>
      <c r="MWF44" s="47"/>
      <c r="MWG44" s="47"/>
      <c r="MWH44" s="47"/>
      <c r="MWI44" s="47"/>
      <c r="MWJ44" s="47"/>
      <c r="MWK44" s="47"/>
      <c r="MWL44" s="47"/>
      <c r="MWM44" s="47"/>
      <c r="MWN44" s="47"/>
      <c r="MWO44" s="47"/>
      <c r="MWP44" s="47"/>
      <c r="MWQ44" s="47"/>
      <c r="MWR44" s="47"/>
      <c r="MWS44" s="47"/>
      <c r="MWT44" s="47"/>
      <c r="MWU44" s="47"/>
      <c r="MWV44" s="47"/>
      <c r="MWW44" s="47"/>
      <c r="MWX44" s="47"/>
      <c r="MWY44" s="47"/>
      <c r="MWZ44" s="47"/>
      <c r="MXA44" s="47"/>
      <c r="MXB44" s="47"/>
      <c r="MXC44" s="47"/>
      <c r="MXD44" s="47"/>
      <c r="MXE44" s="47"/>
      <c r="MXF44" s="47"/>
      <c r="MXG44" s="47"/>
      <c r="MXH44" s="47"/>
      <c r="MXI44" s="47"/>
      <c r="MXJ44" s="47"/>
      <c r="MXK44" s="47"/>
      <c r="MXL44" s="47"/>
      <c r="MXM44" s="47"/>
      <c r="MXN44" s="47"/>
      <c r="MXO44" s="47"/>
      <c r="MXP44" s="47"/>
      <c r="MXQ44" s="47"/>
      <c r="MXR44" s="47"/>
      <c r="MXS44" s="47"/>
      <c r="MXT44" s="47"/>
      <c r="MXU44" s="47"/>
      <c r="MXV44" s="47"/>
      <c r="MXW44" s="47"/>
      <c r="MXX44" s="47"/>
      <c r="MXY44" s="47"/>
      <c r="MXZ44" s="47"/>
      <c r="MYA44" s="47"/>
      <c r="MYB44" s="47"/>
      <c r="MYC44" s="47"/>
      <c r="MYD44" s="47"/>
      <c r="MYE44" s="47"/>
      <c r="MYF44" s="47"/>
      <c r="MYG44" s="47"/>
      <c r="MYH44" s="47"/>
      <c r="MYI44" s="47"/>
      <c r="MYJ44" s="47"/>
      <c r="MYK44" s="47"/>
      <c r="MYL44" s="47"/>
      <c r="MYM44" s="47"/>
      <c r="MYN44" s="47"/>
      <c r="MYO44" s="47"/>
      <c r="MYP44" s="47"/>
      <c r="MYQ44" s="47"/>
      <c r="MYR44" s="47"/>
      <c r="MYS44" s="47"/>
      <c r="MYT44" s="47"/>
      <c r="MYU44" s="47"/>
      <c r="MYV44" s="47"/>
      <c r="MYW44" s="47"/>
      <c r="MYX44" s="47"/>
      <c r="MYY44" s="47"/>
      <c r="MYZ44" s="47"/>
      <c r="MZA44" s="47"/>
      <c r="MZB44" s="47"/>
      <c r="MZC44" s="47"/>
      <c r="MZD44" s="47"/>
      <c r="MZE44" s="47"/>
      <c r="MZF44" s="47"/>
      <c r="MZG44" s="47"/>
      <c r="MZH44" s="47"/>
      <c r="MZI44" s="47"/>
      <c r="MZJ44" s="47"/>
      <c r="MZK44" s="47"/>
      <c r="MZL44" s="47"/>
      <c r="MZM44" s="47"/>
      <c r="MZN44" s="47"/>
      <c r="MZO44" s="47"/>
      <c r="MZP44" s="47"/>
      <c r="MZQ44" s="47"/>
      <c r="MZR44" s="47"/>
      <c r="MZS44" s="47"/>
      <c r="MZT44" s="47"/>
      <c r="MZU44" s="47"/>
      <c r="MZV44" s="47"/>
      <c r="MZW44" s="47"/>
      <c r="MZX44" s="47"/>
      <c r="MZY44" s="47"/>
      <c r="MZZ44" s="47"/>
      <c r="NAA44" s="47"/>
      <c r="NAB44" s="47"/>
      <c r="NAC44" s="47"/>
      <c r="NAD44" s="47"/>
      <c r="NAE44" s="47"/>
      <c r="NAF44" s="47"/>
      <c r="NAG44" s="47"/>
      <c r="NAH44" s="47"/>
      <c r="NAI44" s="47"/>
      <c r="NAJ44" s="47"/>
      <c r="NAK44" s="47"/>
      <c r="NAL44" s="47"/>
      <c r="NAM44" s="47"/>
      <c r="NAN44" s="47"/>
      <c r="NAO44" s="47"/>
      <c r="NAP44" s="47"/>
      <c r="NAQ44" s="47"/>
      <c r="NAR44" s="47"/>
      <c r="NAS44" s="47"/>
      <c r="NAT44" s="47"/>
      <c r="NAU44" s="47"/>
      <c r="NAV44" s="47"/>
      <c r="NAW44" s="47"/>
      <c r="NAX44" s="47"/>
      <c r="NAY44" s="47"/>
      <c r="NAZ44" s="47"/>
      <c r="NBA44" s="47"/>
      <c r="NBB44" s="47"/>
      <c r="NBC44" s="47"/>
      <c r="NBD44" s="47"/>
      <c r="NBE44" s="47"/>
      <c r="NBF44" s="47"/>
      <c r="NBG44" s="47"/>
      <c r="NBH44" s="47"/>
      <c r="NBI44" s="47"/>
      <c r="NBJ44" s="47"/>
      <c r="NBK44" s="47"/>
      <c r="NBL44" s="47"/>
      <c r="NBM44" s="47"/>
      <c r="NBN44" s="47"/>
      <c r="NBO44" s="47"/>
      <c r="NBP44" s="47"/>
      <c r="NBQ44" s="47"/>
      <c r="NBR44" s="47"/>
      <c r="NBS44" s="47"/>
      <c r="NBT44" s="47"/>
      <c r="NBU44" s="47"/>
      <c r="NBV44" s="47"/>
      <c r="NBW44" s="47"/>
      <c r="NBX44" s="47"/>
      <c r="NBY44" s="47"/>
      <c r="NBZ44" s="47"/>
      <c r="NCA44" s="47"/>
      <c r="NCB44" s="47"/>
      <c r="NCC44" s="47"/>
      <c r="NCD44" s="47"/>
      <c r="NCE44" s="47"/>
      <c r="NCF44" s="47"/>
      <c r="NCG44" s="47"/>
      <c r="NCH44" s="47"/>
      <c r="NCI44" s="47"/>
      <c r="NCJ44" s="47"/>
      <c r="NCK44" s="47"/>
      <c r="NCL44" s="47"/>
      <c r="NCM44" s="47"/>
      <c r="NCN44" s="47"/>
      <c r="NCO44" s="47"/>
      <c r="NCP44" s="47"/>
      <c r="NCQ44" s="47"/>
      <c r="NCR44" s="47"/>
      <c r="NCS44" s="47"/>
      <c r="NCT44" s="47"/>
      <c r="NCU44" s="47"/>
      <c r="NCV44" s="47"/>
      <c r="NCW44" s="47"/>
      <c r="NCX44" s="47"/>
      <c r="NCY44" s="47"/>
      <c r="NCZ44" s="47"/>
      <c r="NDA44" s="47"/>
      <c r="NDB44" s="47"/>
      <c r="NDC44" s="47"/>
      <c r="NDD44" s="47"/>
      <c r="NDE44" s="47"/>
      <c r="NDF44" s="47"/>
      <c r="NDG44" s="47"/>
      <c r="NDH44" s="47"/>
      <c r="NDI44" s="47"/>
      <c r="NDJ44" s="47"/>
      <c r="NDK44" s="47"/>
      <c r="NDL44" s="47"/>
      <c r="NDM44" s="47"/>
      <c r="NDN44" s="47"/>
      <c r="NDO44" s="47"/>
      <c r="NDP44" s="47"/>
      <c r="NDQ44" s="47"/>
      <c r="NDR44" s="47"/>
      <c r="NDS44" s="47"/>
      <c r="NDT44" s="47"/>
      <c r="NDU44" s="47"/>
      <c r="NDV44" s="47"/>
      <c r="NDW44" s="47"/>
      <c r="NDX44" s="47"/>
      <c r="NDY44" s="47"/>
      <c r="NDZ44" s="47"/>
      <c r="NEA44" s="47"/>
      <c r="NEB44" s="47"/>
      <c r="NEC44" s="47"/>
      <c r="NED44" s="47"/>
      <c r="NEE44" s="47"/>
      <c r="NEF44" s="47"/>
      <c r="NEG44" s="47"/>
      <c r="NEH44" s="47"/>
      <c r="NEI44" s="47"/>
      <c r="NEJ44" s="47"/>
      <c r="NEK44" s="47"/>
      <c r="NEL44" s="47"/>
      <c r="NEM44" s="47"/>
      <c r="NEN44" s="47"/>
      <c r="NEO44" s="47"/>
      <c r="NEP44" s="47"/>
      <c r="NEQ44" s="47"/>
      <c r="NER44" s="47"/>
      <c r="NES44" s="47"/>
      <c r="NET44" s="47"/>
      <c r="NEU44" s="47"/>
      <c r="NEV44" s="47"/>
      <c r="NEW44" s="47"/>
      <c r="NEX44" s="47"/>
      <c r="NEY44" s="47"/>
      <c r="NEZ44" s="47"/>
      <c r="NFA44" s="47"/>
      <c r="NFB44" s="47"/>
      <c r="NFC44" s="47"/>
      <c r="NFD44" s="47"/>
      <c r="NFE44" s="47"/>
      <c r="NFF44" s="47"/>
      <c r="NFG44" s="47"/>
      <c r="NFH44" s="47"/>
      <c r="NFI44" s="47"/>
      <c r="NFJ44" s="47"/>
      <c r="NFK44" s="47"/>
      <c r="NFL44" s="47"/>
      <c r="NFM44" s="47"/>
      <c r="NFN44" s="47"/>
      <c r="NFO44" s="47"/>
      <c r="NFP44" s="47"/>
      <c r="NFQ44" s="47"/>
      <c r="NFR44" s="47"/>
      <c r="NFS44" s="47"/>
      <c r="NFT44" s="47"/>
      <c r="NFU44" s="47"/>
      <c r="NFV44" s="47"/>
      <c r="NFW44" s="47"/>
      <c r="NFX44" s="47"/>
      <c r="NFY44" s="47"/>
      <c r="NFZ44" s="47"/>
      <c r="NGA44" s="47"/>
      <c r="NGB44" s="47"/>
      <c r="NGC44" s="47"/>
      <c r="NGD44" s="47"/>
      <c r="NGE44" s="47"/>
      <c r="NGF44" s="47"/>
      <c r="NGG44" s="47"/>
      <c r="NGH44" s="47"/>
      <c r="NGI44" s="47"/>
      <c r="NGJ44" s="47"/>
      <c r="NGK44" s="47"/>
      <c r="NGL44" s="47"/>
      <c r="NGM44" s="47"/>
      <c r="NGN44" s="47"/>
      <c r="NGO44" s="47"/>
      <c r="NGP44" s="47"/>
      <c r="NGQ44" s="47"/>
      <c r="NGR44" s="47"/>
      <c r="NGS44" s="47"/>
      <c r="NGT44" s="47"/>
      <c r="NGU44" s="47"/>
      <c r="NGV44" s="47"/>
      <c r="NGW44" s="47"/>
      <c r="NGX44" s="47"/>
      <c r="NGY44" s="47"/>
      <c r="NGZ44" s="47"/>
      <c r="NHA44" s="47"/>
      <c r="NHB44" s="47"/>
      <c r="NHC44" s="47"/>
      <c r="NHD44" s="47"/>
      <c r="NHE44" s="47"/>
      <c r="NHF44" s="47"/>
      <c r="NHG44" s="47"/>
      <c r="NHH44" s="47"/>
      <c r="NHI44" s="47"/>
      <c r="NHJ44" s="47"/>
      <c r="NHK44" s="47"/>
      <c r="NHL44" s="47"/>
      <c r="NHM44" s="47"/>
      <c r="NHN44" s="47"/>
      <c r="NHO44" s="47"/>
      <c r="NHP44" s="47"/>
      <c r="NHQ44" s="47"/>
      <c r="NHR44" s="47"/>
      <c r="NHS44" s="47"/>
      <c r="NHT44" s="47"/>
      <c r="NHU44" s="47"/>
      <c r="NHV44" s="47"/>
      <c r="NHW44" s="47"/>
      <c r="NHX44" s="47"/>
      <c r="NHY44" s="47"/>
      <c r="NHZ44" s="47"/>
      <c r="NIA44" s="47"/>
      <c r="NIB44" s="47"/>
      <c r="NIC44" s="47"/>
      <c r="NID44" s="47"/>
      <c r="NIE44" s="47"/>
      <c r="NIF44" s="47"/>
      <c r="NIG44" s="47"/>
      <c r="NIH44" s="47"/>
      <c r="NII44" s="47"/>
      <c r="NIJ44" s="47"/>
      <c r="NIK44" s="47"/>
      <c r="NIL44" s="47"/>
      <c r="NIM44" s="47"/>
      <c r="NIN44" s="47"/>
      <c r="NIO44" s="47"/>
      <c r="NIP44" s="47"/>
      <c r="NIQ44" s="47"/>
      <c r="NIR44" s="47"/>
      <c r="NIS44" s="47"/>
      <c r="NIT44" s="47"/>
      <c r="NIU44" s="47"/>
      <c r="NIV44" s="47"/>
      <c r="NIW44" s="47"/>
      <c r="NIX44" s="47"/>
      <c r="NIY44" s="47"/>
      <c r="NIZ44" s="47"/>
      <c r="NJA44" s="47"/>
      <c r="NJB44" s="47"/>
      <c r="NJC44" s="47"/>
      <c r="NJD44" s="47"/>
      <c r="NJE44" s="47"/>
      <c r="NJF44" s="47"/>
      <c r="NJG44" s="47"/>
      <c r="NJH44" s="47"/>
      <c r="NJI44" s="47"/>
      <c r="NJJ44" s="47"/>
      <c r="NJK44" s="47"/>
      <c r="NJL44" s="47"/>
      <c r="NJM44" s="47"/>
      <c r="NJN44" s="47"/>
      <c r="NJO44" s="47"/>
      <c r="NJP44" s="47"/>
      <c r="NJQ44" s="47"/>
      <c r="NJR44" s="47"/>
      <c r="NJS44" s="47"/>
      <c r="NJT44" s="47"/>
      <c r="NJU44" s="47"/>
      <c r="NJV44" s="47"/>
      <c r="NJW44" s="47"/>
      <c r="NJX44" s="47"/>
      <c r="NJY44" s="47"/>
      <c r="NJZ44" s="47"/>
      <c r="NKA44" s="47"/>
      <c r="NKB44" s="47"/>
      <c r="NKC44" s="47"/>
      <c r="NKD44" s="47"/>
      <c r="NKE44" s="47"/>
      <c r="NKF44" s="47"/>
      <c r="NKG44" s="47"/>
      <c r="NKH44" s="47"/>
      <c r="NKI44" s="47"/>
      <c r="NKJ44" s="47"/>
      <c r="NKK44" s="47"/>
      <c r="NKL44" s="47"/>
      <c r="NKM44" s="47"/>
      <c r="NKN44" s="47"/>
      <c r="NKO44" s="47"/>
      <c r="NKP44" s="47"/>
      <c r="NKQ44" s="47"/>
      <c r="NKR44" s="47"/>
      <c r="NKS44" s="47"/>
      <c r="NKT44" s="47"/>
      <c r="NKU44" s="47"/>
      <c r="NKV44" s="47"/>
      <c r="NKW44" s="47"/>
      <c r="NKX44" s="47"/>
      <c r="NKY44" s="47"/>
      <c r="NKZ44" s="47"/>
      <c r="NLA44" s="47"/>
      <c r="NLB44" s="47"/>
      <c r="NLC44" s="47"/>
      <c r="NLD44" s="47"/>
      <c r="NLE44" s="47"/>
      <c r="NLF44" s="47"/>
      <c r="NLG44" s="47"/>
      <c r="NLH44" s="47"/>
      <c r="NLI44" s="47"/>
      <c r="NLJ44" s="47"/>
      <c r="NLK44" s="47"/>
      <c r="NLL44" s="47"/>
      <c r="NLM44" s="47"/>
      <c r="NLN44" s="47"/>
      <c r="NLO44" s="47"/>
      <c r="NLP44" s="47"/>
      <c r="NLQ44" s="47"/>
      <c r="NLR44" s="47"/>
      <c r="NLS44" s="47"/>
      <c r="NLT44" s="47"/>
      <c r="NLU44" s="47"/>
      <c r="NLV44" s="47"/>
      <c r="NLW44" s="47"/>
      <c r="NLX44" s="47"/>
      <c r="NLY44" s="47"/>
      <c r="NLZ44" s="47"/>
      <c r="NMA44" s="47"/>
      <c r="NMB44" s="47"/>
      <c r="NMC44" s="47"/>
      <c r="NMD44" s="47"/>
      <c r="NME44" s="47"/>
      <c r="NMF44" s="47"/>
      <c r="NMG44" s="47"/>
      <c r="NMH44" s="47"/>
      <c r="NMI44" s="47"/>
      <c r="NMJ44" s="47"/>
      <c r="NMK44" s="47"/>
      <c r="NML44" s="47"/>
      <c r="NMM44" s="47"/>
      <c r="NMN44" s="47"/>
      <c r="NMO44" s="47"/>
      <c r="NMP44" s="47"/>
      <c r="NMQ44" s="47"/>
      <c r="NMR44" s="47"/>
      <c r="NMS44" s="47"/>
      <c r="NMT44" s="47"/>
      <c r="NMU44" s="47"/>
      <c r="NMV44" s="47"/>
      <c r="NMW44" s="47"/>
      <c r="NMX44" s="47"/>
      <c r="NMY44" s="47"/>
      <c r="NMZ44" s="47"/>
      <c r="NNA44" s="47"/>
      <c r="NNB44" s="47"/>
      <c r="NNC44" s="47"/>
      <c r="NND44" s="47"/>
      <c r="NNE44" s="47"/>
      <c r="NNF44" s="47"/>
      <c r="NNG44" s="47"/>
      <c r="NNH44" s="47"/>
      <c r="NNI44" s="47"/>
      <c r="NNJ44" s="47"/>
      <c r="NNK44" s="47"/>
      <c r="NNL44" s="47"/>
      <c r="NNM44" s="47"/>
      <c r="NNN44" s="47"/>
      <c r="NNO44" s="47"/>
      <c r="NNP44" s="47"/>
      <c r="NNQ44" s="47"/>
      <c r="NNR44" s="47"/>
      <c r="NNS44" s="47"/>
      <c r="NNT44" s="47"/>
      <c r="NNU44" s="47"/>
      <c r="NNV44" s="47"/>
      <c r="NNW44" s="47"/>
      <c r="NNX44" s="47"/>
      <c r="NNY44" s="47"/>
      <c r="NNZ44" s="47"/>
      <c r="NOA44" s="47"/>
      <c r="NOB44" s="47"/>
      <c r="NOC44" s="47"/>
      <c r="NOD44" s="47"/>
      <c r="NOE44" s="47"/>
      <c r="NOF44" s="47"/>
      <c r="NOG44" s="47"/>
      <c r="NOH44" s="47"/>
      <c r="NOI44" s="47"/>
      <c r="NOJ44" s="47"/>
      <c r="NOK44" s="47"/>
      <c r="NOL44" s="47"/>
      <c r="NOM44" s="47"/>
      <c r="NON44" s="47"/>
      <c r="NOO44" s="47"/>
      <c r="NOP44" s="47"/>
      <c r="NOQ44" s="47"/>
      <c r="NOR44" s="47"/>
      <c r="NOS44" s="47"/>
      <c r="NOT44" s="47"/>
      <c r="NOU44" s="47"/>
      <c r="NOV44" s="47"/>
      <c r="NOW44" s="47"/>
      <c r="NOX44" s="47"/>
      <c r="NOY44" s="47"/>
      <c r="NOZ44" s="47"/>
      <c r="NPA44" s="47"/>
      <c r="NPB44" s="47"/>
      <c r="NPC44" s="47"/>
      <c r="NPD44" s="47"/>
      <c r="NPE44" s="47"/>
      <c r="NPF44" s="47"/>
      <c r="NPG44" s="47"/>
      <c r="NPH44" s="47"/>
      <c r="NPI44" s="47"/>
      <c r="NPJ44" s="47"/>
      <c r="NPK44" s="47"/>
      <c r="NPL44" s="47"/>
      <c r="NPM44" s="47"/>
      <c r="NPN44" s="47"/>
      <c r="NPO44" s="47"/>
      <c r="NPP44" s="47"/>
      <c r="NPQ44" s="47"/>
      <c r="NPR44" s="47"/>
      <c r="NPS44" s="47"/>
      <c r="NPT44" s="47"/>
      <c r="NPU44" s="47"/>
      <c r="NPV44" s="47"/>
      <c r="NPW44" s="47"/>
      <c r="NPX44" s="47"/>
      <c r="NPY44" s="47"/>
      <c r="NPZ44" s="47"/>
      <c r="NQA44" s="47"/>
      <c r="NQB44" s="47"/>
      <c r="NQC44" s="47"/>
      <c r="NQD44" s="47"/>
      <c r="NQE44" s="47"/>
      <c r="NQF44" s="47"/>
      <c r="NQG44" s="47"/>
      <c r="NQH44" s="47"/>
      <c r="NQI44" s="47"/>
      <c r="NQJ44" s="47"/>
      <c r="NQK44" s="47"/>
      <c r="NQL44" s="47"/>
      <c r="NQM44" s="47"/>
      <c r="NQN44" s="47"/>
      <c r="NQO44" s="47"/>
      <c r="NQP44" s="47"/>
      <c r="NQQ44" s="47"/>
      <c r="NQR44" s="47"/>
      <c r="NQS44" s="47"/>
      <c r="NQT44" s="47"/>
      <c r="NQU44" s="47"/>
      <c r="NQV44" s="47"/>
      <c r="NQW44" s="47"/>
      <c r="NQX44" s="47"/>
      <c r="NQY44" s="47"/>
      <c r="NQZ44" s="47"/>
      <c r="NRA44" s="47"/>
      <c r="NRB44" s="47"/>
      <c r="NRC44" s="47"/>
      <c r="NRD44" s="47"/>
      <c r="NRE44" s="47"/>
      <c r="NRF44" s="47"/>
      <c r="NRG44" s="47"/>
      <c r="NRH44" s="47"/>
      <c r="NRI44" s="47"/>
      <c r="NRJ44" s="47"/>
      <c r="NRK44" s="47"/>
      <c r="NRL44" s="47"/>
      <c r="NRM44" s="47"/>
      <c r="NRN44" s="47"/>
      <c r="NRO44" s="47"/>
      <c r="NRP44" s="47"/>
      <c r="NRQ44" s="47"/>
      <c r="NRR44" s="47"/>
      <c r="NRS44" s="47"/>
      <c r="NRT44" s="47"/>
      <c r="NRU44" s="47"/>
      <c r="NRV44" s="47"/>
      <c r="NRW44" s="47"/>
      <c r="NRX44" s="47"/>
      <c r="NRY44" s="47"/>
      <c r="NRZ44" s="47"/>
      <c r="NSA44" s="47"/>
      <c r="NSB44" s="47"/>
      <c r="NSC44" s="47"/>
      <c r="NSD44" s="47"/>
      <c r="NSE44" s="47"/>
      <c r="NSF44" s="47"/>
      <c r="NSG44" s="47"/>
      <c r="NSH44" s="47"/>
      <c r="NSI44" s="47"/>
      <c r="NSJ44" s="47"/>
      <c r="NSK44" s="47"/>
      <c r="NSL44" s="47"/>
      <c r="NSM44" s="47"/>
      <c r="NSN44" s="47"/>
      <c r="NSO44" s="47"/>
      <c r="NSP44" s="47"/>
      <c r="NSQ44" s="47"/>
      <c r="NSR44" s="47"/>
      <c r="NSS44" s="47"/>
      <c r="NST44" s="47"/>
      <c r="NSU44" s="47"/>
      <c r="NSV44" s="47"/>
      <c r="NSW44" s="47"/>
      <c r="NSX44" s="47"/>
      <c r="NSY44" s="47"/>
      <c r="NSZ44" s="47"/>
      <c r="NTA44" s="47"/>
      <c r="NTB44" s="47"/>
      <c r="NTC44" s="47"/>
      <c r="NTD44" s="47"/>
      <c r="NTE44" s="47"/>
      <c r="NTF44" s="47"/>
      <c r="NTG44" s="47"/>
      <c r="NTH44" s="47"/>
      <c r="NTI44" s="47"/>
      <c r="NTJ44" s="47"/>
      <c r="NTK44" s="47"/>
      <c r="NTL44" s="47"/>
      <c r="NTM44" s="47"/>
      <c r="NTN44" s="47"/>
      <c r="NTO44" s="47"/>
      <c r="NTP44" s="47"/>
      <c r="NTQ44" s="47"/>
      <c r="NTR44" s="47"/>
      <c r="NTS44" s="47"/>
      <c r="NTT44" s="47"/>
      <c r="NTU44" s="47"/>
      <c r="NTV44" s="47"/>
      <c r="NTW44" s="47"/>
      <c r="NTX44" s="47"/>
      <c r="NTY44" s="47"/>
      <c r="NTZ44" s="47"/>
      <c r="NUA44" s="47"/>
      <c r="NUB44" s="47"/>
      <c r="NUC44" s="47"/>
      <c r="NUD44" s="47"/>
      <c r="NUE44" s="47"/>
      <c r="NUF44" s="47"/>
      <c r="NUG44" s="47"/>
      <c r="NUH44" s="47"/>
      <c r="NUI44" s="47"/>
      <c r="NUJ44" s="47"/>
      <c r="NUK44" s="47"/>
      <c r="NUL44" s="47"/>
      <c r="NUM44" s="47"/>
      <c r="NUN44" s="47"/>
      <c r="NUO44" s="47"/>
      <c r="NUP44" s="47"/>
      <c r="NUQ44" s="47"/>
      <c r="NUR44" s="47"/>
      <c r="NUS44" s="47"/>
      <c r="NUT44" s="47"/>
      <c r="NUU44" s="47"/>
      <c r="NUV44" s="47"/>
      <c r="NUW44" s="47"/>
      <c r="NUX44" s="47"/>
      <c r="NUY44" s="47"/>
      <c r="NUZ44" s="47"/>
      <c r="NVA44" s="47"/>
      <c r="NVB44" s="47"/>
      <c r="NVC44" s="47"/>
      <c r="NVD44" s="47"/>
      <c r="NVE44" s="47"/>
      <c r="NVF44" s="47"/>
      <c r="NVG44" s="47"/>
      <c r="NVH44" s="47"/>
      <c r="NVI44" s="47"/>
      <c r="NVJ44" s="47"/>
      <c r="NVK44" s="47"/>
      <c r="NVL44" s="47"/>
      <c r="NVM44" s="47"/>
      <c r="NVN44" s="47"/>
      <c r="NVO44" s="47"/>
      <c r="NVP44" s="47"/>
      <c r="NVQ44" s="47"/>
      <c r="NVR44" s="47"/>
      <c r="NVS44" s="47"/>
      <c r="NVT44" s="47"/>
      <c r="NVU44" s="47"/>
      <c r="NVV44" s="47"/>
      <c r="NVW44" s="47"/>
      <c r="NVX44" s="47"/>
      <c r="NVY44" s="47"/>
      <c r="NVZ44" s="47"/>
      <c r="NWA44" s="47"/>
      <c r="NWB44" s="47"/>
      <c r="NWC44" s="47"/>
      <c r="NWD44" s="47"/>
      <c r="NWE44" s="47"/>
      <c r="NWF44" s="47"/>
      <c r="NWG44" s="47"/>
      <c r="NWH44" s="47"/>
      <c r="NWI44" s="47"/>
      <c r="NWJ44" s="47"/>
      <c r="NWK44" s="47"/>
      <c r="NWL44" s="47"/>
      <c r="NWM44" s="47"/>
      <c r="NWN44" s="47"/>
      <c r="NWO44" s="47"/>
      <c r="NWP44" s="47"/>
      <c r="NWQ44" s="47"/>
      <c r="NWR44" s="47"/>
      <c r="NWS44" s="47"/>
      <c r="NWT44" s="47"/>
      <c r="NWU44" s="47"/>
      <c r="NWV44" s="47"/>
      <c r="NWW44" s="47"/>
      <c r="NWX44" s="47"/>
      <c r="NWY44" s="47"/>
      <c r="NWZ44" s="47"/>
      <c r="NXA44" s="47"/>
      <c r="NXB44" s="47"/>
      <c r="NXC44" s="47"/>
      <c r="NXD44" s="47"/>
      <c r="NXE44" s="47"/>
      <c r="NXF44" s="47"/>
      <c r="NXG44" s="47"/>
      <c r="NXH44" s="47"/>
      <c r="NXI44" s="47"/>
      <c r="NXJ44" s="47"/>
      <c r="NXK44" s="47"/>
      <c r="NXL44" s="47"/>
      <c r="NXM44" s="47"/>
      <c r="NXN44" s="47"/>
      <c r="NXO44" s="47"/>
      <c r="NXP44" s="47"/>
      <c r="NXQ44" s="47"/>
      <c r="NXR44" s="47"/>
      <c r="NXS44" s="47"/>
      <c r="NXT44" s="47"/>
      <c r="NXU44" s="47"/>
      <c r="NXV44" s="47"/>
      <c r="NXW44" s="47"/>
      <c r="NXX44" s="47"/>
      <c r="NXY44" s="47"/>
      <c r="NXZ44" s="47"/>
      <c r="NYA44" s="47"/>
      <c r="NYB44" s="47"/>
      <c r="NYC44" s="47"/>
      <c r="NYD44" s="47"/>
      <c r="NYE44" s="47"/>
      <c r="NYF44" s="47"/>
      <c r="NYG44" s="47"/>
      <c r="NYH44" s="47"/>
      <c r="NYI44" s="47"/>
      <c r="NYJ44" s="47"/>
      <c r="NYK44" s="47"/>
      <c r="NYL44" s="47"/>
      <c r="NYM44" s="47"/>
      <c r="NYN44" s="47"/>
      <c r="NYO44" s="47"/>
      <c r="NYP44" s="47"/>
      <c r="NYQ44" s="47"/>
      <c r="NYR44" s="47"/>
      <c r="NYS44" s="47"/>
      <c r="NYT44" s="47"/>
      <c r="NYU44" s="47"/>
      <c r="NYV44" s="47"/>
      <c r="NYW44" s="47"/>
      <c r="NYX44" s="47"/>
      <c r="NYY44" s="47"/>
      <c r="NYZ44" s="47"/>
      <c r="NZA44" s="47"/>
      <c r="NZB44" s="47"/>
      <c r="NZC44" s="47"/>
      <c r="NZD44" s="47"/>
      <c r="NZE44" s="47"/>
      <c r="NZF44" s="47"/>
      <c r="NZG44" s="47"/>
      <c r="NZH44" s="47"/>
      <c r="NZI44" s="47"/>
      <c r="NZJ44" s="47"/>
      <c r="NZK44" s="47"/>
      <c r="NZL44" s="47"/>
      <c r="NZM44" s="47"/>
      <c r="NZN44" s="47"/>
      <c r="NZO44" s="47"/>
      <c r="NZP44" s="47"/>
      <c r="NZQ44" s="47"/>
      <c r="NZR44" s="47"/>
      <c r="NZS44" s="47"/>
      <c r="NZT44" s="47"/>
      <c r="NZU44" s="47"/>
      <c r="NZV44" s="47"/>
      <c r="NZW44" s="47"/>
      <c r="NZX44" s="47"/>
      <c r="NZY44" s="47"/>
      <c r="NZZ44" s="47"/>
      <c r="OAA44" s="47"/>
      <c r="OAB44" s="47"/>
      <c r="OAC44" s="47"/>
      <c r="OAD44" s="47"/>
      <c r="OAE44" s="47"/>
      <c r="OAF44" s="47"/>
      <c r="OAG44" s="47"/>
      <c r="OAH44" s="47"/>
      <c r="OAI44" s="47"/>
      <c r="OAJ44" s="47"/>
      <c r="OAK44" s="47"/>
      <c r="OAL44" s="47"/>
      <c r="OAM44" s="47"/>
      <c r="OAN44" s="47"/>
      <c r="OAO44" s="47"/>
      <c r="OAP44" s="47"/>
      <c r="OAQ44" s="47"/>
      <c r="OAR44" s="47"/>
      <c r="OAS44" s="47"/>
      <c r="OAT44" s="47"/>
      <c r="OAU44" s="47"/>
      <c r="OAV44" s="47"/>
      <c r="OAW44" s="47"/>
      <c r="OAX44" s="47"/>
      <c r="OAY44" s="47"/>
      <c r="OAZ44" s="47"/>
      <c r="OBA44" s="47"/>
      <c r="OBB44" s="47"/>
      <c r="OBC44" s="47"/>
      <c r="OBD44" s="47"/>
      <c r="OBE44" s="47"/>
      <c r="OBF44" s="47"/>
      <c r="OBG44" s="47"/>
      <c r="OBH44" s="47"/>
      <c r="OBI44" s="47"/>
      <c r="OBJ44" s="47"/>
      <c r="OBK44" s="47"/>
      <c r="OBL44" s="47"/>
      <c r="OBM44" s="47"/>
      <c r="OBN44" s="47"/>
      <c r="OBO44" s="47"/>
      <c r="OBP44" s="47"/>
      <c r="OBQ44" s="47"/>
      <c r="OBR44" s="47"/>
      <c r="OBS44" s="47"/>
      <c r="OBT44" s="47"/>
      <c r="OBU44" s="47"/>
      <c r="OBV44" s="47"/>
      <c r="OBW44" s="47"/>
      <c r="OBX44" s="47"/>
      <c r="OBY44" s="47"/>
      <c r="OBZ44" s="47"/>
      <c r="OCA44" s="47"/>
      <c r="OCB44" s="47"/>
      <c r="OCC44" s="47"/>
      <c r="OCD44" s="47"/>
      <c r="OCE44" s="47"/>
      <c r="OCF44" s="47"/>
      <c r="OCG44" s="47"/>
      <c r="OCH44" s="47"/>
      <c r="OCI44" s="47"/>
      <c r="OCJ44" s="47"/>
      <c r="OCK44" s="47"/>
      <c r="OCL44" s="47"/>
      <c r="OCM44" s="47"/>
      <c r="OCN44" s="47"/>
      <c r="OCO44" s="47"/>
      <c r="OCP44" s="47"/>
      <c r="OCQ44" s="47"/>
      <c r="OCR44" s="47"/>
      <c r="OCS44" s="47"/>
      <c r="OCT44" s="47"/>
      <c r="OCU44" s="47"/>
      <c r="OCV44" s="47"/>
      <c r="OCW44" s="47"/>
      <c r="OCX44" s="47"/>
      <c r="OCY44" s="47"/>
      <c r="OCZ44" s="47"/>
      <c r="ODA44" s="47"/>
      <c r="ODB44" s="47"/>
      <c r="ODC44" s="47"/>
      <c r="ODD44" s="47"/>
      <c r="ODE44" s="47"/>
      <c r="ODF44" s="47"/>
      <c r="ODG44" s="47"/>
      <c r="ODH44" s="47"/>
      <c r="ODI44" s="47"/>
      <c r="ODJ44" s="47"/>
      <c r="ODK44" s="47"/>
      <c r="ODL44" s="47"/>
      <c r="ODM44" s="47"/>
      <c r="ODN44" s="47"/>
      <c r="ODO44" s="47"/>
      <c r="ODP44" s="47"/>
      <c r="ODQ44" s="47"/>
      <c r="ODR44" s="47"/>
      <c r="ODS44" s="47"/>
      <c r="ODT44" s="47"/>
      <c r="ODU44" s="47"/>
      <c r="ODV44" s="47"/>
      <c r="ODW44" s="47"/>
      <c r="ODX44" s="47"/>
      <c r="ODY44" s="47"/>
      <c r="ODZ44" s="47"/>
      <c r="OEA44" s="47"/>
      <c r="OEB44" s="47"/>
      <c r="OEC44" s="47"/>
      <c r="OED44" s="47"/>
      <c r="OEE44" s="47"/>
      <c r="OEF44" s="47"/>
      <c r="OEG44" s="47"/>
      <c r="OEH44" s="47"/>
      <c r="OEI44" s="47"/>
      <c r="OEJ44" s="47"/>
      <c r="OEK44" s="47"/>
      <c r="OEL44" s="47"/>
      <c r="OEM44" s="47"/>
      <c r="OEN44" s="47"/>
      <c r="OEO44" s="47"/>
      <c r="OEP44" s="47"/>
      <c r="OEQ44" s="47"/>
      <c r="OER44" s="47"/>
      <c r="OES44" s="47"/>
      <c r="OET44" s="47"/>
      <c r="OEU44" s="47"/>
      <c r="OEV44" s="47"/>
      <c r="OEW44" s="47"/>
      <c r="OEX44" s="47"/>
      <c r="OEY44" s="47"/>
      <c r="OEZ44" s="47"/>
      <c r="OFA44" s="47"/>
      <c r="OFB44" s="47"/>
      <c r="OFC44" s="47"/>
      <c r="OFD44" s="47"/>
      <c r="OFE44" s="47"/>
      <c r="OFF44" s="47"/>
      <c r="OFG44" s="47"/>
      <c r="OFH44" s="47"/>
      <c r="OFI44" s="47"/>
      <c r="OFJ44" s="47"/>
      <c r="OFK44" s="47"/>
      <c r="OFL44" s="47"/>
      <c r="OFM44" s="47"/>
      <c r="OFN44" s="47"/>
      <c r="OFO44" s="47"/>
      <c r="OFP44" s="47"/>
      <c r="OFQ44" s="47"/>
      <c r="OFR44" s="47"/>
      <c r="OFS44" s="47"/>
      <c r="OFT44" s="47"/>
      <c r="OFU44" s="47"/>
      <c r="OFV44" s="47"/>
      <c r="OFW44" s="47"/>
      <c r="OFX44" s="47"/>
      <c r="OFY44" s="47"/>
      <c r="OFZ44" s="47"/>
      <c r="OGA44" s="47"/>
      <c r="OGB44" s="47"/>
      <c r="OGC44" s="47"/>
      <c r="OGD44" s="47"/>
      <c r="OGE44" s="47"/>
      <c r="OGF44" s="47"/>
      <c r="OGG44" s="47"/>
      <c r="OGH44" s="47"/>
      <c r="OGI44" s="47"/>
      <c r="OGJ44" s="47"/>
      <c r="OGK44" s="47"/>
      <c r="OGL44" s="47"/>
      <c r="OGM44" s="47"/>
      <c r="OGN44" s="47"/>
      <c r="OGO44" s="47"/>
      <c r="OGP44" s="47"/>
      <c r="OGQ44" s="47"/>
      <c r="OGR44" s="47"/>
      <c r="OGS44" s="47"/>
      <c r="OGT44" s="47"/>
      <c r="OGU44" s="47"/>
      <c r="OGV44" s="47"/>
      <c r="OGW44" s="47"/>
      <c r="OGX44" s="47"/>
      <c r="OGY44" s="47"/>
      <c r="OGZ44" s="47"/>
      <c r="OHA44" s="47"/>
      <c r="OHB44" s="47"/>
      <c r="OHC44" s="47"/>
      <c r="OHD44" s="47"/>
      <c r="OHE44" s="47"/>
      <c r="OHF44" s="47"/>
      <c r="OHG44" s="47"/>
      <c r="OHH44" s="47"/>
      <c r="OHI44" s="47"/>
      <c r="OHJ44" s="47"/>
      <c r="OHK44" s="47"/>
      <c r="OHL44" s="47"/>
      <c r="OHM44" s="47"/>
      <c r="OHN44" s="47"/>
      <c r="OHO44" s="47"/>
      <c r="OHP44" s="47"/>
      <c r="OHQ44" s="47"/>
      <c r="OHR44" s="47"/>
      <c r="OHS44" s="47"/>
      <c r="OHT44" s="47"/>
      <c r="OHU44" s="47"/>
      <c r="OHV44" s="47"/>
      <c r="OHW44" s="47"/>
      <c r="OHX44" s="47"/>
      <c r="OHY44" s="47"/>
      <c r="OHZ44" s="47"/>
      <c r="OIA44" s="47"/>
      <c r="OIB44" s="47"/>
      <c r="OIC44" s="47"/>
      <c r="OID44" s="47"/>
      <c r="OIE44" s="47"/>
      <c r="OIF44" s="47"/>
      <c r="OIG44" s="47"/>
      <c r="OIH44" s="47"/>
      <c r="OII44" s="47"/>
      <c r="OIJ44" s="47"/>
      <c r="OIK44" s="47"/>
      <c r="OIL44" s="47"/>
      <c r="OIM44" s="47"/>
      <c r="OIN44" s="47"/>
      <c r="OIO44" s="47"/>
      <c r="OIP44" s="47"/>
      <c r="OIQ44" s="47"/>
      <c r="OIR44" s="47"/>
      <c r="OIS44" s="47"/>
      <c r="OIT44" s="47"/>
      <c r="OIU44" s="47"/>
      <c r="OIV44" s="47"/>
      <c r="OIW44" s="47"/>
      <c r="OIX44" s="47"/>
      <c r="OIY44" s="47"/>
      <c r="OIZ44" s="47"/>
      <c r="OJA44" s="47"/>
      <c r="OJB44" s="47"/>
      <c r="OJC44" s="47"/>
      <c r="OJD44" s="47"/>
      <c r="OJE44" s="47"/>
      <c r="OJF44" s="47"/>
      <c r="OJG44" s="47"/>
      <c r="OJH44" s="47"/>
      <c r="OJI44" s="47"/>
      <c r="OJJ44" s="47"/>
      <c r="OJK44" s="47"/>
      <c r="OJL44" s="47"/>
      <c r="OJM44" s="47"/>
      <c r="OJN44" s="47"/>
      <c r="OJO44" s="47"/>
      <c r="OJP44" s="47"/>
      <c r="OJQ44" s="47"/>
      <c r="OJR44" s="47"/>
      <c r="OJS44" s="47"/>
      <c r="OJT44" s="47"/>
      <c r="OJU44" s="47"/>
      <c r="OJV44" s="47"/>
      <c r="OJW44" s="47"/>
      <c r="OJX44" s="47"/>
      <c r="OJY44" s="47"/>
      <c r="OJZ44" s="47"/>
      <c r="OKA44" s="47"/>
      <c r="OKB44" s="47"/>
      <c r="OKC44" s="47"/>
      <c r="OKD44" s="47"/>
      <c r="OKE44" s="47"/>
      <c r="OKF44" s="47"/>
      <c r="OKG44" s="47"/>
      <c r="OKH44" s="47"/>
      <c r="OKI44" s="47"/>
      <c r="OKJ44" s="47"/>
      <c r="OKK44" s="47"/>
      <c r="OKL44" s="47"/>
      <c r="OKM44" s="47"/>
      <c r="OKN44" s="47"/>
      <c r="OKO44" s="47"/>
      <c r="OKP44" s="47"/>
      <c r="OKQ44" s="47"/>
      <c r="OKR44" s="47"/>
      <c r="OKS44" s="47"/>
      <c r="OKT44" s="47"/>
      <c r="OKU44" s="47"/>
      <c r="OKV44" s="47"/>
      <c r="OKW44" s="47"/>
      <c r="OKX44" s="47"/>
      <c r="OKY44" s="47"/>
      <c r="OKZ44" s="47"/>
      <c r="OLA44" s="47"/>
      <c r="OLB44" s="47"/>
      <c r="OLC44" s="47"/>
      <c r="OLD44" s="47"/>
      <c r="OLE44" s="47"/>
      <c r="OLF44" s="47"/>
      <c r="OLG44" s="47"/>
      <c r="OLH44" s="47"/>
      <c r="OLI44" s="47"/>
      <c r="OLJ44" s="47"/>
      <c r="OLK44" s="47"/>
      <c r="OLL44" s="47"/>
      <c r="OLM44" s="47"/>
      <c r="OLN44" s="47"/>
      <c r="OLO44" s="47"/>
      <c r="OLP44" s="47"/>
      <c r="OLQ44" s="47"/>
      <c r="OLR44" s="47"/>
      <c r="OLS44" s="47"/>
      <c r="OLT44" s="47"/>
      <c r="OLU44" s="47"/>
      <c r="OLV44" s="47"/>
      <c r="OLW44" s="47"/>
      <c r="OLX44" s="47"/>
      <c r="OLY44" s="47"/>
      <c r="OLZ44" s="47"/>
      <c r="OMA44" s="47"/>
      <c r="OMB44" s="47"/>
      <c r="OMC44" s="47"/>
      <c r="OMD44" s="47"/>
      <c r="OME44" s="47"/>
      <c r="OMF44" s="47"/>
      <c r="OMG44" s="47"/>
      <c r="OMH44" s="47"/>
      <c r="OMI44" s="47"/>
      <c r="OMJ44" s="47"/>
      <c r="OMK44" s="47"/>
      <c r="OML44" s="47"/>
      <c r="OMM44" s="47"/>
      <c r="OMN44" s="47"/>
      <c r="OMO44" s="47"/>
      <c r="OMP44" s="47"/>
      <c r="OMQ44" s="47"/>
      <c r="OMR44" s="47"/>
      <c r="OMS44" s="47"/>
      <c r="OMT44" s="47"/>
      <c r="OMU44" s="47"/>
      <c r="OMV44" s="47"/>
      <c r="OMW44" s="47"/>
      <c r="OMX44" s="47"/>
      <c r="OMY44" s="47"/>
      <c r="OMZ44" s="47"/>
      <c r="ONA44" s="47"/>
      <c r="ONB44" s="47"/>
      <c r="ONC44" s="47"/>
      <c r="OND44" s="47"/>
      <c r="ONE44" s="47"/>
      <c r="ONF44" s="47"/>
      <c r="ONG44" s="47"/>
      <c r="ONH44" s="47"/>
      <c r="ONI44" s="47"/>
      <c r="ONJ44" s="47"/>
      <c r="ONK44" s="47"/>
      <c r="ONL44" s="47"/>
      <c r="ONM44" s="47"/>
      <c r="ONN44" s="47"/>
      <c r="ONO44" s="47"/>
      <c r="ONP44" s="47"/>
      <c r="ONQ44" s="47"/>
      <c r="ONR44" s="47"/>
      <c r="ONS44" s="47"/>
      <c r="ONT44" s="47"/>
      <c r="ONU44" s="47"/>
      <c r="ONV44" s="47"/>
      <c r="ONW44" s="47"/>
      <c r="ONX44" s="47"/>
      <c r="ONY44" s="47"/>
      <c r="ONZ44" s="47"/>
      <c r="OOA44" s="47"/>
      <c r="OOB44" s="47"/>
      <c r="OOC44" s="47"/>
      <c r="OOD44" s="47"/>
      <c r="OOE44" s="47"/>
      <c r="OOF44" s="47"/>
      <c r="OOG44" s="47"/>
      <c r="OOH44" s="47"/>
      <c r="OOI44" s="47"/>
      <c r="OOJ44" s="47"/>
      <c r="OOK44" s="47"/>
      <c r="OOL44" s="47"/>
      <c r="OOM44" s="47"/>
      <c r="OON44" s="47"/>
      <c r="OOO44" s="47"/>
      <c r="OOP44" s="47"/>
      <c r="OOQ44" s="47"/>
      <c r="OOR44" s="47"/>
      <c r="OOS44" s="47"/>
      <c r="OOT44" s="47"/>
      <c r="OOU44" s="47"/>
      <c r="OOV44" s="47"/>
      <c r="OOW44" s="47"/>
      <c r="OOX44" s="47"/>
      <c r="OOY44" s="47"/>
      <c r="OOZ44" s="47"/>
      <c r="OPA44" s="47"/>
      <c r="OPB44" s="47"/>
      <c r="OPC44" s="47"/>
      <c r="OPD44" s="47"/>
      <c r="OPE44" s="47"/>
      <c r="OPF44" s="47"/>
      <c r="OPG44" s="47"/>
      <c r="OPH44" s="47"/>
      <c r="OPI44" s="47"/>
      <c r="OPJ44" s="47"/>
      <c r="OPK44" s="47"/>
      <c r="OPL44" s="47"/>
      <c r="OPM44" s="47"/>
      <c r="OPN44" s="47"/>
      <c r="OPO44" s="47"/>
      <c r="OPP44" s="47"/>
      <c r="OPQ44" s="47"/>
      <c r="OPR44" s="47"/>
      <c r="OPS44" s="47"/>
      <c r="OPT44" s="47"/>
      <c r="OPU44" s="47"/>
      <c r="OPV44" s="47"/>
      <c r="OPW44" s="47"/>
      <c r="OPX44" s="47"/>
      <c r="OPY44" s="47"/>
      <c r="OPZ44" s="47"/>
      <c r="OQA44" s="47"/>
      <c r="OQB44" s="47"/>
      <c r="OQC44" s="47"/>
      <c r="OQD44" s="47"/>
      <c r="OQE44" s="47"/>
      <c r="OQF44" s="47"/>
      <c r="OQG44" s="47"/>
      <c r="OQH44" s="47"/>
      <c r="OQI44" s="47"/>
      <c r="OQJ44" s="47"/>
      <c r="OQK44" s="47"/>
      <c r="OQL44" s="47"/>
      <c r="OQM44" s="47"/>
      <c r="OQN44" s="47"/>
      <c r="OQO44" s="47"/>
      <c r="OQP44" s="47"/>
      <c r="OQQ44" s="47"/>
      <c r="OQR44" s="47"/>
      <c r="OQS44" s="47"/>
      <c r="OQT44" s="47"/>
      <c r="OQU44" s="47"/>
      <c r="OQV44" s="47"/>
      <c r="OQW44" s="47"/>
      <c r="OQX44" s="47"/>
      <c r="OQY44" s="47"/>
      <c r="OQZ44" s="47"/>
      <c r="ORA44" s="47"/>
      <c r="ORB44" s="47"/>
      <c r="ORC44" s="47"/>
      <c r="ORD44" s="47"/>
      <c r="ORE44" s="47"/>
      <c r="ORF44" s="47"/>
      <c r="ORG44" s="47"/>
      <c r="ORH44" s="47"/>
      <c r="ORI44" s="47"/>
      <c r="ORJ44" s="47"/>
      <c r="ORK44" s="47"/>
      <c r="ORL44" s="47"/>
      <c r="ORM44" s="47"/>
      <c r="ORN44" s="47"/>
      <c r="ORO44" s="47"/>
      <c r="ORP44" s="47"/>
      <c r="ORQ44" s="47"/>
      <c r="ORR44" s="47"/>
      <c r="ORS44" s="47"/>
      <c r="ORT44" s="47"/>
      <c r="ORU44" s="47"/>
      <c r="ORV44" s="47"/>
      <c r="ORW44" s="47"/>
      <c r="ORX44" s="47"/>
      <c r="ORY44" s="47"/>
      <c r="ORZ44" s="47"/>
      <c r="OSA44" s="47"/>
      <c r="OSB44" s="47"/>
      <c r="OSC44" s="47"/>
      <c r="OSD44" s="47"/>
      <c r="OSE44" s="47"/>
      <c r="OSF44" s="47"/>
      <c r="OSG44" s="47"/>
      <c r="OSH44" s="47"/>
      <c r="OSI44" s="47"/>
      <c r="OSJ44" s="47"/>
      <c r="OSK44" s="47"/>
      <c r="OSL44" s="47"/>
      <c r="OSM44" s="47"/>
      <c r="OSN44" s="47"/>
      <c r="OSO44" s="47"/>
      <c r="OSP44" s="47"/>
      <c r="OSQ44" s="47"/>
      <c r="OSR44" s="47"/>
      <c r="OSS44" s="47"/>
      <c r="OST44" s="47"/>
      <c r="OSU44" s="47"/>
      <c r="OSV44" s="47"/>
      <c r="OSW44" s="47"/>
      <c r="OSX44" s="47"/>
      <c r="OSY44" s="47"/>
      <c r="OSZ44" s="47"/>
      <c r="OTA44" s="47"/>
      <c r="OTB44" s="47"/>
      <c r="OTC44" s="47"/>
      <c r="OTD44" s="47"/>
      <c r="OTE44" s="47"/>
      <c r="OTF44" s="47"/>
      <c r="OTG44" s="47"/>
      <c r="OTH44" s="47"/>
      <c r="OTI44" s="47"/>
      <c r="OTJ44" s="47"/>
      <c r="OTK44" s="47"/>
      <c r="OTL44" s="47"/>
      <c r="OTM44" s="47"/>
      <c r="OTN44" s="47"/>
      <c r="OTO44" s="47"/>
      <c r="OTP44" s="47"/>
      <c r="OTQ44" s="47"/>
      <c r="OTR44" s="47"/>
      <c r="OTS44" s="47"/>
      <c r="OTT44" s="47"/>
      <c r="OTU44" s="47"/>
      <c r="OTV44" s="47"/>
      <c r="OTW44" s="47"/>
      <c r="OTX44" s="47"/>
      <c r="OTY44" s="47"/>
      <c r="OTZ44" s="47"/>
      <c r="OUA44" s="47"/>
      <c r="OUB44" s="47"/>
      <c r="OUC44" s="47"/>
      <c r="OUD44" s="47"/>
      <c r="OUE44" s="47"/>
      <c r="OUF44" s="47"/>
      <c r="OUG44" s="47"/>
      <c r="OUH44" s="47"/>
      <c r="OUI44" s="47"/>
      <c r="OUJ44" s="47"/>
      <c r="OUK44" s="47"/>
      <c r="OUL44" s="47"/>
      <c r="OUM44" s="47"/>
      <c r="OUN44" s="47"/>
      <c r="OUO44" s="47"/>
      <c r="OUP44" s="47"/>
      <c r="OUQ44" s="47"/>
      <c r="OUR44" s="47"/>
      <c r="OUS44" s="47"/>
      <c r="OUT44" s="47"/>
      <c r="OUU44" s="47"/>
      <c r="OUV44" s="47"/>
      <c r="OUW44" s="47"/>
      <c r="OUX44" s="47"/>
      <c r="OUY44" s="47"/>
      <c r="OUZ44" s="47"/>
      <c r="OVA44" s="47"/>
      <c r="OVB44" s="47"/>
      <c r="OVC44" s="47"/>
      <c r="OVD44" s="47"/>
      <c r="OVE44" s="47"/>
      <c r="OVF44" s="47"/>
      <c r="OVG44" s="47"/>
      <c r="OVH44" s="47"/>
      <c r="OVI44" s="47"/>
      <c r="OVJ44" s="47"/>
      <c r="OVK44" s="47"/>
      <c r="OVL44" s="47"/>
      <c r="OVM44" s="47"/>
      <c r="OVN44" s="47"/>
      <c r="OVO44" s="47"/>
      <c r="OVP44" s="47"/>
      <c r="OVQ44" s="47"/>
      <c r="OVR44" s="47"/>
      <c r="OVS44" s="47"/>
      <c r="OVT44" s="47"/>
      <c r="OVU44" s="47"/>
      <c r="OVV44" s="47"/>
      <c r="OVW44" s="47"/>
      <c r="OVX44" s="47"/>
      <c r="OVY44" s="47"/>
      <c r="OVZ44" s="47"/>
      <c r="OWA44" s="47"/>
      <c r="OWB44" s="47"/>
      <c r="OWC44" s="47"/>
      <c r="OWD44" s="47"/>
      <c r="OWE44" s="47"/>
      <c r="OWF44" s="47"/>
      <c r="OWG44" s="47"/>
      <c r="OWH44" s="47"/>
      <c r="OWI44" s="47"/>
      <c r="OWJ44" s="47"/>
      <c r="OWK44" s="47"/>
      <c r="OWL44" s="47"/>
      <c r="OWM44" s="47"/>
      <c r="OWN44" s="47"/>
      <c r="OWO44" s="47"/>
      <c r="OWP44" s="47"/>
      <c r="OWQ44" s="47"/>
      <c r="OWR44" s="47"/>
      <c r="OWS44" s="47"/>
      <c r="OWT44" s="47"/>
      <c r="OWU44" s="47"/>
      <c r="OWV44" s="47"/>
      <c r="OWW44" s="47"/>
      <c r="OWX44" s="47"/>
      <c r="OWY44" s="47"/>
      <c r="OWZ44" s="47"/>
      <c r="OXA44" s="47"/>
      <c r="OXB44" s="47"/>
      <c r="OXC44" s="47"/>
      <c r="OXD44" s="47"/>
      <c r="OXE44" s="47"/>
      <c r="OXF44" s="47"/>
      <c r="OXG44" s="47"/>
      <c r="OXH44" s="47"/>
      <c r="OXI44" s="47"/>
      <c r="OXJ44" s="47"/>
      <c r="OXK44" s="47"/>
      <c r="OXL44" s="47"/>
      <c r="OXM44" s="47"/>
      <c r="OXN44" s="47"/>
      <c r="OXO44" s="47"/>
      <c r="OXP44" s="47"/>
      <c r="OXQ44" s="47"/>
      <c r="OXR44" s="47"/>
      <c r="OXS44" s="47"/>
      <c r="OXT44" s="47"/>
      <c r="OXU44" s="47"/>
      <c r="OXV44" s="47"/>
      <c r="OXW44" s="47"/>
      <c r="OXX44" s="47"/>
      <c r="OXY44" s="47"/>
      <c r="OXZ44" s="47"/>
      <c r="OYA44" s="47"/>
      <c r="OYB44" s="47"/>
      <c r="OYC44" s="47"/>
      <c r="OYD44" s="47"/>
      <c r="OYE44" s="47"/>
      <c r="OYF44" s="47"/>
      <c r="OYG44" s="47"/>
      <c r="OYH44" s="47"/>
      <c r="OYI44" s="47"/>
      <c r="OYJ44" s="47"/>
      <c r="OYK44" s="47"/>
      <c r="OYL44" s="47"/>
      <c r="OYM44" s="47"/>
      <c r="OYN44" s="47"/>
      <c r="OYO44" s="47"/>
      <c r="OYP44" s="47"/>
      <c r="OYQ44" s="47"/>
      <c r="OYR44" s="47"/>
      <c r="OYS44" s="47"/>
      <c r="OYT44" s="47"/>
      <c r="OYU44" s="47"/>
      <c r="OYV44" s="47"/>
      <c r="OYW44" s="47"/>
      <c r="OYX44" s="47"/>
      <c r="OYY44" s="47"/>
      <c r="OYZ44" s="47"/>
      <c r="OZA44" s="47"/>
      <c r="OZB44" s="47"/>
      <c r="OZC44" s="47"/>
      <c r="OZD44" s="47"/>
      <c r="OZE44" s="47"/>
      <c r="OZF44" s="47"/>
      <c r="OZG44" s="47"/>
      <c r="OZH44" s="47"/>
      <c r="OZI44" s="47"/>
      <c r="OZJ44" s="47"/>
      <c r="OZK44" s="47"/>
      <c r="OZL44" s="47"/>
      <c r="OZM44" s="47"/>
      <c r="OZN44" s="47"/>
      <c r="OZO44" s="47"/>
      <c r="OZP44" s="47"/>
      <c r="OZQ44" s="47"/>
      <c r="OZR44" s="47"/>
      <c r="OZS44" s="47"/>
      <c r="OZT44" s="47"/>
      <c r="OZU44" s="47"/>
      <c r="OZV44" s="47"/>
      <c r="OZW44" s="47"/>
      <c r="OZX44" s="47"/>
      <c r="OZY44" s="47"/>
      <c r="OZZ44" s="47"/>
      <c r="PAA44" s="47"/>
      <c r="PAB44" s="47"/>
      <c r="PAC44" s="47"/>
      <c r="PAD44" s="47"/>
      <c r="PAE44" s="47"/>
      <c r="PAF44" s="47"/>
      <c r="PAG44" s="47"/>
      <c r="PAH44" s="47"/>
      <c r="PAI44" s="47"/>
      <c r="PAJ44" s="47"/>
      <c r="PAK44" s="47"/>
      <c r="PAL44" s="47"/>
      <c r="PAM44" s="47"/>
      <c r="PAN44" s="47"/>
      <c r="PAO44" s="47"/>
      <c r="PAP44" s="47"/>
      <c r="PAQ44" s="47"/>
      <c r="PAR44" s="47"/>
      <c r="PAS44" s="47"/>
      <c r="PAT44" s="47"/>
      <c r="PAU44" s="47"/>
      <c r="PAV44" s="47"/>
      <c r="PAW44" s="47"/>
      <c r="PAX44" s="47"/>
      <c r="PAY44" s="47"/>
      <c r="PAZ44" s="47"/>
      <c r="PBA44" s="47"/>
      <c r="PBB44" s="47"/>
      <c r="PBC44" s="47"/>
      <c r="PBD44" s="47"/>
      <c r="PBE44" s="47"/>
      <c r="PBF44" s="47"/>
      <c r="PBG44" s="47"/>
      <c r="PBH44" s="47"/>
      <c r="PBI44" s="47"/>
      <c r="PBJ44" s="47"/>
      <c r="PBK44" s="47"/>
      <c r="PBL44" s="47"/>
      <c r="PBM44" s="47"/>
      <c r="PBN44" s="47"/>
      <c r="PBO44" s="47"/>
      <c r="PBP44" s="47"/>
      <c r="PBQ44" s="47"/>
      <c r="PBR44" s="47"/>
      <c r="PBS44" s="47"/>
      <c r="PBT44" s="47"/>
      <c r="PBU44" s="47"/>
      <c r="PBV44" s="47"/>
      <c r="PBW44" s="47"/>
      <c r="PBX44" s="47"/>
      <c r="PBY44" s="47"/>
      <c r="PBZ44" s="47"/>
      <c r="PCA44" s="47"/>
      <c r="PCB44" s="47"/>
      <c r="PCC44" s="47"/>
      <c r="PCD44" s="47"/>
      <c r="PCE44" s="47"/>
      <c r="PCF44" s="47"/>
      <c r="PCG44" s="47"/>
      <c r="PCH44" s="47"/>
      <c r="PCI44" s="47"/>
      <c r="PCJ44" s="47"/>
      <c r="PCK44" s="47"/>
      <c r="PCL44" s="47"/>
      <c r="PCM44" s="47"/>
      <c r="PCN44" s="47"/>
      <c r="PCO44" s="47"/>
      <c r="PCP44" s="47"/>
      <c r="PCQ44" s="47"/>
      <c r="PCR44" s="47"/>
      <c r="PCS44" s="47"/>
      <c r="PCT44" s="47"/>
      <c r="PCU44" s="47"/>
      <c r="PCV44" s="47"/>
      <c r="PCW44" s="47"/>
      <c r="PCX44" s="47"/>
      <c r="PCY44" s="47"/>
      <c r="PCZ44" s="47"/>
      <c r="PDA44" s="47"/>
      <c r="PDB44" s="47"/>
      <c r="PDC44" s="47"/>
      <c r="PDD44" s="47"/>
      <c r="PDE44" s="47"/>
      <c r="PDF44" s="47"/>
      <c r="PDG44" s="47"/>
      <c r="PDH44" s="47"/>
      <c r="PDI44" s="47"/>
      <c r="PDJ44" s="47"/>
      <c r="PDK44" s="47"/>
      <c r="PDL44" s="47"/>
      <c r="PDM44" s="47"/>
      <c r="PDN44" s="47"/>
      <c r="PDO44" s="47"/>
      <c r="PDP44" s="47"/>
      <c r="PDQ44" s="47"/>
      <c r="PDR44" s="47"/>
      <c r="PDS44" s="47"/>
      <c r="PDT44" s="47"/>
      <c r="PDU44" s="47"/>
      <c r="PDV44" s="47"/>
      <c r="PDW44" s="47"/>
      <c r="PDX44" s="47"/>
      <c r="PDY44" s="47"/>
      <c r="PDZ44" s="47"/>
      <c r="PEA44" s="47"/>
      <c r="PEB44" s="47"/>
      <c r="PEC44" s="47"/>
      <c r="PED44" s="47"/>
      <c r="PEE44" s="47"/>
      <c r="PEF44" s="47"/>
      <c r="PEG44" s="47"/>
      <c r="PEH44" s="47"/>
      <c r="PEI44" s="47"/>
      <c r="PEJ44" s="47"/>
      <c r="PEK44" s="47"/>
      <c r="PEL44" s="47"/>
      <c r="PEM44" s="47"/>
      <c r="PEN44" s="47"/>
      <c r="PEO44" s="47"/>
      <c r="PEP44" s="47"/>
      <c r="PEQ44" s="47"/>
      <c r="PER44" s="47"/>
      <c r="PES44" s="47"/>
      <c r="PET44" s="47"/>
      <c r="PEU44" s="47"/>
      <c r="PEV44" s="47"/>
      <c r="PEW44" s="47"/>
      <c r="PEX44" s="47"/>
      <c r="PEY44" s="47"/>
      <c r="PEZ44" s="47"/>
      <c r="PFA44" s="47"/>
      <c r="PFB44" s="47"/>
      <c r="PFC44" s="47"/>
      <c r="PFD44" s="47"/>
      <c r="PFE44" s="47"/>
      <c r="PFF44" s="47"/>
      <c r="PFG44" s="47"/>
      <c r="PFH44" s="47"/>
      <c r="PFI44" s="47"/>
      <c r="PFJ44" s="47"/>
      <c r="PFK44" s="47"/>
      <c r="PFL44" s="47"/>
      <c r="PFM44" s="47"/>
      <c r="PFN44" s="47"/>
      <c r="PFO44" s="47"/>
      <c r="PFP44" s="47"/>
      <c r="PFQ44" s="47"/>
      <c r="PFR44" s="47"/>
      <c r="PFS44" s="47"/>
      <c r="PFT44" s="47"/>
      <c r="PFU44" s="47"/>
      <c r="PFV44" s="47"/>
      <c r="PFW44" s="47"/>
      <c r="PFX44" s="47"/>
      <c r="PFY44" s="47"/>
      <c r="PFZ44" s="47"/>
      <c r="PGA44" s="47"/>
      <c r="PGB44" s="47"/>
      <c r="PGC44" s="47"/>
      <c r="PGD44" s="47"/>
      <c r="PGE44" s="47"/>
      <c r="PGF44" s="47"/>
      <c r="PGG44" s="47"/>
      <c r="PGH44" s="47"/>
      <c r="PGI44" s="47"/>
      <c r="PGJ44" s="47"/>
      <c r="PGK44" s="47"/>
      <c r="PGL44" s="47"/>
      <c r="PGM44" s="47"/>
      <c r="PGN44" s="47"/>
      <c r="PGO44" s="47"/>
      <c r="PGP44" s="47"/>
      <c r="PGQ44" s="47"/>
      <c r="PGR44" s="47"/>
      <c r="PGS44" s="47"/>
      <c r="PGT44" s="47"/>
      <c r="PGU44" s="47"/>
      <c r="PGV44" s="47"/>
      <c r="PGW44" s="47"/>
      <c r="PGX44" s="47"/>
      <c r="PGY44" s="47"/>
      <c r="PGZ44" s="47"/>
      <c r="PHA44" s="47"/>
      <c r="PHB44" s="47"/>
      <c r="PHC44" s="47"/>
      <c r="PHD44" s="47"/>
      <c r="PHE44" s="47"/>
      <c r="PHF44" s="47"/>
      <c r="PHG44" s="47"/>
      <c r="PHH44" s="47"/>
      <c r="PHI44" s="47"/>
      <c r="PHJ44" s="47"/>
      <c r="PHK44" s="47"/>
      <c r="PHL44" s="47"/>
      <c r="PHM44" s="47"/>
      <c r="PHN44" s="47"/>
      <c r="PHO44" s="47"/>
      <c r="PHP44" s="47"/>
      <c r="PHQ44" s="47"/>
      <c r="PHR44" s="47"/>
      <c r="PHS44" s="47"/>
      <c r="PHT44" s="47"/>
      <c r="PHU44" s="47"/>
      <c r="PHV44" s="47"/>
      <c r="PHW44" s="47"/>
      <c r="PHX44" s="47"/>
      <c r="PHY44" s="47"/>
      <c r="PHZ44" s="47"/>
      <c r="PIA44" s="47"/>
      <c r="PIB44" s="47"/>
      <c r="PIC44" s="47"/>
      <c r="PID44" s="47"/>
      <c r="PIE44" s="47"/>
      <c r="PIF44" s="47"/>
      <c r="PIG44" s="47"/>
      <c r="PIH44" s="47"/>
      <c r="PII44" s="47"/>
      <c r="PIJ44" s="47"/>
      <c r="PIK44" s="47"/>
      <c r="PIL44" s="47"/>
      <c r="PIM44" s="47"/>
      <c r="PIN44" s="47"/>
      <c r="PIO44" s="47"/>
      <c r="PIP44" s="47"/>
      <c r="PIQ44" s="47"/>
      <c r="PIR44" s="47"/>
      <c r="PIS44" s="47"/>
      <c r="PIT44" s="47"/>
      <c r="PIU44" s="47"/>
      <c r="PIV44" s="47"/>
      <c r="PIW44" s="47"/>
      <c r="PIX44" s="47"/>
      <c r="PIY44" s="47"/>
      <c r="PIZ44" s="47"/>
      <c r="PJA44" s="47"/>
      <c r="PJB44" s="47"/>
      <c r="PJC44" s="47"/>
      <c r="PJD44" s="47"/>
      <c r="PJE44" s="47"/>
      <c r="PJF44" s="47"/>
      <c r="PJG44" s="47"/>
      <c r="PJH44" s="47"/>
      <c r="PJI44" s="47"/>
      <c r="PJJ44" s="47"/>
      <c r="PJK44" s="47"/>
      <c r="PJL44" s="47"/>
      <c r="PJM44" s="47"/>
      <c r="PJN44" s="47"/>
      <c r="PJO44" s="47"/>
      <c r="PJP44" s="47"/>
      <c r="PJQ44" s="47"/>
      <c r="PJR44" s="47"/>
      <c r="PJS44" s="47"/>
      <c r="PJT44" s="47"/>
      <c r="PJU44" s="47"/>
      <c r="PJV44" s="47"/>
      <c r="PJW44" s="47"/>
      <c r="PJX44" s="47"/>
      <c r="PJY44" s="47"/>
      <c r="PJZ44" s="47"/>
      <c r="PKA44" s="47"/>
      <c r="PKB44" s="47"/>
      <c r="PKC44" s="47"/>
      <c r="PKD44" s="47"/>
      <c r="PKE44" s="47"/>
      <c r="PKF44" s="47"/>
      <c r="PKG44" s="47"/>
      <c r="PKH44" s="47"/>
      <c r="PKI44" s="47"/>
      <c r="PKJ44" s="47"/>
      <c r="PKK44" s="47"/>
      <c r="PKL44" s="47"/>
      <c r="PKM44" s="47"/>
      <c r="PKN44" s="47"/>
      <c r="PKO44" s="47"/>
      <c r="PKP44" s="47"/>
      <c r="PKQ44" s="47"/>
      <c r="PKR44" s="47"/>
      <c r="PKS44" s="47"/>
      <c r="PKT44" s="47"/>
      <c r="PKU44" s="47"/>
      <c r="PKV44" s="47"/>
      <c r="PKW44" s="47"/>
      <c r="PKX44" s="47"/>
      <c r="PKY44" s="47"/>
      <c r="PKZ44" s="47"/>
      <c r="PLA44" s="47"/>
      <c r="PLB44" s="47"/>
      <c r="PLC44" s="47"/>
      <c r="PLD44" s="47"/>
      <c r="PLE44" s="47"/>
      <c r="PLF44" s="47"/>
      <c r="PLG44" s="47"/>
      <c r="PLH44" s="47"/>
      <c r="PLI44" s="47"/>
      <c r="PLJ44" s="47"/>
      <c r="PLK44" s="47"/>
      <c r="PLL44" s="47"/>
      <c r="PLM44" s="47"/>
      <c r="PLN44" s="47"/>
      <c r="PLO44" s="47"/>
      <c r="PLP44" s="47"/>
      <c r="PLQ44" s="47"/>
      <c r="PLR44" s="47"/>
      <c r="PLS44" s="47"/>
      <c r="PLT44" s="47"/>
      <c r="PLU44" s="47"/>
      <c r="PLV44" s="47"/>
      <c r="PLW44" s="47"/>
      <c r="PLX44" s="47"/>
      <c r="PLY44" s="47"/>
      <c r="PLZ44" s="47"/>
      <c r="PMA44" s="47"/>
      <c r="PMB44" s="47"/>
      <c r="PMC44" s="47"/>
      <c r="PMD44" s="47"/>
      <c r="PME44" s="47"/>
      <c r="PMF44" s="47"/>
      <c r="PMG44" s="47"/>
      <c r="PMH44" s="47"/>
      <c r="PMI44" s="47"/>
      <c r="PMJ44" s="47"/>
      <c r="PMK44" s="47"/>
      <c r="PML44" s="47"/>
      <c r="PMM44" s="47"/>
      <c r="PMN44" s="47"/>
      <c r="PMO44" s="47"/>
      <c r="PMP44" s="47"/>
      <c r="PMQ44" s="47"/>
      <c r="PMR44" s="47"/>
      <c r="PMS44" s="47"/>
      <c r="PMT44" s="47"/>
      <c r="PMU44" s="47"/>
      <c r="PMV44" s="47"/>
      <c r="PMW44" s="47"/>
      <c r="PMX44" s="47"/>
      <c r="PMY44" s="47"/>
      <c r="PMZ44" s="47"/>
      <c r="PNA44" s="47"/>
      <c r="PNB44" s="47"/>
      <c r="PNC44" s="47"/>
      <c r="PND44" s="47"/>
      <c r="PNE44" s="47"/>
      <c r="PNF44" s="47"/>
      <c r="PNG44" s="47"/>
      <c r="PNH44" s="47"/>
      <c r="PNI44" s="47"/>
      <c r="PNJ44" s="47"/>
      <c r="PNK44" s="47"/>
      <c r="PNL44" s="47"/>
      <c r="PNM44" s="47"/>
      <c r="PNN44" s="47"/>
      <c r="PNO44" s="47"/>
      <c r="PNP44" s="47"/>
      <c r="PNQ44" s="47"/>
      <c r="PNR44" s="47"/>
      <c r="PNS44" s="47"/>
      <c r="PNT44" s="47"/>
      <c r="PNU44" s="47"/>
      <c r="PNV44" s="47"/>
      <c r="PNW44" s="47"/>
      <c r="PNX44" s="47"/>
      <c r="PNY44" s="47"/>
      <c r="PNZ44" s="47"/>
      <c r="POA44" s="47"/>
      <c r="POB44" s="47"/>
      <c r="POC44" s="47"/>
      <c r="POD44" s="47"/>
      <c r="POE44" s="47"/>
      <c r="POF44" s="47"/>
      <c r="POG44" s="47"/>
      <c r="POH44" s="47"/>
      <c r="POI44" s="47"/>
      <c r="POJ44" s="47"/>
      <c r="POK44" s="47"/>
      <c r="POL44" s="47"/>
      <c r="POM44" s="47"/>
      <c r="PON44" s="47"/>
      <c r="POO44" s="47"/>
      <c r="POP44" s="47"/>
      <c r="POQ44" s="47"/>
      <c r="POR44" s="47"/>
      <c r="POS44" s="47"/>
      <c r="POT44" s="47"/>
      <c r="POU44" s="47"/>
      <c r="POV44" s="47"/>
      <c r="POW44" s="47"/>
      <c r="POX44" s="47"/>
      <c r="POY44" s="47"/>
      <c r="POZ44" s="47"/>
      <c r="PPA44" s="47"/>
      <c r="PPB44" s="47"/>
      <c r="PPC44" s="47"/>
      <c r="PPD44" s="47"/>
      <c r="PPE44" s="47"/>
      <c r="PPF44" s="47"/>
      <c r="PPG44" s="47"/>
      <c r="PPH44" s="47"/>
      <c r="PPI44" s="47"/>
      <c r="PPJ44" s="47"/>
      <c r="PPK44" s="47"/>
      <c r="PPL44" s="47"/>
      <c r="PPM44" s="47"/>
      <c r="PPN44" s="47"/>
      <c r="PPO44" s="47"/>
      <c r="PPP44" s="47"/>
      <c r="PPQ44" s="47"/>
      <c r="PPR44" s="47"/>
      <c r="PPS44" s="47"/>
      <c r="PPT44" s="47"/>
      <c r="PPU44" s="47"/>
      <c r="PPV44" s="47"/>
      <c r="PPW44" s="47"/>
      <c r="PPX44" s="47"/>
      <c r="PPY44" s="47"/>
      <c r="PPZ44" s="47"/>
      <c r="PQA44" s="47"/>
      <c r="PQB44" s="47"/>
      <c r="PQC44" s="47"/>
      <c r="PQD44" s="47"/>
      <c r="PQE44" s="47"/>
      <c r="PQF44" s="47"/>
      <c r="PQG44" s="47"/>
      <c r="PQH44" s="47"/>
      <c r="PQI44" s="47"/>
      <c r="PQJ44" s="47"/>
      <c r="PQK44" s="47"/>
      <c r="PQL44" s="47"/>
      <c r="PQM44" s="47"/>
      <c r="PQN44" s="47"/>
      <c r="PQO44" s="47"/>
      <c r="PQP44" s="47"/>
      <c r="PQQ44" s="47"/>
      <c r="PQR44" s="47"/>
      <c r="PQS44" s="47"/>
      <c r="PQT44" s="47"/>
      <c r="PQU44" s="47"/>
      <c r="PQV44" s="47"/>
      <c r="PQW44" s="47"/>
      <c r="PQX44" s="47"/>
      <c r="PQY44" s="47"/>
      <c r="PQZ44" s="47"/>
      <c r="PRA44" s="47"/>
      <c r="PRB44" s="47"/>
      <c r="PRC44" s="47"/>
      <c r="PRD44" s="47"/>
      <c r="PRE44" s="47"/>
      <c r="PRF44" s="47"/>
      <c r="PRG44" s="47"/>
      <c r="PRH44" s="47"/>
      <c r="PRI44" s="47"/>
      <c r="PRJ44" s="47"/>
      <c r="PRK44" s="47"/>
      <c r="PRL44" s="47"/>
      <c r="PRM44" s="47"/>
      <c r="PRN44" s="47"/>
      <c r="PRO44" s="47"/>
      <c r="PRP44" s="47"/>
      <c r="PRQ44" s="47"/>
      <c r="PRR44" s="47"/>
      <c r="PRS44" s="47"/>
      <c r="PRT44" s="47"/>
      <c r="PRU44" s="47"/>
      <c r="PRV44" s="47"/>
      <c r="PRW44" s="47"/>
      <c r="PRX44" s="47"/>
      <c r="PRY44" s="47"/>
      <c r="PRZ44" s="47"/>
      <c r="PSA44" s="47"/>
      <c r="PSB44" s="47"/>
      <c r="PSC44" s="47"/>
      <c r="PSD44" s="47"/>
      <c r="PSE44" s="47"/>
      <c r="PSF44" s="47"/>
      <c r="PSG44" s="47"/>
      <c r="PSH44" s="47"/>
      <c r="PSI44" s="47"/>
      <c r="PSJ44" s="47"/>
      <c r="PSK44" s="47"/>
      <c r="PSL44" s="47"/>
      <c r="PSM44" s="47"/>
      <c r="PSN44" s="47"/>
      <c r="PSO44" s="47"/>
      <c r="PSP44" s="47"/>
      <c r="PSQ44" s="47"/>
      <c r="PSR44" s="47"/>
      <c r="PSS44" s="47"/>
      <c r="PST44" s="47"/>
      <c r="PSU44" s="47"/>
      <c r="PSV44" s="47"/>
      <c r="PSW44" s="47"/>
      <c r="PSX44" s="47"/>
      <c r="PSY44" s="47"/>
      <c r="PSZ44" s="47"/>
      <c r="PTA44" s="47"/>
      <c r="PTB44" s="47"/>
      <c r="PTC44" s="47"/>
      <c r="PTD44" s="47"/>
      <c r="PTE44" s="47"/>
      <c r="PTF44" s="47"/>
      <c r="PTG44" s="47"/>
      <c r="PTH44" s="47"/>
      <c r="PTI44" s="47"/>
      <c r="PTJ44" s="47"/>
      <c r="PTK44" s="47"/>
      <c r="PTL44" s="47"/>
      <c r="PTM44" s="47"/>
      <c r="PTN44" s="47"/>
      <c r="PTO44" s="47"/>
      <c r="PTP44" s="47"/>
      <c r="PTQ44" s="47"/>
      <c r="PTR44" s="47"/>
      <c r="PTS44" s="47"/>
      <c r="PTT44" s="47"/>
      <c r="PTU44" s="47"/>
      <c r="PTV44" s="47"/>
      <c r="PTW44" s="47"/>
      <c r="PTX44" s="47"/>
      <c r="PTY44" s="47"/>
      <c r="PTZ44" s="47"/>
      <c r="PUA44" s="47"/>
      <c r="PUB44" s="47"/>
      <c r="PUC44" s="47"/>
      <c r="PUD44" s="47"/>
      <c r="PUE44" s="47"/>
      <c r="PUF44" s="47"/>
      <c r="PUG44" s="47"/>
      <c r="PUH44" s="47"/>
      <c r="PUI44" s="47"/>
      <c r="PUJ44" s="47"/>
      <c r="PUK44" s="47"/>
      <c r="PUL44" s="47"/>
      <c r="PUM44" s="47"/>
      <c r="PUN44" s="47"/>
      <c r="PUO44" s="47"/>
      <c r="PUP44" s="47"/>
      <c r="PUQ44" s="47"/>
      <c r="PUR44" s="47"/>
      <c r="PUS44" s="47"/>
      <c r="PUT44" s="47"/>
      <c r="PUU44" s="47"/>
      <c r="PUV44" s="47"/>
      <c r="PUW44" s="47"/>
      <c r="PUX44" s="47"/>
      <c r="PUY44" s="47"/>
      <c r="PUZ44" s="47"/>
      <c r="PVA44" s="47"/>
      <c r="PVB44" s="47"/>
      <c r="PVC44" s="47"/>
      <c r="PVD44" s="47"/>
      <c r="PVE44" s="47"/>
      <c r="PVF44" s="47"/>
      <c r="PVG44" s="47"/>
      <c r="PVH44" s="47"/>
      <c r="PVI44" s="47"/>
      <c r="PVJ44" s="47"/>
      <c r="PVK44" s="47"/>
      <c r="PVL44" s="47"/>
      <c r="PVM44" s="47"/>
      <c r="PVN44" s="47"/>
      <c r="PVO44" s="47"/>
      <c r="PVP44" s="47"/>
      <c r="PVQ44" s="47"/>
      <c r="PVR44" s="47"/>
      <c r="PVS44" s="47"/>
      <c r="PVT44" s="47"/>
      <c r="PVU44" s="47"/>
      <c r="PVV44" s="47"/>
      <c r="PVW44" s="47"/>
      <c r="PVX44" s="47"/>
      <c r="PVY44" s="47"/>
      <c r="PVZ44" s="47"/>
      <c r="PWA44" s="47"/>
      <c r="PWB44" s="47"/>
      <c r="PWC44" s="47"/>
      <c r="PWD44" s="47"/>
      <c r="PWE44" s="47"/>
      <c r="PWF44" s="47"/>
      <c r="PWG44" s="47"/>
      <c r="PWH44" s="47"/>
      <c r="PWI44" s="47"/>
      <c r="PWJ44" s="47"/>
      <c r="PWK44" s="47"/>
      <c r="PWL44" s="47"/>
      <c r="PWM44" s="47"/>
      <c r="PWN44" s="47"/>
      <c r="PWO44" s="47"/>
      <c r="PWP44" s="47"/>
      <c r="PWQ44" s="47"/>
      <c r="PWR44" s="47"/>
      <c r="PWS44" s="47"/>
      <c r="PWT44" s="47"/>
      <c r="PWU44" s="47"/>
      <c r="PWV44" s="47"/>
      <c r="PWW44" s="47"/>
      <c r="PWX44" s="47"/>
      <c r="PWY44" s="47"/>
      <c r="PWZ44" s="47"/>
      <c r="PXA44" s="47"/>
      <c r="PXB44" s="47"/>
      <c r="PXC44" s="47"/>
      <c r="PXD44" s="47"/>
      <c r="PXE44" s="47"/>
      <c r="PXF44" s="47"/>
      <c r="PXG44" s="47"/>
      <c r="PXH44" s="47"/>
      <c r="PXI44" s="47"/>
      <c r="PXJ44" s="47"/>
      <c r="PXK44" s="47"/>
      <c r="PXL44" s="47"/>
      <c r="PXM44" s="47"/>
      <c r="PXN44" s="47"/>
      <c r="PXO44" s="47"/>
      <c r="PXP44" s="47"/>
      <c r="PXQ44" s="47"/>
      <c r="PXR44" s="47"/>
      <c r="PXS44" s="47"/>
      <c r="PXT44" s="47"/>
      <c r="PXU44" s="47"/>
      <c r="PXV44" s="47"/>
      <c r="PXW44" s="47"/>
      <c r="PXX44" s="47"/>
      <c r="PXY44" s="47"/>
      <c r="PXZ44" s="47"/>
      <c r="PYA44" s="47"/>
      <c r="PYB44" s="47"/>
      <c r="PYC44" s="47"/>
      <c r="PYD44" s="47"/>
      <c r="PYE44" s="47"/>
      <c r="PYF44" s="47"/>
      <c r="PYG44" s="47"/>
      <c r="PYH44" s="47"/>
      <c r="PYI44" s="47"/>
      <c r="PYJ44" s="47"/>
      <c r="PYK44" s="47"/>
      <c r="PYL44" s="47"/>
      <c r="PYM44" s="47"/>
      <c r="PYN44" s="47"/>
      <c r="PYO44" s="47"/>
      <c r="PYP44" s="47"/>
      <c r="PYQ44" s="47"/>
      <c r="PYR44" s="47"/>
      <c r="PYS44" s="47"/>
      <c r="PYT44" s="47"/>
      <c r="PYU44" s="47"/>
      <c r="PYV44" s="47"/>
      <c r="PYW44" s="47"/>
      <c r="PYX44" s="47"/>
      <c r="PYY44" s="47"/>
      <c r="PYZ44" s="47"/>
      <c r="PZA44" s="47"/>
      <c r="PZB44" s="47"/>
      <c r="PZC44" s="47"/>
      <c r="PZD44" s="47"/>
      <c r="PZE44" s="47"/>
      <c r="PZF44" s="47"/>
      <c r="PZG44" s="47"/>
      <c r="PZH44" s="47"/>
      <c r="PZI44" s="47"/>
      <c r="PZJ44" s="47"/>
      <c r="PZK44" s="47"/>
      <c r="PZL44" s="47"/>
      <c r="PZM44" s="47"/>
      <c r="PZN44" s="47"/>
      <c r="PZO44" s="47"/>
      <c r="PZP44" s="47"/>
      <c r="PZQ44" s="47"/>
      <c r="PZR44" s="47"/>
      <c r="PZS44" s="47"/>
      <c r="PZT44" s="47"/>
      <c r="PZU44" s="47"/>
      <c r="PZV44" s="47"/>
      <c r="PZW44" s="47"/>
      <c r="PZX44" s="47"/>
      <c r="PZY44" s="47"/>
      <c r="PZZ44" s="47"/>
      <c r="QAA44" s="47"/>
      <c r="QAB44" s="47"/>
      <c r="QAC44" s="47"/>
      <c r="QAD44" s="47"/>
      <c r="QAE44" s="47"/>
      <c r="QAF44" s="47"/>
      <c r="QAG44" s="47"/>
      <c r="QAH44" s="47"/>
      <c r="QAI44" s="47"/>
      <c r="QAJ44" s="47"/>
      <c r="QAK44" s="47"/>
      <c r="QAL44" s="47"/>
      <c r="QAM44" s="47"/>
      <c r="QAN44" s="47"/>
      <c r="QAO44" s="47"/>
      <c r="QAP44" s="47"/>
      <c r="QAQ44" s="47"/>
      <c r="QAR44" s="47"/>
      <c r="QAS44" s="47"/>
      <c r="QAT44" s="47"/>
      <c r="QAU44" s="47"/>
      <c r="QAV44" s="47"/>
      <c r="QAW44" s="47"/>
      <c r="QAX44" s="47"/>
      <c r="QAY44" s="47"/>
      <c r="QAZ44" s="47"/>
      <c r="QBA44" s="47"/>
      <c r="QBB44" s="47"/>
      <c r="QBC44" s="47"/>
      <c r="QBD44" s="47"/>
      <c r="QBE44" s="47"/>
      <c r="QBF44" s="47"/>
      <c r="QBG44" s="47"/>
      <c r="QBH44" s="47"/>
      <c r="QBI44" s="47"/>
      <c r="QBJ44" s="47"/>
      <c r="QBK44" s="47"/>
      <c r="QBL44" s="47"/>
      <c r="QBM44" s="47"/>
      <c r="QBN44" s="47"/>
      <c r="QBO44" s="47"/>
      <c r="QBP44" s="47"/>
      <c r="QBQ44" s="47"/>
      <c r="QBR44" s="47"/>
      <c r="QBS44" s="47"/>
      <c r="QBT44" s="47"/>
      <c r="QBU44" s="47"/>
      <c r="QBV44" s="47"/>
      <c r="QBW44" s="47"/>
      <c r="QBX44" s="47"/>
      <c r="QBY44" s="47"/>
      <c r="QBZ44" s="47"/>
      <c r="QCA44" s="47"/>
      <c r="QCB44" s="47"/>
      <c r="QCC44" s="47"/>
      <c r="QCD44" s="47"/>
      <c r="QCE44" s="47"/>
      <c r="QCF44" s="47"/>
      <c r="QCG44" s="47"/>
      <c r="QCH44" s="47"/>
      <c r="QCI44" s="47"/>
      <c r="QCJ44" s="47"/>
      <c r="QCK44" s="47"/>
      <c r="QCL44" s="47"/>
      <c r="QCM44" s="47"/>
      <c r="QCN44" s="47"/>
      <c r="QCO44" s="47"/>
      <c r="QCP44" s="47"/>
      <c r="QCQ44" s="47"/>
      <c r="QCR44" s="47"/>
      <c r="QCS44" s="47"/>
      <c r="QCT44" s="47"/>
      <c r="QCU44" s="47"/>
      <c r="QCV44" s="47"/>
      <c r="QCW44" s="47"/>
      <c r="QCX44" s="47"/>
      <c r="QCY44" s="47"/>
      <c r="QCZ44" s="47"/>
      <c r="QDA44" s="47"/>
      <c r="QDB44" s="47"/>
      <c r="QDC44" s="47"/>
      <c r="QDD44" s="47"/>
      <c r="QDE44" s="47"/>
      <c r="QDF44" s="47"/>
      <c r="QDG44" s="47"/>
      <c r="QDH44" s="47"/>
      <c r="QDI44" s="47"/>
      <c r="QDJ44" s="47"/>
      <c r="QDK44" s="47"/>
      <c r="QDL44" s="47"/>
      <c r="QDM44" s="47"/>
      <c r="QDN44" s="47"/>
      <c r="QDO44" s="47"/>
      <c r="QDP44" s="47"/>
      <c r="QDQ44" s="47"/>
      <c r="QDR44" s="47"/>
      <c r="QDS44" s="47"/>
      <c r="QDT44" s="47"/>
      <c r="QDU44" s="47"/>
      <c r="QDV44" s="47"/>
      <c r="QDW44" s="47"/>
      <c r="QDX44" s="47"/>
      <c r="QDY44" s="47"/>
      <c r="QDZ44" s="47"/>
      <c r="QEA44" s="47"/>
      <c r="QEB44" s="47"/>
      <c r="QEC44" s="47"/>
      <c r="QED44" s="47"/>
      <c r="QEE44" s="47"/>
      <c r="QEF44" s="47"/>
      <c r="QEG44" s="47"/>
      <c r="QEH44" s="47"/>
      <c r="QEI44" s="47"/>
      <c r="QEJ44" s="47"/>
      <c r="QEK44" s="47"/>
      <c r="QEL44" s="47"/>
      <c r="QEM44" s="47"/>
      <c r="QEN44" s="47"/>
      <c r="QEO44" s="47"/>
      <c r="QEP44" s="47"/>
      <c r="QEQ44" s="47"/>
      <c r="QER44" s="47"/>
      <c r="QES44" s="47"/>
      <c r="QET44" s="47"/>
      <c r="QEU44" s="47"/>
      <c r="QEV44" s="47"/>
      <c r="QEW44" s="47"/>
      <c r="QEX44" s="47"/>
      <c r="QEY44" s="47"/>
      <c r="QEZ44" s="47"/>
      <c r="QFA44" s="47"/>
      <c r="QFB44" s="47"/>
      <c r="QFC44" s="47"/>
      <c r="QFD44" s="47"/>
      <c r="QFE44" s="47"/>
      <c r="QFF44" s="47"/>
      <c r="QFG44" s="47"/>
      <c r="QFH44" s="47"/>
      <c r="QFI44" s="47"/>
      <c r="QFJ44" s="47"/>
      <c r="QFK44" s="47"/>
      <c r="QFL44" s="47"/>
      <c r="QFM44" s="47"/>
      <c r="QFN44" s="47"/>
      <c r="QFO44" s="47"/>
      <c r="QFP44" s="47"/>
      <c r="QFQ44" s="47"/>
      <c r="QFR44" s="47"/>
      <c r="QFS44" s="47"/>
      <c r="QFT44" s="47"/>
      <c r="QFU44" s="47"/>
      <c r="QFV44" s="47"/>
      <c r="QFW44" s="47"/>
      <c r="QFX44" s="47"/>
      <c r="QFY44" s="47"/>
      <c r="QFZ44" s="47"/>
      <c r="QGA44" s="47"/>
      <c r="QGB44" s="47"/>
      <c r="QGC44" s="47"/>
      <c r="QGD44" s="47"/>
      <c r="QGE44" s="47"/>
      <c r="QGF44" s="47"/>
      <c r="QGG44" s="47"/>
      <c r="QGH44" s="47"/>
      <c r="QGI44" s="47"/>
      <c r="QGJ44" s="47"/>
      <c r="QGK44" s="47"/>
      <c r="QGL44" s="47"/>
      <c r="QGM44" s="47"/>
      <c r="QGN44" s="47"/>
      <c r="QGO44" s="47"/>
      <c r="QGP44" s="47"/>
      <c r="QGQ44" s="47"/>
      <c r="QGR44" s="47"/>
      <c r="QGS44" s="47"/>
      <c r="QGT44" s="47"/>
      <c r="QGU44" s="47"/>
      <c r="QGV44" s="47"/>
      <c r="QGW44" s="47"/>
      <c r="QGX44" s="47"/>
      <c r="QGY44" s="47"/>
      <c r="QGZ44" s="47"/>
      <c r="QHA44" s="47"/>
      <c r="QHB44" s="47"/>
      <c r="QHC44" s="47"/>
      <c r="QHD44" s="47"/>
      <c r="QHE44" s="47"/>
      <c r="QHF44" s="47"/>
      <c r="QHG44" s="47"/>
      <c r="QHH44" s="47"/>
      <c r="QHI44" s="47"/>
      <c r="QHJ44" s="47"/>
      <c r="QHK44" s="47"/>
      <c r="QHL44" s="47"/>
      <c r="QHM44" s="47"/>
      <c r="QHN44" s="47"/>
      <c r="QHO44" s="47"/>
      <c r="QHP44" s="47"/>
      <c r="QHQ44" s="47"/>
      <c r="QHR44" s="47"/>
      <c r="QHS44" s="47"/>
      <c r="QHT44" s="47"/>
      <c r="QHU44" s="47"/>
      <c r="QHV44" s="47"/>
      <c r="QHW44" s="47"/>
      <c r="QHX44" s="47"/>
      <c r="QHY44" s="47"/>
      <c r="QHZ44" s="47"/>
      <c r="QIA44" s="47"/>
      <c r="QIB44" s="47"/>
      <c r="QIC44" s="47"/>
      <c r="QID44" s="47"/>
      <c r="QIE44" s="47"/>
      <c r="QIF44" s="47"/>
      <c r="QIG44" s="47"/>
      <c r="QIH44" s="47"/>
      <c r="QII44" s="47"/>
      <c r="QIJ44" s="47"/>
      <c r="QIK44" s="47"/>
      <c r="QIL44" s="47"/>
      <c r="QIM44" s="47"/>
      <c r="QIN44" s="47"/>
      <c r="QIO44" s="47"/>
      <c r="QIP44" s="47"/>
      <c r="QIQ44" s="47"/>
      <c r="QIR44" s="47"/>
      <c r="QIS44" s="47"/>
      <c r="QIT44" s="47"/>
      <c r="QIU44" s="47"/>
      <c r="QIV44" s="47"/>
      <c r="QIW44" s="47"/>
      <c r="QIX44" s="47"/>
      <c r="QIY44" s="47"/>
      <c r="QIZ44" s="47"/>
      <c r="QJA44" s="47"/>
      <c r="QJB44" s="47"/>
      <c r="QJC44" s="47"/>
      <c r="QJD44" s="47"/>
      <c r="QJE44" s="47"/>
      <c r="QJF44" s="47"/>
      <c r="QJG44" s="47"/>
      <c r="QJH44" s="47"/>
      <c r="QJI44" s="47"/>
      <c r="QJJ44" s="47"/>
      <c r="QJK44" s="47"/>
      <c r="QJL44" s="47"/>
      <c r="QJM44" s="47"/>
      <c r="QJN44" s="47"/>
      <c r="QJO44" s="47"/>
      <c r="QJP44" s="47"/>
      <c r="QJQ44" s="47"/>
      <c r="QJR44" s="47"/>
      <c r="QJS44" s="47"/>
      <c r="QJT44" s="47"/>
      <c r="QJU44" s="47"/>
      <c r="QJV44" s="47"/>
      <c r="QJW44" s="47"/>
      <c r="QJX44" s="47"/>
      <c r="QJY44" s="47"/>
      <c r="QJZ44" s="47"/>
      <c r="QKA44" s="47"/>
      <c r="QKB44" s="47"/>
      <c r="QKC44" s="47"/>
      <c r="QKD44" s="47"/>
      <c r="QKE44" s="47"/>
      <c r="QKF44" s="47"/>
      <c r="QKG44" s="47"/>
      <c r="QKH44" s="47"/>
      <c r="QKI44" s="47"/>
      <c r="QKJ44" s="47"/>
      <c r="QKK44" s="47"/>
      <c r="QKL44" s="47"/>
      <c r="QKM44" s="47"/>
      <c r="QKN44" s="47"/>
      <c r="QKO44" s="47"/>
      <c r="QKP44" s="47"/>
      <c r="QKQ44" s="47"/>
      <c r="QKR44" s="47"/>
      <c r="QKS44" s="47"/>
      <c r="QKT44" s="47"/>
      <c r="QKU44" s="47"/>
      <c r="QKV44" s="47"/>
      <c r="QKW44" s="47"/>
      <c r="QKX44" s="47"/>
      <c r="QKY44" s="47"/>
      <c r="QKZ44" s="47"/>
      <c r="QLA44" s="47"/>
      <c r="QLB44" s="47"/>
      <c r="QLC44" s="47"/>
      <c r="QLD44" s="47"/>
      <c r="QLE44" s="47"/>
      <c r="QLF44" s="47"/>
      <c r="QLG44" s="47"/>
      <c r="QLH44" s="47"/>
      <c r="QLI44" s="47"/>
      <c r="QLJ44" s="47"/>
      <c r="QLK44" s="47"/>
      <c r="QLL44" s="47"/>
      <c r="QLM44" s="47"/>
      <c r="QLN44" s="47"/>
      <c r="QLO44" s="47"/>
      <c r="QLP44" s="47"/>
      <c r="QLQ44" s="47"/>
      <c r="QLR44" s="47"/>
      <c r="QLS44" s="47"/>
      <c r="QLT44" s="47"/>
      <c r="QLU44" s="47"/>
      <c r="QLV44" s="47"/>
      <c r="QLW44" s="47"/>
      <c r="QLX44" s="47"/>
      <c r="QLY44" s="47"/>
      <c r="QLZ44" s="47"/>
      <c r="QMA44" s="47"/>
      <c r="QMB44" s="47"/>
      <c r="QMC44" s="47"/>
      <c r="QMD44" s="47"/>
      <c r="QME44" s="47"/>
      <c r="QMF44" s="47"/>
      <c r="QMG44" s="47"/>
      <c r="QMH44" s="47"/>
      <c r="QMI44" s="47"/>
      <c r="QMJ44" s="47"/>
      <c r="QMK44" s="47"/>
      <c r="QML44" s="47"/>
      <c r="QMM44" s="47"/>
      <c r="QMN44" s="47"/>
      <c r="QMO44" s="47"/>
      <c r="QMP44" s="47"/>
      <c r="QMQ44" s="47"/>
      <c r="QMR44" s="47"/>
      <c r="QMS44" s="47"/>
      <c r="QMT44" s="47"/>
      <c r="QMU44" s="47"/>
      <c r="QMV44" s="47"/>
      <c r="QMW44" s="47"/>
      <c r="QMX44" s="47"/>
      <c r="QMY44" s="47"/>
      <c r="QMZ44" s="47"/>
      <c r="QNA44" s="47"/>
      <c r="QNB44" s="47"/>
      <c r="QNC44" s="47"/>
      <c r="QND44" s="47"/>
      <c r="QNE44" s="47"/>
      <c r="QNF44" s="47"/>
      <c r="QNG44" s="47"/>
      <c r="QNH44" s="47"/>
      <c r="QNI44" s="47"/>
      <c r="QNJ44" s="47"/>
      <c r="QNK44" s="47"/>
      <c r="QNL44" s="47"/>
      <c r="QNM44" s="47"/>
      <c r="QNN44" s="47"/>
      <c r="QNO44" s="47"/>
      <c r="QNP44" s="47"/>
      <c r="QNQ44" s="47"/>
      <c r="QNR44" s="47"/>
      <c r="QNS44" s="47"/>
      <c r="QNT44" s="47"/>
      <c r="QNU44" s="47"/>
      <c r="QNV44" s="47"/>
      <c r="QNW44" s="47"/>
      <c r="QNX44" s="47"/>
      <c r="QNY44" s="47"/>
      <c r="QNZ44" s="47"/>
      <c r="QOA44" s="47"/>
      <c r="QOB44" s="47"/>
      <c r="QOC44" s="47"/>
      <c r="QOD44" s="47"/>
      <c r="QOE44" s="47"/>
      <c r="QOF44" s="47"/>
      <c r="QOG44" s="47"/>
      <c r="QOH44" s="47"/>
      <c r="QOI44" s="47"/>
      <c r="QOJ44" s="47"/>
      <c r="QOK44" s="47"/>
      <c r="QOL44" s="47"/>
      <c r="QOM44" s="47"/>
      <c r="QON44" s="47"/>
      <c r="QOO44" s="47"/>
      <c r="QOP44" s="47"/>
      <c r="QOQ44" s="47"/>
      <c r="QOR44" s="47"/>
      <c r="QOS44" s="47"/>
      <c r="QOT44" s="47"/>
      <c r="QOU44" s="47"/>
      <c r="QOV44" s="47"/>
      <c r="QOW44" s="47"/>
      <c r="QOX44" s="47"/>
      <c r="QOY44" s="47"/>
      <c r="QOZ44" s="47"/>
      <c r="QPA44" s="47"/>
      <c r="QPB44" s="47"/>
      <c r="QPC44" s="47"/>
      <c r="QPD44" s="47"/>
      <c r="QPE44" s="47"/>
      <c r="QPF44" s="47"/>
      <c r="QPG44" s="47"/>
      <c r="QPH44" s="47"/>
      <c r="QPI44" s="47"/>
      <c r="QPJ44" s="47"/>
      <c r="QPK44" s="47"/>
      <c r="QPL44" s="47"/>
      <c r="QPM44" s="47"/>
      <c r="QPN44" s="47"/>
      <c r="QPO44" s="47"/>
      <c r="QPP44" s="47"/>
      <c r="QPQ44" s="47"/>
      <c r="QPR44" s="47"/>
      <c r="QPS44" s="47"/>
      <c r="QPT44" s="47"/>
      <c r="QPU44" s="47"/>
      <c r="QPV44" s="47"/>
      <c r="QPW44" s="47"/>
      <c r="QPX44" s="47"/>
      <c r="QPY44" s="47"/>
      <c r="QPZ44" s="47"/>
      <c r="QQA44" s="47"/>
      <c r="QQB44" s="47"/>
      <c r="QQC44" s="47"/>
      <c r="QQD44" s="47"/>
      <c r="QQE44" s="47"/>
      <c r="QQF44" s="47"/>
      <c r="QQG44" s="47"/>
      <c r="QQH44" s="47"/>
      <c r="QQI44" s="47"/>
      <c r="QQJ44" s="47"/>
      <c r="QQK44" s="47"/>
      <c r="QQL44" s="47"/>
      <c r="QQM44" s="47"/>
      <c r="QQN44" s="47"/>
      <c r="QQO44" s="47"/>
      <c r="QQP44" s="47"/>
      <c r="QQQ44" s="47"/>
      <c r="QQR44" s="47"/>
      <c r="QQS44" s="47"/>
      <c r="QQT44" s="47"/>
      <c r="QQU44" s="47"/>
      <c r="QQV44" s="47"/>
      <c r="QQW44" s="47"/>
      <c r="QQX44" s="47"/>
      <c r="QQY44" s="47"/>
      <c r="QQZ44" s="47"/>
      <c r="QRA44" s="47"/>
      <c r="QRB44" s="47"/>
      <c r="QRC44" s="47"/>
      <c r="QRD44" s="47"/>
      <c r="QRE44" s="47"/>
      <c r="QRF44" s="47"/>
      <c r="QRG44" s="47"/>
      <c r="QRH44" s="47"/>
      <c r="QRI44" s="47"/>
      <c r="QRJ44" s="47"/>
      <c r="QRK44" s="47"/>
      <c r="QRL44" s="47"/>
      <c r="QRM44" s="47"/>
      <c r="QRN44" s="47"/>
      <c r="QRO44" s="47"/>
      <c r="QRP44" s="47"/>
      <c r="QRQ44" s="47"/>
      <c r="QRR44" s="47"/>
      <c r="QRS44" s="47"/>
      <c r="QRT44" s="47"/>
      <c r="QRU44" s="47"/>
      <c r="QRV44" s="47"/>
      <c r="QRW44" s="47"/>
      <c r="QRX44" s="47"/>
      <c r="QRY44" s="47"/>
      <c r="QRZ44" s="47"/>
      <c r="QSA44" s="47"/>
      <c r="QSB44" s="47"/>
      <c r="QSC44" s="47"/>
      <c r="QSD44" s="47"/>
      <c r="QSE44" s="47"/>
      <c r="QSF44" s="47"/>
      <c r="QSG44" s="47"/>
      <c r="QSH44" s="47"/>
      <c r="QSI44" s="47"/>
      <c r="QSJ44" s="47"/>
      <c r="QSK44" s="47"/>
      <c r="QSL44" s="47"/>
      <c r="QSM44" s="47"/>
      <c r="QSN44" s="47"/>
      <c r="QSO44" s="47"/>
      <c r="QSP44" s="47"/>
      <c r="QSQ44" s="47"/>
      <c r="QSR44" s="47"/>
      <c r="QSS44" s="47"/>
      <c r="QST44" s="47"/>
      <c r="QSU44" s="47"/>
      <c r="QSV44" s="47"/>
      <c r="QSW44" s="47"/>
      <c r="QSX44" s="47"/>
      <c r="QSY44" s="47"/>
      <c r="QSZ44" s="47"/>
      <c r="QTA44" s="47"/>
      <c r="QTB44" s="47"/>
      <c r="QTC44" s="47"/>
      <c r="QTD44" s="47"/>
      <c r="QTE44" s="47"/>
      <c r="QTF44" s="47"/>
      <c r="QTG44" s="47"/>
      <c r="QTH44" s="47"/>
      <c r="QTI44" s="47"/>
      <c r="QTJ44" s="47"/>
      <c r="QTK44" s="47"/>
      <c r="QTL44" s="47"/>
      <c r="QTM44" s="47"/>
      <c r="QTN44" s="47"/>
      <c r="QTO44" s="47"/>
      <c r="QTP44" s="47"/>
      <c r="QTQ44" s="47"/>
      <c r="QTR44" s="47"/>
      <c r="QTS44" s="47"/>
      <c r="QTT44" s="47"/>
      <c r="QTU44" s="47"/>
      <c r="QTV44" s="47"/>
      <c r="QTW44" s="47"/>
      <c r="QTX44" s="47"/>
      <c r="QTY44" s="47"/>
      <c r="QTZ44" s="47"/>
      <c r="QUA44" s="47"/>
      <c r="QUB44" s="47"/>
      <c r="QUC44" s="47"/>
      <c r="QUD44" s="47"/>
      <c r="QUE44" s="47"/>
      <c r="QUF44" s="47"/>
      <c r="QUG44" s="47"/>
      <c r="QUH44" s="47"/>
      <c r="QUI44" s="47"/>
      <c r="QUJ44" s="47"/>
      <c r="QUK44" s="47"/>
      <c r="QUL44" s="47"/>
      <c r="QUM44" s="47"/>
      <c r="QUN44" s="47"/>
      <c r="QUO44" s="47"/>
      <c r="QUP44" s="47"/>
      <c r="QUQ44" s="47"/>
      <c r="QUR44" s="47"/>
      <c r="QUS44" s="47"/>
      <c r="QUT44" s="47"/>
      <c r="QUU44" s="47"/>
      <c r="QUV44" s="47"/>
      <c r="QUW44" s="47"/>
      <c r="QUX44" s="47"/>
      <c r="QUY44" s="47"/>
      <c r="QUZ44" s="47"/>
      <c r="QVA44" s="47"/>
      <c r="QVB44" s="47"/>
      <c r="QVC44" s="47"/>
      <c r="QVD44" s="47"/>
      <c r="QVE44" s="47"/>
      <c r="QVF44" s="47"/>
      <c r="QVG44" s="47"/>
      <c r="QVH44" s="47"/>
      <c r="QVI44" s="47"/>
      <c r="QVJ44" s="47"/>
      <c r="QVK44" s="47"/>
      <c r="QVL44" s="47"/>
      <c r="QVM44" s="47"/>
      <c r="QVN44" s="47"/>
      <c r="QVO44" s="47"/>
      <c r="QVP44" s="47"/>
      <c r="QVQ44" s="47"/>
      <c r="QVR44" s="47"/>
      <c r="QVS44" s="47"/>
      <c r="QVT44" s="47"/>
      <c r="QVU44" s="47"/>
      <c r="QVV44" s="47"/>
      <c r="QVW44" s="47"/>
      <c r="QVX44" s="47"/>
      <c r="QVY44" s="47"/>
      <c r="QVZ44" s="47"/>
      <c r="QWA44" s="47"/>
      <c r="QWB44" s="47"/>
      <c r="QWC44" s="47"/>
      <c r="QWD44" s="47"/>
      <c r="QWE44" s="47"/>
      <c r="QWF44" s="47"/>
      <c r="QWG44" s="47"/>
      <c r="QWH44" s="47"/>
      <c r="QWI44" s="47"/>
      <c r="QWJ44" s="47"/>
      <c r="QWK44" s="47"/>
      <c r="QWL44" s="47"/>
      <c r="QWM44" s="47"/>
      <c r="QWN44" s="47"/>
      <c r="QWO44" s="47"/>
      <c r="QWP44" s="47"/>
      <c r="QWQ44" s="47"/>
      <c r="QWR44" s="47"/>
      <c r="QWS44" s="47"/>
      <c r="QWT44" s="47"/>
      <c r="QWU44" s="47"/>
      <c r="QWV44" s="47"/>
      <c r="QWW44" s="47"/>
      <c r="QWX44" s="47"/>
      <c r="QWY44" s="47"/>
      <c r="QWZ44" s="47"/>
      <c r="QXA44" s="47"/>
      <c r="QXB44" s="47"/>
      <c r="QXC44" s="47"/>
      <c r="QXD44" s="47"/>
      <c r="QXE44" s="47"/>
      <c r="QXF44" s="47"/>
      <c r="QXG44" s="47"/>
      <c r="QXH44" s="47"/>
      <c r="QXI44" s="47"/>
      <c r="QXJ44" s="47"/>
      <c r="QXK44" s="47"/>
      <c r="QXL44" s="47"/>
      <c r="QXM44" s="47"/>
      <c r="QXN44" s="47"/>
      <c r="QXO44" s="47"/>
      <c r="QXP44" s="47"/>
      <c r="QXQ44" s="47"/>
      <c r="QXR44" s="47"/>
      <c r="QXS44" s="47"/>
      <c r="QXT44" s="47"/>
      <c r="QXU44" s="47"/>
      <c r="QXV44" s="47"/>
      <c r="QXW44" s="47"/>
      <c r="QXX44" s="47"/>
      <c r="QXY44" s="47"/>
      <c r="QXZ44" s="47"/>
      <c r="QYA44" s="47"/>
      <c r="QYB44" s="47"/>
      <c r="QYC44" s="47"/>
      <c r="QYD44" s="47"/>
      <c r="QYE44" s="47"/>
      <c r="QYF44" s="47"/>
      <c r="QYG44" s="47"/>
      <c r="QYH44" s="47"/>
      <c r="QYI44" s="47"/>
      <c r="QYJ44" s="47"/>
      <c r="QYK44" s="47"/>
      <c r="QYL44" s="47"/>
      <c r="QYM44" s="47"/>
      <c r="QYN44" s="47"/>
      <c r="QYO44" s="47"/>
      <c r="QYP44" s="47"/>
      <c r="QYQ44" s="47"/>
      <c r="QYR44" s="47"/>
      <c r="QYS44" s="47"/>
      <c r="QYT44" s="47"/>
      <c r="QYU44" s="47"/>
      <c r="QYV44" s="47"/>
      <c r="QYW44" s="47"/>
      <c r="QYX44" s="47"/>
      <c r="QYY44" s="47"/>
      <c r="QYZ44" s="47"/>
      <c r="QZA44" s="47"/>
      <c r="QZB44" s="47"/>
      <c r="QZC44" s="47"/>
      <c r="QZD44" s="47"/>
      <c r="QZE44" s="47"/>
      <c r="QZF44" s="47"/>
      <c r="QZG44" s="47"/>
      <c r="QZH44" s="47"/>
      <c r="QZI44" s="47"/>
      <c r="QZJ44" s="47"/>
      <c r="QZK44" s="47"/>
      <c r="QZL44" s="47"/>
      <c r="QZM44" s="47"/>
      <c r="QZN44" s="47"/>
      <c r="QZO44" s="47"/>
      <c r="QZP44" s="47"/>
      <c r="QZQ44" s="47"/>
      <c r="QZR44" s="47"/>
      <c r="QZS44" s="47"/>
      <c r="QZT44" s="47"/>
      <c r="QZU44" s="47"/>
      <c r="QZV44" s="47"/>
      <c r="QZW44" s="47"/>
      <c r="QZX44" s="47"/>
      <c r="QZY44" s="47"/>
      <c r="QZZ44" s="47"/>
      <c r="RAA44" s="47"/>
      <c r="RAB44" s="47"/>
      <c r="RAC44" s="47"/>
      <c r="RAD44" s="47"/>
      <c r="RAE44" s="47"/>
      <c r="RAF44" s="47"/>
      <c r="RAG44" s="47"/>
      <c r="RAH44" s="47"/>
      <c r="RAI44" s="47"/>
      <c r="RAJ44" s="47"/>
      <c r="RAK44" s="47"/>
      <c r="RAL44" s="47"/>
      <c r="RAM44" s="47"/>
      <c r="RAN44" s="47"/>
      <c r="RAO44" s="47"/>
      <c r="RAP44" s="47"/>
      <c r="RAQ44" s="47"/>
      <c r="RAR44" s="47"/>
      <c r="RAS44" s="47"/>
      <c r="RAT44" s="47"/>
      <c r="RAU44" s="47"/>
      <c r="RAV44" s="47"/>
      <c r="RAW44" s="47"/>
      <c r="RAX44" s="47"/>
      <c r="RAY44" s="47"/>
      <c r="RAZ44" s="47"/>
      <c r="RBA44" s="47"/>
      <c r="RBB44" s="47"/>
      <c r="RBC44" s="47"/>
      <c r="RBD44" s="47"/>
      <c r="RBE44" s="47"/>
      <c r="RBF44" s="47"/>
      <c r="RBG44" s="47"/>
      <c r="RBH44" s="47"/>
      <c r="RBI44" s="47"/>
      <c r="RBJ44" s="47"/>
      <c r="RBK44" s="47"/>
      <c r="RBL44" s="47"/>
      <c r="RBM44" s="47"/>
      <c r="RBN44" s="47"/>
      <c r="RBO44" s="47"/>
      <c r="RBP44" s="47"/>
      <c r="RBQ44" s="47"/>
      <c r="RBR44" s="47"/>
      <c r="RBS44" s="47"/>
      <c r="RBT44" s="47"/>
      <c r="RBU44" s="47"/>
      <c r="RBV44" s="47"/>
      <c r="RBW44" s="47"/>
      <c r="RBX44" s="47"/>
      <c r="RBY44" s="47"/>
      <c r="RBZ44" s="47"/>
      <c r="RCA44" s="47"/>
      <c r="RCB44" s="47"/>
      <c r="RCC44" s="47"/>
      <c r="RCD44" s="47"/>
      <c r="RCE44" s="47"/>
      <c r="RCF44" s="47"/>
      <c r="RCG44" s="47"/>
      <c r="RCH44" s="47"/>
      <c r="RCI44" s="47"/>
      <c r="RCJ44" s="47"/>
      <c r="RCK44" s="47"/>
      <c r="RCL44" s="47"/>
      <c r="RCM44" s="47"/>
      <c r="RCN44" s="47"/>
      <c r="RCO44" s="47"/>
      <c r="RCP44" s="47"/>
      <c r="RCQ44" s="47"/>
      <c r="RCR44" s="47"/>
      <c r="RCS44" s="47"/>
      <c r="RCT44" s="47"/>
      <c r="RCU44" s="47"/>
      <c r="RCV44" s="47"/>
      <c r="RCW44" s="47"/>
      <c r="RCX44" s="47"/>
      <c r="RCY44" s="47"/>
      <c r="RCZ44" s="47"/>
      <c r="RDA44" s="47"/>
      <c r="RDB44" s="47"/>
      <c r="RDC44" s="47"/>
      <c r="RDD44" s="47"/>
      <c r="RDE44" s="47"/>
      <c r="RDF44" s="47"/>
      <c r="RDG44" s="47"/>
      <c r="RDH44" s="47"/>
      <c r="RDI44" s="47"/>
      <c r="RDJ44" s="47"/>
      <c r="RDK44" s="47"/>
      <c r="RDL44" s="47"/>
      <c r="RDM44" s="47"/>
      <c r="RDN44" s="47"/>
      <c r="RDO44" s="47"/>
      <c r="RDP44" s="47"/>
      <c r="RDQ44" s="47"/>
      <c r="RDR44" s="47"/>
      <c r="RDS44" s="47"/>
      <c r="RDT44" s="47"/>
      <c r="RDU44" s="47"/>
      <c r="RDV44" s="47"/>
      <c r="RDW44" s="47"/>
      <c r="RDX44" s="47"/>
      <c r="RDY44" s="47"/>
      <c r="RDZ44" s="47"/>
      <c r="REA44" s="47"/>
      <c r="REB44" s="47"/>
      <c r="REC44" s="47"/>
      <c r="RED44" s="47"/>
      <c r="REE44" s="47"/>
      <c r="REF44" s="47"/>
      <c r="REG44" s="47"/>
      <c r="REH44" s="47"/>
      <c r="REI44" s="47"/>
      <c r="REJ44" s="47"/>
      <c r="REK44" s="47"/>
      <c r="REL44" s="47"/>
      <c r="REM44" s="47"/>
      <c r="REN44" s="47"/>
      <c r="REO44" s="47"/>
      <c r="REP44" s="47"/>
      <c r="REQ44" s="47"/>
      <c r="RER44" s="47"/>
      <c r="RES44" s="47"/>
      <c r="RET44" s="47"/>
      <c r="REU44" s="47"/>
      <c r="REV44" s="47"/>
      <c r="REW44" s="47"/>
      <c r="REX44" s="47"/>
      <c r="REY44" s="47"/>
      <c r="REZ44" s="47"/>
      <c r="RFA44" s="47"/>
      <c r="RFB44" s="47"/>
      <c r="RFC44" s="47"/>
      <c r="RFD44" s="47"/>
      <c r="RFE44" s="47"/>
      <c r="RFF44" s="47"/>
      <c r="RFG44" s="47"/>
      <c r="RFH44" s="47"/>
      <c r="RFI44" s="47"/>
      <c r="RFJ44" s="47"/>
      <c r="RFK44" s="47"/>
      <c r="RFL44" s="47"/>
      <c r="RFM44" s="47"/>
      <c r="RFN44" s="47"/>
      <c r="RFO44" s="47"/>
      <c r="RFP44" s="47"/>
      <c r="RFQ44" s="47"/>
      <c r="RFR44" s="47"/>
      <c r="RFS44" s="47"/>
      <c r="RFT44" s="47"/>
      <c r="RFU44" s="47"/>
      <c r="RFV44" s="47"/>
      <c r="RFW44" s="47"/>
      <c r="RFX44" s="47"/>
      <c r="RFY44" s="47"/>
      <c r="RFZ44" s="47"/>
      <c r="RGA44" s="47"/>
      <c r="RGB44" s="47"/>
      <c r="RGC44" s="47"/>
      <c r="RGD44" s="47"/>
      <c r="RGE44" s="47"/>
      <c r="RGF44" s="47"/>
      <c r="RGG44" s="47"/>
      <c r="RGH44" s="47"/>
      <c r="RGI44" s="47"/>
      <c r="RGJ44" s="47"/>
      <c r="RGK44" s="47"/>
      <c r="RGL44" s="47"/>
      <c r="RGM44" s="47"/>
      <c r="RGN44" s="47"/>
      <c r="RGO44" s="47"/>
      <c r="RGP44" s="47"/>
      <c r="RGQ44" s="47"/>
      <c r="RGR44" s="47"/>
      <c r="RGS44" s="47"/>
      <c r="RGT44" s="47"/>
      <c r="RGU44" s="47"/>
      <c r="RGV44" s="47"/>
      <c r="RGW44" s="47"/>
      <c r="RGX44" s="47"/>
      <c r="RGY44" s="47"/>
      <c r="RGZ44" s="47"/>
      <c r="RHA44" s="47"/>
      <c r="RHB44" s="47"/>
      <c r="RHC44" s="47"/>
      <c r="RHD44" s="47"/>
      <c r="RHE44" s="47"/>
      <c r="RHF44" s="47"/>
      <c r="RHG44" s="47"/>
      <c r="RHH44" s="47"/>
      <c r="RHI44" s="47"/>
      <c r="RHJ44" s="47"/>
      <c r="RHK44" s="47"/>
      <c r="RHL44" s="47"/>
      <c r="RHM44" s="47"/>
      <c r="RHN44" s="47"/>
      <c r="RHO44" s="47"/>
      <c r="RHP44" s="47"/>
      <c r="RHQ44" s="47"/>
      <c r="RHR44" s="47"/>
      <c r="RHS44" s="47"/>
      <c r="RHT44" s="47"/>
      <c r="RHU44" s="47"/>
      <c r="RHV44" s="47"/>
      <c r="RHW44" s="47"/>
      <c r="RHX44" s="47"/>
      <c r="RHY44" s="47"/>
      <c r="RHZ44" s="47"/>
      <c r="RIA44" s="47"/>
      <c r="RIB44" s="47"/>
      <c r="RIC44" s="47"/>
      <c r="RID44" s="47"/>
      <c r="RIE44" s="47"/>
      <c r="RIF44" s="47"/>
      <c r="RIG44" s="47"/>
      <c r="RIH44" s="47"/>
      <c r="RII44" s="47"/>
      <c r="RIJ44" s="47"/>
      <c r="RIK44" s="47"/>
      <c r="RIL44" s="47"/>
      <c r="RIM44" s="47"/>
      <c r="RIN44" s="47"/>
      <c r="RIO44" s="47"/>
      <c r="RIP44" s="47"/>
      <c r="RIQ44" s="47"/>
      <c r="RIR44" s="47"/>
      <c r="RIS44" s="47"/>
      <c r="RIT44" s="47"/>
      <c r="RIU44" s="47"/>
      <c r="RIV44" s="47"/>
      <c r="RIW44" s="47"/>
      <c r="RIX44" s="47"/>
      <c r="RIY44" s="47"/>
      <c r="RIZ44" s="47"/>
      <c r="RJA44" s="47"/>
      <c r="RJB44" s="47"/>
      <c r="RJC44" s="47"/>
      <c r="RJD44" s="47"/>
      <c r="RJE44" s="47"/>
      <c r="RJF44" s="47"/>
      <c r="RJG44" s="47"/>
      <c r="RJH44" s="47"/>
      <c r="RJI44" s="47"/>
      <c r="RJJ44" s="47"/>
      <c r="RJK44" s="47"/>
      <c r="RJL44" s="47"/>
      <c r="RJM44" s="47"/>
      <c r="RJN44" s="47"/>
      <c r="RJO44" s="47"/>
      <c r="RJP44" s="47"/>
      <c r="RJQ44" s="47"/>
      <c r="RJR44" s="47"/>
      <c r="RJS44" s="47"/>
      <c r="RJT44" s="47"/>
      <c r="RJU44" s="47"/>
      <c r="RJV44" s="47"/>
      <c r="RJW44" s="47"/>
      <c r="RJX44" s="47"/>
      <c r="RJY44" s="47"/>
      <c r="RJZ44" s="47"/>
      <c r="RKA44" s="47"/>
      <c r="RKB44" s="47"/>
      <c r="RKC44" s="47"/>
      <c r="RKD44" s="47"/>
      <c r="RKE44" s="47"/>
      <c r="RKF44" s="47"/>
      <c r="RKG44" s="47"/>
      <c r="RKH44" s="47"/>
      <c r="RKI44" s="47"/>
      <c r="RKJ44" s="47"/>
      <c r="RKK44" s="47"/>
      <c r="RKL44" s="47"/>
      <c r="RKM44" s="47"/>
      <c r="RKN44" s="47"/>
      <c r="RKO44" s="47"/>
      <c r="RKP44" s="47"/>
      <c r="RKQ44" s="47"/>
      <c r="RKR44" s="47"/>
      <c r="RKS44" s="47"/>
      <c r="RKT44" s="47"/>
      <c r="RKU44" s="47"/>
      <c r="RKV44" s="47"/>
      <c r="RKW44" s="47"/>
      <c r="RKX44" s="47"/>
      <c r="RKY44" s="47"/>
      <c r="RKZ44" s="47"/>
      <c r="RLA44" s="47"/>
      <c r="RLB44" s="47"/>
      <c r="RLC44" s="47"/>
      <c r="RLD44" s="47"/>
      <c r="RLE44" s="47"/>
      <c r="RLF44" s="47"/>
      <c r="RLG44" s="47"/>
      <c r="RLH44" s="47"/>
      <c r="RLI44" s="47"/>
      <c r="RLJ44" s="47"/>
      <c r="RLK44" s="47"/>
      <c r="RLL44" s="47"/>
      <c r="RLM44" s="47"/>
      <c r="RLN44" s="47"/>
      <c r="RLO44" s="47"/>
      <c r="RLP44" s="47"/>
      <c r="RLQ44" s="47"/>
      <c r="RLR44" s="47"/>
      <c r="RLS44" s="47"/>
      <c r="RLT44" s="47"/>
      <c r="RLU44" s="47"/>
      <c r="RLV44" s="47"/>
      <c r="RLW44" s="47"/>
      <c r="RLX44" s="47"/>
      <c r="RLY44" s="47"/>
      <c r="RLZ44" s="47"/>
      <c r="RMA44" s="47"/>
      <c r="RMB44" s="47"/>
      <c r="RMC44" s="47"/>
      <c r="RMD44" s="47"/>
      <c r="RME44" s="47"/>
      <c r="RMF44" s="47"/>
      <c r="RMG44" s="47"/>
      <c r="RMH44" s="47"/>
      <c r="RMI44" s="47"/>
      <c r="RMJ44" s="47"/>
      <c r="RMK44" s="47"/>
      <c r="RML44" s="47"/>
      <c r="RMM44" s="47"/>
      <c r="RMN44" s="47"/>
      <c r="RMO44" s="47"/>
      <c r="RMP44" s="47"/>
      <c r="RMQ44" s="47"/>
      <c r="RMR44" s="47"/>
      <c r="RMS44" s="47"/>
      <c r="RMT44" s="47"/>
      <c r="RMU44" s="47"/>
      <c r="RMV44" s="47"/>
      <c r="RMW44" s="47"/>
      <c r="RMX44" s="47"/>
      <c r="RMY44" s="47"/>
      <c r="RMZ44" s="47"/>
      <c r="RNA44" s="47"/>
      <c r="RNB44" s="47"/>
      <c r="RNC44" s="47"/>
      <c r="RND44" s="47"/>
      <c r="RNE44" s="47"/>
      <c r="RNF44" s="47"/>
      <c r="RNG44" s="47"/>
      <c r="RNH44" s="47"/>
      <c r="RNI44" s="47"/>
      <c r="RNJ44" s="47"/>
      <c r="RNK44" s="47"/>
      <c r="RNL44" s="47"/>
      <c r="RNM44" s="47"/>
      <c r="RNN44" s="47"/>
      <c r="RNO44" s="47"/>
      <c r="RNP44" s="47"/>
      <c r="RNQ44" s="47"/>
      <c r="RNR44" s="47"/>
      <c r="RNS44" s="47"/>
      <c r="RNT44" s="47"/>
      <c r="RNU44" s="47"/>
      <c r="RNV44" s="47"/>
      <c r="RNW44" s="47"/>
      <c r="RNX44" s="47"/>
      <c r="RNY44" s="47"/>
      <c r="RNZ44" s="47"/>
      <c r="ROA44" s="47"/>
      <c r="ROB44" s="47"/>
      <c r="ROC44" s="47"/>
      <c r="ROD44" s="47"/>
      <c r="ROE44" s="47"/>
      <c r="ROF44" s="47"/>
      <c r="ROG44" s="47"/>
      <c r="ROH44" s="47"/>
      <c r="ROI44" s="47"/>
      <c r="ROJ44" s="47"/>
      <c r="ROK44" s="47"/>
      <c r="ROL44" s="47"/>
      <c r="ROM44" s="47"/>
      <c r="RON44" s="47"/>
      <c r="ROO44" s="47"/>
      <c r="ROP44" s="47"/>
      <c r="ROQ44" s="47"/>
      <c r="ROR44" s="47"/>
      <c r="ROS44" s="47"/>
      <c r="ROT44" s="47"/>
      <c r="ROU44" s="47"/>
      <c r="ROV44" s="47"/>
      <c r="ROW44" s="47"/>
      <c r="ROX44" s="47"/>
      <c r="ROY44" s="47"/>
      <c r="ROZ44" s="47"/>
      <c r="RPA44" s="47"/>
      <c r="RPB44" s="47"/>
      <c r="RPC44" s="47"/>
      <c r="RPD44" s="47"/>
      <c r="RPE44" s="47"/>
      <c r="RPF44" s="47"/>
      <c r="RPG44" s="47"/>
      <c r="RPH44" s="47"/>
      <c r="RPI44" s="47"/>
      <c r="RPJ44" s="47"/>
      <c r="RPK44" s="47"/>
      <c r="RPL44" s="47"/>
      <c r="RPM44" s="47"/>
      <c r="RPN44" s="47"/>
      <c r="RPO44" s="47"/>
      <c r="RPP44" s="47"/>
      <c r="RPQ44" s="47"/>
      <c r="RPR44" s="47"/>
      <c r="RPS44" s="47"/>
      <c r="RPT44" s="47"/>
      <c r="RPU44" s="47"/>
      <c r="RPV44" s="47"/>
      <c r="RPW44" s="47"/>
      <c r="RPX44" s="47"/>
      <c r="RPY44" s="47"/>
      <c r="RPZ44" s="47"/>
      <c r="RQA44" s="47"/>
      <c r="RQB44" s="47"/>
      <c r="RQC44" s="47"/>
      <c r="RQD44" s="47"/>
      <c r="RQE44" s="47"/>
      <c r="RQF44" s="47"/>
      <c r="RQG44" s="47"/>
      <c r="RQH44" s="47"/>
      <c r="RQI44" s="47"/>
      <c r="RQJ44" s="47"/>
      <c r="RQK44" s="47"/>
      <c r="RQL44" s="47"/>
      <c r="RQM44" s="47"/>
      <c r="RQN44" s="47"/>
      <c r="RQO44" s="47"/>
      <c r="RQP44" s="47"/>
      <c r="RQQ44" s="47"/>
      <c r="RQR44" s="47"/>
      <c r="RQS44" s="47"/>
      <c r="RQT44" s="47"/>
      <c r="RQU44" s="47"/>
      <c r="RQV44" s="47"/>
      <c r="RQW44" s="47"/>
      <c r="RQX44" s="47"/>
      <c r="RQY44" s="47"/>
      <c r="RQZ44" s="47"/>
      <c r="RRA44" s="47"/>
      <c r="RRB44" s="47"/>
      <c r="RRC44" s="47"/>
      <c r="RRD44" s="47"/>
      <c r="RRE44" s="47"/>
      <c r="RRF44" s="47"/>
      <c r="RRG44" s="47"/>
      <c r="RRH44" s="47"/>
      <c r="RRI44" s="47"/>
      <c r="RRJ44" s="47"/>
      <c r="RRK44" s="47"/>
      <c r="RRL44" s="47"/>
      <c r="RRM44" s="47"/>
      <c r="RRN44" s="47"/>
      <c r="RRO44" s="47"/>
      <c r="RRP44" s="47"/>
      <c r="RRQ44" s="47"/>
      <c r="RRR44" s="47"/>
      <c r="RRS44" s="47"/>
      <c r="RRT44" s="47"/>
      <c r="RRU44" s="47"/>
      <c r="RRV44" s="47"/>
      <c r="RRW44" s="47"/>
      <c r="RRX44" s="47"/>
      <c r="RRY44" s="47"/>
      <c r="RRZ44" s="47"/>
      <c r="RSA44" s="47"/>
      <c r="RSB44" s="47"/>
      <c r="RSC44" s="47"/>
      <c r="RSD44" s="47"/>
      <c r="RSE44" s="47"/>
      <c r="RSF44" s="47"/>
      <c r="RSG44" s="47"/>
      <c r="RSH44" s="47"/>
      <c r="RSI44" s="47"/>
      <c r="RSJ44" s="47"/>
      <c r="RSK44" s="47"/>
      <c r="RSL44" s="47"/>
      <c r="RSM44" s="47"/>
      <c r="RSN44" s="47"/>
      <c r="RSO44" s="47"/>
      <c r="RSP44" s="47"/>
      <c r="RSQ44" s="47"/>
      <c r="RSR44" s="47"/>
      <c r="RSS44" s="47"/>
      <c r="RST44" s="47"/>
      <c r="RSU44" s="47"/>
      <c r="RSV44" s="47"/>
      <c r="RSW44" s="47"/>
      <c r="RSX44" s="47"/>
      <c r="RSY44" s="47"/>
      <c r="RSZ44" s="47"/>
      <c r="RTA44" s="47"/>
      <c r="RTB44" s="47"/>
      <c r="RTC44" s="47"/>
      <c r="RTD44" s="47"/>
      <c r="RTE44" s="47"/>
      <c r="RTF44" s="47"/>
      <c r="RTG44" s="47"/>
      <c r="RTH44" s="47"/>
      <c r="RTI44" s="47"/>
      <c r="RTJ44" s="47"/>
      <c r="RTK44" s="47"/>
      <c r="RTL44" s="47"/>
      <c r="RTM44" s="47"/>
      <c r="RTN44" s="47"/>
      <c r="RTO44" s="47"/>
      <c r="RTP44" s="47"/>
      <c r="RTQ44" s="47"/>
      <c r="RTR44" s="47"/>
      <c r="RTS44" s="47"/>
      <c r="RTT44" s="47"/>
      <c r="RTU44" s="47"/>
      <c r="RTV44" s="47"/>
      <c r="RTW44" s="47"/>
      <c r="RTX44" s="47"/>
      <c r="RTY44" s="47"/>
      <c r="RTZ44" s="47"/>
      <c r="RUA44" s="47"/>
      <c r="RUB44" s="47"/>
      <c r="RUC44" s="47"/>
      <c r="RUD44" s="47"/>
      <c r="RUE44" s="47"/>
      <c r="RUF44" s="47"/>
      <c r="RUG44" s="47"/>
      <c r="RUH44" s="47"/>
      <c r="RUI44" s="47"/>
      <c r="RUJ44" s="47"/>
      <c r="RUK44" s="47"/>
      <c r="RUL44" s="47"/>
      <c r="RUM44" s="47"/>
      <c r="RUN44" s="47"/>
      <c r="RUO44" s="47"/>
      <c r="RUP44" s="47"/>
      <c r="RUQ44" s="47"/>
      <c r="RUR44" s="47"/>
      <c r="RUS44" s="47"/>
      <c r="RUT44" s="47"/>
      <c r="RUU44" s="47"/>
      <c r="RUV44" s="47"/>
      <c r="RUW44" s="47"/>
      <c r="RUX44" s="47"/>
      <c r="RUY44" s="47"/>
      <c r="RUZ44" s="47"/>
      <c r="RVA44" s="47"/>
      <c r="RVB44" s="47"/>
      <c r="RVC44" s="47"/>
      <c r="RVD44" s="47"/>
      <c r="RVE44" s="47"/>
      <c r="RVF44" s="47"/>
      <c r="RVG44" s="47"/>
      <c r="RVH44" s="47"/>
      <c r="RVI44" s="47"/>
      <c r="RVJ44" s="47"/>
      <c r="RVK44" s="47"/>
      <c r="RVL44" s="47"/>
      <c r="RVM44" s="47"/>
      <c r="RVN44" s="47"/>
      <c r="RVO44" s="47"/>
      <c r="RVP44" s="47"/>
      <c r="RVQ44" s="47"/>
      <c r="RVR44" s="47"/>
      <c r="RVS44" s="47"/>
      <c r="RVT44" s="47"/>
      <c r="RVU44" s="47"/>
      <c r="RVV44" s="47"/>
      <c r="RVW44" s="47"/>
      <c r="RVX44" s="47"/>
      <c r="RVY44" s="47"/>
      <c r="RVZ44" s="47"/>
      <c r="RWA44" s="47"/>
      <c r="RWB44" s="47"/>
      <c r="RWC44" s="47"/>
      <c r="RWD44" s="47"/>
      <c r="RWE44" s="47"/>
      <c r="RWF44" s="47"/>
      <c r="RWG44" s="47"/>
      <c r="RWH44" s="47"/>
      <c r="RWI44" s="47"/>
      <c r="RWJ44" s="47"/>
      <c r="RWK44" s="47"/>
      <c r="RWL44" s="47"/>
      <c r="RWM44" s="47"/>
      <c r="RWN44" s="47"/>
      <c r="RWO44" s="47"/>
      <c r="RWP44" s="47"/>
      <c r="RWQ44" s="47"/>
      <c r="RWR44" s="47"/>
      <c r="RWS44" s="47"/>
      <c r="RWT44" s="47"/>
      <c r="RWU44" s="47"/>
      <c r="RWV44" s="47"/>
      <c r="RWW44" s="47"/>
      <c r="RWX44" s="47"/>
      <c r="RWY44" s="47"/>
      <c r="RWZ44" s="47"/>
      <c r="RXA44" s="47"/>
      <c r="RXB44" s="47"/>
      <c r="RXC44" s="47"/>
      <c r="RXD44" s="47"/>
      <c r="RXE44" s="47"/>
      <c r="RXF44" s="47"/>
      <c r="RXG44" s="47"/>
      <c r="RXH44" s="47"/>
      <c r="RXI44" s="47"/>
      <c r="RXJ44" s="47"/>
      <c r="RXK44" s="47"/>
      <c r="RXL44" s="47"/>
      <c r="RXM44" s="47"/>
      <c r="RXN44" s="47"/>
      <c r="RXO44" s="47"/>
      <c r="RXP44" s="47"/>
      <c r="RXQ44" s="47"/>
      <c r="RXR44" s="47"/>
      <c r="RXS44" s="47"/>
      <c r="RXT44" s="47"/>
      <c r="RXU44" s="47"/>
      <c r="RXV44" s="47"/>
      <c r="RXW44" s="47"/>
      <c r="RXX44" s="47"/>
      <c r="RXY44" s="47"/>
      <c r="RXZ44" s="47"/>
      <c r="RYA44" s="47"/>
      <c r="RYB44" s="47"/>
      <c r="RYC44" s="47"/>
      <c r="RYD44" s="47"/>
      <c r="RYE44" s="47"/>
      <c r="RYF44" s="47"/>
      <c r="RYG44" s="47"/>
      <c r="RYH44" s="47"/>
      <c r="RYI44" s="47"/>
      <c r="RYJ44" s="47"/>
      <c r="RYK44" s="47"/>
      <c r="RYL44" s="47"/>
      <c r="RYM44" s="47"/>
      <c r="RYN44" s="47"/>
      <c r="RYO44" s="47"/>
      <c r="RYP44" s="47"/>
      <c r="RYQ44" s="47"/>
      <c r="RYR44" s="47"/>
      <c r="RYS44" s="47"/>
      <c r="RYT44" s="47"/>
      <c r="RYU44" s="47"/>
      <c r="RYV44" s="47"/>
      <c r="RYW44" s="47"/>
      <c r="RYX44" s="47"/>
      <c r="RYY44" s="47"/>
      <c r="RYZ44" s="47"/>
      <c r="RZA44" s="47"/>
      <c r="RZB44" s="47"/>
      <c r="RZC44" s="47"/>
      <c r="RZD44" s="47"/>
      <c r="RZE44" s="47"/>
      <c r="RZF44" s="47"/>
      <c r="RZG44" s="47"/>
      <c r="RZH44" s="47"/>
      <c r="RZI44" s="47"/>
      <c r="RZJ44" s="47"/>
      <c r="RZK44" s="47"/>
      <c r="RZL44" s="47"/>
      <c r="RZM44" s="47"/>
      <c r="RZN44" s="47"/>
      <c r="RZO44" s="47"/>
      <c r="RZP44" s="47"/>
      <c r="RZQ44" s="47"/>
      <c r="RZR44" s="47"/>
      <c r="RZS44" s="47"/>
      <c r="RZT44" s="47"/>
      <c r="RZU44" s="47"/>
      <c r="RZV44" s="47"/>
      <c r="RZW44" s="47"/>
      <c r="RZX44" s="47"/>
      <c r="RZY44" s="47"/>
      <c r="RZZ44" s="47"/>
      <c r="SAA44" s="47"/>
      <c r="SAB44" s="47"/>
      <c r="SAC44" s="47"/>
      <c r="SAD44" s="47"/>
      <c r="SAE44" s="47"/>
      <c r="SAF44" s="47"/>
      <c r="SAG44" s="47"/>
      <c r="SAH44" s="47"/>
      <c r="SAI44" s="47"/>
      <c r="SAJ44" s="47"/>
      <c r="SAK44" s="47"/>
      <c r="SAL44" s="47"/>
      <c r="SAM44" s="47"/>
      <c r="SAN44" s="47"/>
      <c r="SAO44" s="47"/>
      <c r="SAP44" s="47"/>
      <c r="SAQ44" s="47"/>
      <c r="SAR44" s="47"/>
      <c r="SAS44" s="47"/>
      <c r="SAT44" s="47"/>
      <c r="SAU44" s="47"/>
      <c r="SAV44" s="47"/>
      <c r="SAW44" s="47"/>
      <c r="SAX44" s="47"/>
      <c r="SAY44" s="47"/>
      <c r="SAZ44" s="47"/>
      <c r="SBA44" s="47"/>
      <c r="SBB44" s="47"/>
      <c r="SBC44" s="47"/>
      <c r="SBD44" s="47"/>
      <c r="SBE44" s="47"/>
      <c r="SBF44" s="47"/>
      <c r="SBG44" s="47"/>
      <c r="SBH44" s="47"/>
      <c r="SBI44" s="47"/>
      <c r="SBJ44" s="47"/>
      <c r="SBK44" s="47"/>
      <c r="SBL44" s="47"/>
      <c r="SBM44" s="47"/>
      <c r="SBN44" s="47"/>
      <c r="SBO44" s="47"/>
      <c r="SBP44" s="47"/>
      <c r="SBQ44" s="47"/>
      <c r="SBR44" s="47"/>
      <c r="SBS44" s="47"/>
      <c r="SBT44" s="47"/>
      <c r="SBU44" s="47"/>
      <c r="SBV44" s="47"/>
      <c r="SBW44" s="47"/>
      <c r="SBX44" s="47"/>
      <c r="SBY44" s="47"/>
      <c r="SBZ44" s="47"/>
      <c r="SCA44" s="47"/>
      <c r="SCB44" s="47"/>
      <c r="SCC44" s="47"/>
      <c r="SCD44" s="47"/>
      <c r="SCE44" s="47"/>
      <c r="SCF44" s="47"/>
      <c r="SCG44" s="47"/>
      <c r="SCH44" s="47"/>
      <c r="SCI44" s="47"/>
      <c r="SCJ44" s="47"/>
      <c r="SCK44" s="47"/>
      <c r="SCL44" s="47"/>
      <c r="SCM44" s="47"/>
      <c r="SCN44" s="47"/>
      <c r="SCO44" s="47"/>
      <c r="SCP44" s="47"/>
      <c r="SCQ44" s="47"/>
      <c r="SCR44" s="47"/>
      <c r="SCS44" s="47"/>
      <c r="SCT44" s="47"/>
      <c r="SCU44" s="47"/>
      <c r="SCV44" s="47"/>
      <c r="SCW44" s="47"/>
      <c r="SCX44" s="47"/>
      <c r="SCY44" s="47"/>
      <c r="SCZ44" s="47"/>
      <c r="SDA44" s="47"/>
      <c r="SDB44" s="47"/>
      <c r="SDC44" s="47"/>
      <c r="SDD44" s="47"/>
      <c r="SDE44" s="47"/>
      <c r="SDF44" s="47"/>
      <c r="SDG44" s="47"/>
      <c r="SDH44" s="47"/>
      <c r="SDI44" s="47"/>
      <c r="SDJ44" s="47"/>
      <c r="SDK44" s="47"/>
      <c r="SDL44" s="47"/>
      <c r="SDM44" s="47"/>
      <c r="SDN44" s="47"/>
      <c r="SDO44" s="47"/>
      <c r="SDP44" s="47"/>
      <c r="SDQ44" s="47"/>
      <c r="SDR44" s="47"/>
      <c r="SDS44" s="47"/>
      <c r="SDT44" s="47"/>
      <c r="SDU44" s="47"/>
      <c r="SDV44" s="47"/>
      <c r="SDW44" s="47"/>
      <c r="SDX44" s="47"/>
      <c r="SDY44" s="47"/>
      <c r="SDZ44" s="47"/>
      <c r="SEA44" s="47"/>
      <c r="SEB44" s="47"/>
      <c r="SEC44" s="47"/>
      <c r="SED44" s="47"/>
      <c r="SEE44" s="47"/>
      <c r="SEF44" s="47"/>
      <c r="SEG44" s="47"/>
      <c r="SEH44" s="47"/>
      <c r="SEI44" s="47"/>
      <c r="SEJ44" s="47"/>
      <c r="SEK44" s="47"/>
      <c r="SEL44" s="47"/>
      <c r="SEM44" s="47"/>
      <c r="SEN44" s="47"/>
      <c r="SEO44" s="47"/>
      <c r="SEP44" s="47"/>
      <c r="SEQ44" s="47"/>
      <c r="SER44" s="47"/>
      <c r="SES44" s="47"/>
      <c r="SET44" s="47"/>
      <c r="SEU44" s="47"/>
      <c r="SEV44" s="47"/>
      <c r="SEW44" s="47"/>
      <c r="SEX44" s="47"/>
      <c r="SEY44" s="47"/>
      <c r="SEZ44" s="47"/>
      <c r="SFA44" s="47"/>
      <c r="SFB44" s="47"/>
      <c r="SFC44" s="47"/>
      <c r="SFD44" s="47"/>
      <c r="SFE44" s="47"/>
      <c r="SFF44" s="47"/>
      <c r="SFG44" s="47"/>
      <c r="SFH44" s="47"/>
      <c r="SFI44" s="47"/>
      <c r="SFJ44" s="47"/>
      <c r="SFK44" s="47"/>
      <c r="SFL44" s="47"/>
      <c r="SFM44" s="47"/>
      <c r="SFN44" s="47"/>
      <c r="SFO44" s="47"/>
      <c r="SFP44" s="47"/>
      <c r="SFQ44" s="47"/>
      <c r="SFR44" s="47"/>
      <c r="SFS44" s="47"/>
      <c r="SFT44" s="47"/>
      <c r="SFU44" s="47"/>
      <c r="SFV44" s="47"/>
      <c r="SFW44" s="47"/>
      <c r="SFX44" s="47"/>
      <c r="SFY44" s="47"/>
      <c r="SFZ44" s="47"/>
      <c r="SGA44" s="47"/>
      <c r="SGB44" s="47"/>
      <c r="SGC44" s="47"/>
      <c r="SGD44" s="47"/>
      <c r="SGE44" s="47"/>
      <c r="SGF44" s="47"/>
      <c r="SGG44" s="47"/>
      <c r="SGH44" s="47"/>
      <c r="SGI44" s="47"/>
      <c r="SGJ44" s="47"/>
      <c r="SGK44" s="47"/>
      <c r="SGL44" s="47"/>
      <c r="SGM44" s="47"/>
      <c r="SGN44" s="47"/>
      <c r="SGO44" s="47"/>
      <c r="SGP44" s="47"/>
      <c r="SGQ44" s="47"/>
      <c r="SGR44" s="47"/>
      <c r="SGS44" s="47"/>
      <c r="SGT44" s="47"/>
      <c r="SGU44" s="47"/>
      <c r="SGV44" s="47"/>
      <c r="SGW44" s="47"/>
      <c r="SGX44" s="47"/>
      <c r="SGY44" s="47"/>
      <c r="SGZ44" s="47"/>
      <c r="SHA44" s="47"/>
      <c r="SHB44" s="47"/>
      <c r="SHC44" s="47"/>
      <c r="SHD44" s="47"/>
      <c r="SHE44" s="47"/>
      <c r="SHF44" s="47"/>
      <c r="SHG44" s="47"/>
      <c r="SHH44" s="47"/>
      <c r="SHI44" s="47"/>
      <c r="SHJ44" s="47"/>
      <c r="SHK44" s="47"/>
      <c r="SHL44" s="47"/>
      <c r="SHM44" s="47"/>
      <c r="SHN44" s="47"/>
      <c r="SHO44" s="47"/>
      <c r="SHP44" s="47"/>
      <c r="SHQ44" s="47"/>
      <c r="SHR44" s="47"/>
      <c r="SHS44" s="47"/>
      <c r="SHT44" s="47"/>
      <c r="SHU44" s="47"/>
      <c r="SHV44" s="47"/>
      <c r="SHW44" s="47"/>
      <c r="SHX44" s="47"/>
      <c r="SHY44" s="47"/>
      <c r="SHZ44" s="47"/>
      <c r="SIA44" s="47"/>
      <c r="SIB44" s="47"/>
      <c r="SIC44" s="47"/>
      <c r="SID44" s="47"/>
      <c r="SIE44" s="47"/>
      <c r="SIF44" s="47"/>
      <c r="SIG44" s="47"/>
      <c r="SIH44" s="47"/>
      <c r="SII44" s="47"/>
      <c r="SIJ44" s="47"/>
      <c r="SIK44" s="47"/>
      <c r="SIL44" s="47"/>
      <c r="SIM44" s="47"/>
      <c r="SIN44" s="47"/>
      <c r="SIO44" s="47"/>
      <c r="SIP44" s="47"/>
      <c r="SIQ44" s="47"/>
      <c r="SIR44" s="47"/>
      <c r="SIS44" s="47"/>
      <c r="SIT44" s="47"/>
      <c r="SIU44" s="47"/>
      <c r="SIV44" s="47"/>
      <c r="SIW44" s="47"/>
      <c r="SIX44" s="47"/>
      <c r="SIY44" s="47"/>
      <c r="SIZ44" s="47"/>
      <c r="SJA44" s="47"/>
      <c r="SJB44" s="47"/>
      <c r="SJC44" s="47"/>
      <c r="SJD44" s="47"/>
      <c r="SJE44" s="47"/>
      <c r="SJF44" s="47"/>
      <c r="SJG44" s="47"/>
      <c r="SJH44" s="47"/>
      <c r="SJI44" s="47"/>
      <c r="SJJ44" s="47"/>
      <c r="SJK44" s="47"/>
      <c r="SJL44" s="47"/>
      <c r="SJM44" s="47"/>
      <c r="SJN44" s="47"/>
      <c r="SJO44" s="47"/>
      <c r="SJP44" s="47"/>
      <c r="SJQ44" s="47"/>
      <c r="SJR44" s="47"/>
      <c r="SJS44" s="47"/>
      <c r="SJT44" s="47"/>
      <c r="SJU44" s="47"/>
      <c r="SJV44" s="47"/>
      <c r="SJW44" s="47"/>
      <c r="SJX44" s="47"/>
      <c r="SJY44" s="47"/>
      <c r="SJZ44" s="47"/>
      <c r="SKA44" s="47"/>
      <c r="SKB44" s="47"/>
      <c r="SKC44" s="47"/>
      <c r="SKD44" s="47"/>
      <c r="SKE44" s="47"/>
      <c r="SKF44" s="47"/>
      <c r="SKG44" s="47"/>
      <c r="SKH44" s="47"/>
      <c r="SKI44" s="47"/>
      <c r="SKJ44" s="47"/>
      <c r="SKK44" s="47"/>
      <c r="SKL44" s="47"/>
      <c r="SKM44" s="47"/>
      <c r="SKN44" s="47"/>
      <c r="SKO44" s="47"/>
      <c r="SKP44" s="47"/>
      <c r="SKQ44" s="47"/>
      <c r="SKR44" s="47"/>
      <c r="SKS44" s="47"/>
      <c r="SKT44" s="47"/>
      <c r="SKU44" s="47"/>
      <c r="SKV44" s="47"/>
      <c r="SKW44" s="47"/>
      <c r="SKX44" s="47"/>
      <c r="SKY44" s="47"/>
      <c r="SKZ44" s="47"/>
      <c r="SLA44" s="47"/>
      <c r="SLB44" s="47"/>
      <c r="SLC44" s="47"/>
      <c r="SLD44" s="47"/>
      <c r="SLE44" s="47"/>
      <c r="SLF44" s="47"/>
      <c r="SLG44" s="47"/>
      <c r="SLH44" s="47"/>
      <c r="SLI44" s="47"/>
      <c r="SLJ44" s="47"/>
      <c r="SLK44" s="47"/>
      <c r="SLL44" s="47"/>
      <c r="SLM44" s="47"/>
      <c r="SLN44" s="47"/>
      <c r="SLO44" s="47"/>
      <c r="SLP44" s="47"/>
      <c r="SLQ44" s="47"/>
      <c r="SLR44" s="47"/>
      <c r="SLS44" s="47"/>
      <c r="SLT44" s="47"/>
      <c r="SLU44" s="47"/>
      <c r="SLV44" s="47"/>
      <c r="SLW44" s="47"/>
      <c r="SLX44" s="47"/>
      <c r="SLY44" s="47"/>
      <c r="SLZ44" s="47"/>
      <c r="SMA44" s="47"/>
      <c r="SMB44" s="47"/>
      <c r="SMC44" s="47"/>
      <c r="SMD44" s="47"/>
      <c r="SME44" s="47"/>
      <c r="SMF44" s="47"/>
      <c r="SMG44" s="47"/>
      <c r="SMH44" s="47"/>
      <c r="SMI44" s="47"/>
      <c r="SMJ44" s="47"/>
      <c r="SMK44" s="47"/>
      <c r="SML44" s="47"/>
      <c r="SMM44" s="47"/>
      <c r="SMN44" s="47"/>
      <c r="SMO44" s="47"/>
      <c r="SMP44" s="47"/>
      <c r="SMQ44" s="47"/>
      <c r="SMR44" s="47"/>
      <c r="SMS44" s="47"/>
      <c r="SMT44" s="47"/>
      <c r="SMU44" s="47"/>
      <c r="SMV44" s="47"/>
      <c r="SMW44" s="47"/>
      <c r="SMX44" s="47"/>
      <c r="SMY44" s="47"/>
      <c r="SMZ44" s="47"/>
      <c r="SNA44" s="47"/>
      <c r="SNB44" s="47"/>
      <c r="SNC44" s="47"/>
      <c r="SND44" s="47"/>
      <c r="SNE44" s="47"/>
      <c r="SNF44" s="47"/>
      <c r="SNG44" s="47"/>
      <c r="SNH44" s="47"/>
      <c r="SNI44" s="47"/>
      <c r="SNJ44" s="47"/>
      <c r="SNK44" s="47"/>
      <c r="SNL44" s="47"/>
      <c r="SNM44" s="47"/>
      <c r="SNN44" s="47"/>
      <c r="SNO44" s="47"/>
      <c r="SNP44" s="47"/>
      <c r="SNQ44" s="47"/>
      <c r="SNR44" s="47"/>
      <c r="SNS44" s="47"/>
      <c r="SNT44" s="47"/>
      <c r="SNU44" s="47"/>
      <c r="SNV44" s="47"/>
      <c r="SNW44" s="47"/>
      <c r="SNX44" s="47"/>
      <c r="SNY44" s="47"/>
      <c r="SNZ44" s="47"/>
      <c r="SOA44" s="47"/>
      <c r="SOB44" s="47"/>
      <c r="SOC44" s="47"/>
      <c r="SOD44" s="47"/>
      <c r="SOE44" s="47"/>
      <c r="SOF44" s="47"/>
      <c r="SOG44" s="47"/>
      <c r="SOH44" s="47"/>
      <c r="SOI44" s="47"/>
      <c r="SOJ44" s="47"/>
      <c r="SOK44" s="47"/>
      <c r="SOL44" s="47"/>
      <c r="SOM44" s="47"/>
      <c r="SON44" s="47"/>
      <c r="SOO44" s="47"/>
      <c r="SOP44" s="47"/>
      <c r="SOQ44" s="47"/>
      <c r="SOR44" s="47"/>
      <c r="SOS44" s="47"/>
      <c r="SOT44" s="47"/>
      <c r="SOU44" s="47"/>
      <c r="SOV44" s="47"/>
      <c r="SOW44" s="47"/>
      <c r="SOX44" s="47"/>
      <c r="SOY44" s="47"/>
      <c r="SOZ44" s="47"/>
      <c r="SPA44" s="47"/>
      <c r="SPB44" s="47"/>
      <c r="SPC44" s="47"/>
      <c r="SPD44" s="47"/>
      <c r="SPE44" s="47"/>
      <c r="SPF44" s="47"/>
      <c r="SPG44" s="47"/>
      <c r="SPH44" s="47"/>
      <c r="SPI44" s="47"/>
      <c r="SPJ44" s="47"/>
      <c r="SPK44" s="47"/>
      <c r="SPL44" s="47"/>
      <c r="SPM44" s="47"/>
      <c r="SPN44" s="47"/>
      <c r="SPO44" s="47"/>
      <c r="SPP44" s="47"/>
      <c r="SPQ44" s="47"/>
      <c r="SPR44" s="47"/>
      <c r="SPS44" s="47"/>
      <c r="SPT44" s="47"/>
      <c r="SPU44" s="47"/>
      <c r="SPV44" s="47"/>
      <c r="SPW44" s="47"/>
      <c r="SPX44" s="47"/>
      <c r="SPY44" s="47"/>
      <c r="SPZ44" s="47"/>
      <c r="SQA44" s="47"/>
      <c r="SQB44" s="47"/>
      <c r="SQC44" s="47"/>
      <c r="SQD44" s="47"/>
      <c r="SQE44" s="47"/>
      <c r="SQF44" s="47"/>
      <c r="SQG44" s="47"/>
      <c r="SQH44" s="47"/>
      <c r="SQI44" s="47"/>
      <c r="SQJ44" s="47"/>
      <c r="SQK44" s="47"/>
      <c r="SQL44" s="47"/>
      <c r="SQM44" s="47"/>
      <c r="SQN44" s="47"/>
      <c r="SQO44" s="47"/>
      <c r="SQP44" s="47"/>
      <c r="SQQ44" s="47"/>
      <c r="SQR44" s="47"/>
      <c r="SQS44" s="47"/>
      <c r="SQT44" s="47"/>
      <c r="SQU44" s="47"/>
      <c r="SQV44" s="47"/>
      <c r="SQW44" s="47"/>
      <c r="SQX44" s="47"/>
      <c r="SQY44" s="47"/>
      <c r="SQZ44" s="47"/>
      <c r="SRA44" s="47"/>
      <c r="SRB44" s="47"/>
      <c r="SRC44" s="47"/>
      <c r="SRD44" s="47"/>
      <c r="SRE44" s="47"/>
      <c r="SRF44" s="47"/>
      <c r="SRG44" s="47"/>
      <c r="SRH44" s="47"/>
      <c r="SRI44" s="47"/>
      <c r="SRJ44" s="47"/>
      <c r="SRK44" s="47"/>
      <c r="SRL44" s="47"/>
      <c r="SRM44" s="47"/>
      <c r="SRN44" s="47"/>
      <c r="SRO44" s="47"/>
      <c r="SRP44" s="47"/>
      <c r="SRQ44" s="47"/>
      <c r="SRR44" s="47"/>
      <c r="SRS44" s="47"/>
      <c r="SRT44" s="47"/>
      <c r="SRU44" s="47"/>
      <c r="SRV44" s="47"/>
      <c r="SRW44" s="47"/>
      <c r="SRX44" s="47"/>
      <c r="SRY44" s="47"/>
      <c r="SRZ44" s="47"/>
      <c r="SSA44" s="47"/>
      <c r="SSB44" s="47"/>
      <c r="SSC44" s="47"/>
      <c r="SSD44" s="47"/>
      <c r="SSE44" s="47"/>
      <c r="SSF44" s="47"/>
      <c r="SSG44" s="47"/>
      <c r="SSH44" s="47"/>
      <c r="SSI44" s="47"/>
      <c r="SSJ44" s="47"/>
      <c r="SSK44" s="47"/>
      <c r="SSL44" s="47"/>
      <c r="SSM44" s="47"/>
      <c r="SSN44" s="47"/>
      <c r="SSO44" s="47"/>
      <c r="SSP44" s="47"/>
      <c r="SSQ44" s="47"/>
      <c r="SSR44" s="47"/>
      <c r="SSS44" s="47"/>
      <c r="SST44" s="47"/>
      <c r="SSU44" s="47"/>
      <c r="SSV44" s="47"/>
      <c r="SSW44" s="47"/>
      <c r="SSX44" s="47"/>
      <c r="SSY44" s="47"/>
      <c r="SSZ44" s="47"/>
      <c r="STA44" s="47"/>
      <c r="STB44" s="47"/>
      <c r="STC44" s="47"/>
      <c r="STD44" s="47"/>
      <c r="STE44" s="47"/>
      <c r="STF44" s="47"/>
      <c r="STG44" s="47"/>
      <c r="STH44" s="47"/>
      <c r="STI44" s="47"/>
      <c r="STJ44" s="47"/>
      <c r="STK44" s="47"/>
      <c r="STL44" s="47"/>
      <c r="STM44" s="47"/>
      <c r="STN44" s="47"/>
      <c r="STO44" s="47"/>
      <c r="STP44" s="47"/>
      <c r="STQ44" s="47"/>
      <c r="STR44" s="47"/>
      <c r="STS44" s="47"/>
      <c r="STT44" s="47"/>
      <c r="STU44" s="47"/>
      <c r="STV44" s="47"/>
      <c r="STW44" s="47"/>
      <c r="STX44" s="47"/>
      <c r="STY44" s="47"/>
      <c r="STZ44" s="47"/>
      <c r="SUA44" s="47"/>
      <c r="SUB44" s="47"/>
      <c r="SUC44" s="47"/>
      <c r="SUD44" s="47"/>
      <c r="SUE44" s="47"/>
      <c r="SUF44" s="47"/>
      <c r="SUG44" s="47"/>
      <c r="SUH44" s="47"/>
      <c r="SUI44" s="47"/>
      <c r="SUJ44" s="47"/>
      <c r="SUK44" s="47"/>
      <c r="SUL44" s="47"/>
      <c r="SUM44" s="47"/>
      <c r="SUN44" s="47"/>
      <c r="SUO44" s="47"/>
      <c r="SUP44" s="47"/>
      <c r="SUQ44" s="47"/>
      <c r="SUR44" s="47"/>
      <c r="SUS44" s="47"/>
      <c r="SUT44" s="47"/>
      <c r="SUU44" s="47"/>
      <c r="SUV44" s="47"/>
      <c r="SUW44" s="47"/>
      <c r="SUX44" s="47"/>
      <c r="SUY44" s="47"/>
      <c r="SUZ44" s="47"/>
      <c r="SVA44" s="47"/>
      <c r="SVB44" s="47"/>
      <c r="SVC44" s="47"/>
      <c r="SVD44" s="47"/>
      <c r="SVE44" s="47"/>
      <c r="SVF44" s="47"/>
      <c r="SVG44" s="47"/>
      <c r="SVH44" s="47"/>
      <c r="SVI44" s="47"/>
      <c r="SVJ44" s="47"/>
      <c r="SVK44" s="47"/>
      <c r="SVL44" s="47"/>
      <c r="SVM44" s="47"/>
      <c r="SVN44" s="47"/>
      <c r="SVO44" s="47"/>
      <c r="SVP44" s="47"/>
      <c r="SVQ44" s="47"/>
      <c r="SVR44" s="47"/>
      <c r="SVS44" s="47"/>
      <c r="SVT44" s="47"/>
      <c r="SVU44" s="47"/>
      <c r="SVV44" s="47"/>
      <c r="SVW44" s="47"/>
      <c r="SVX44" s="47"/>
      <c r="SVY44" s="47"/>
      <c r="SVZ44" s="47"/>
      <c r="SWA44" s="47"/>
      <c r="SWB44" s="47"/>
      <c r="SWC44" s="47"/>
      <c r="SWD44" s="47"/>
      <c r="SWE44" s="47"/>
      <c r="SWF44" s="47"/>
      <c r="SWG44" s="47"/>
      <c r="SWH44" s="47"/>
      <c r="SWI44" s="47"/>
      <c r="SWJ44" s="47"/>
      <c r="SWK44" s="47"/>
      <c r="SWL44" s="47"/>
      <c r="SWM44" s="47"/>
      <c r="SWN44" s="47"/>
      <c r="SWO44" s="47"/>
      <c r="SWP44" s="47"/>
      <c r="SWQ44" s="47"/>
      <c r="SWR44" s="47"/>
      <c r="SWS44" s="47"/>
      <c r="SWT44" s="47"/>
      <c r="SWU44" s="47"/>
      <c r="SWV44" s="47"/>
      <c r="SWW44" s="47"/>
      <c r="SWX44" s="47"/>
      <c r="SWY44" s="47"/>
      <c r="SWZ44" s="47"/>
      <c r="SXA44" s="47"/>
      <c r="SXB44" s="47"/>
      <c r="SXC44" s="47"/>
      <c r="SXD44" s="47"/>
      <c r="SXE44" s="47"/>
      <c r="SXF44" s="47"/>
      <c r="SXG44" s="47"/>
      <c r="SXH44" s="47"/>
      <c r="SXI44" s="47"/>
      <c r="SXJ44" s="47"/>
      <c r="SXK44" s="47"/>
      <c r="SXL44" s="47"/>
      <c r="SXM44" s="47"/>
      <c r="SXN44" s="47"/>
      <c r="SXO44" s="47"/>
      <c r="SXP44" s="47"/>
      <c r="SXQ44" s="47"/>
      <c r="SXR44" s="47"/>
      <c r="SXS44" s="47"/>
      <c r="SXT44" s="47"/>
      <c r="SXU44" s="47"/>
      <c r="SXV44" s="47"/>
      <c r="SXW44" s="47"/>
      <c r="SXX44" s="47"/>
      <c r="SXY44" s="47"/>
      <c r="SXZ44" s="47"/>
      <c r="SYA44" s="47"/>
      <c r="SYB44" s="47"/>
      <c r="SYC44" s="47"/>
      <c r="SYD44" s="47"/>
      <c r="SYE44" s="47"/>
      <c r="SYF44" s="47"/>
      <c r="SYG44" s="47"/>
      <c r="SYH44" s="47"/>
      <c r="SYI44" s="47"/>
      <c r="SYJ44" s="47"/>
      <c r="SYK44" s="47"/>
      <c r="SYL44" s="47"/>
      <c r="SYM44" s="47"/>
      <c r="SYN44" s="47"/>
      <c r="SYO44" s="47"/>
      <c r="SYP44" s="47"/>
      <c r="SYQ44" s="47"/>
      <c r="SYR44" s="47"/>
      <c r="SYS44" s="47"/>
      <c r="SYT44" s="47"/>
      <c r="SYU44" s="47"/>
      <c r="SYV44" s="47"/>
      <c r="SYW44" s="47"/>
      <c r="SYX44" s="47"/>
      <c r="SYY44" s="47"/>
      <c r="SYZ44" s="47"/>
      <c r="SZA44" s="47"/>
      <c r="SZB44" s="47"/>
      <c r="SZC44" s="47"/>
      <c r="SZD44" s="47"/>
      <c r="SZE44" s="47"/>
      <c r="SZF44" s="47"/>
      <c r="SZG44" s="47"/>
      <c r="SZH44" s="47"/>
      <c r="SZI44" s="47"/>
      <c r="SZJ44" s="47"/>
      <c r="SZK44" s="47"/>
      <c r="SZL44" s="47"/>
      <c r="SZM44" s="47"/>
      <c r="SZN44" s="47"/>
      <c r="SZO44" s="47"/>
      <c r="SZP44" s="47"/>
      <c r="SZQ44" s="47"/>
      <c r="SZR44" s="47"/>
      <c r="SZS44" s="47"/>
      <c r="SZT44" s="47"/>
      <c r="SZU44" s="47"/>
      <c r="SZV44" s="47"/>
      <c r="SZW44" s="47"/>
      <c r="SZX44" s="47"/>
      <c r="SZY44" s="47"/>
      <c r="SZZ44" s="47"/>
      <c r="TAA44" s="47"/>
      <c r="TAB44" s="47"/>
      <c r="TAC44" s="47"/>
      <c r="TAD44" s="47"/>
      <c r="TAE44" s="47"/>
      <c r="TAF44" s="47"/>
      <c r="TAG44" s="47"/>
      <c r="TAH44" s="47"/>
      <c r="TAI44" s="47"/>
      <c r="TAJ44" s="47"/>
      <c r="TAK44" s="47"/>
      <c r="TAL44" s="47"/>
      <c r="TAM44" s="47"/>
      <c r="TAN44" s="47"/>
      <c r="TAO44" s="47"/>
      <c r="TAP44" s="47"/>
      <c r="TAQ44" s="47"/>
      <c r="TAR44" s="47"/>
      <c r="TAS44" s="47"/>
      <c r="TAT44" s="47"/>
      <c r="TAU44" s="47"/>
      <c r="TAV44" s="47"/>
      <c r="TAW44" s="47"/>
      <c r="TAX44" s="47"/>
      <c r="TAY44" s="47"/>
      <c r="TAZ44" s="47"/>
      <c r="TBA44" s="47"/>
      <c r="TBB44" s="47"/>
      <c r="TBC44" s="47"/>
      <c r="TBD44" s="47"/>
      <c r="TBE44" s="47"/>
      <c r="TBF44" s="47"/>
      <c r="TBG44" s="47"/>
      <c r="TBH44" s="47"/>
      <c r="TBI44" s="47"/>
      <c r="TBJ44" s="47"/>
      <c r="TBK44" s="47"/>
      <c r="TBL44" s="47"/>
      <c r="TBM44" s="47"/>
      <c r="TBN44" s="47"/>
      <c r="TBO44" s="47"/>
      <c r="TBP44" s="47"/>
      <c r="TBQ44" s="47"/>
      <c r="TBR44" s="47"/>
      <c r="TBS44" s="47"/>
      <c r="TBT44" s="47"/>
      <c r="TBU44" s="47"/>
      <c r="TBV44" s="47"/>
      <c r="TBW44" s="47"/>
      <c r="TBX44" s="47"/>
      <c r="TBY44" s="47"/>
      <c r="TBZ44" s="47"/>
      <c r="TCA44" s="47"/>
      <c r="TCB44" s="47"/>
      <c r="TCC44" s="47"/>
      <c r="TCD44" s="47"/>
      <c r="TCE44" s="47"/>
      <c r="TCF44" s="47"/>
      <c r="TCG44" s="47"/>
      <c r="TCH44" s="47"/>
      <c r="TCI44" s="47"/>
      <c r="TCJ44" s="47"/>
      <c r="TCK44" s="47"/>
      <c r="TCL44" s="47"/>
      <c r="TCM44" s="47"/>
      <c r="TCN44" s="47"/>
      <c r="TCO44" s="47"/>
      <c r="TCP44" s="47"/>
      <c r="TCQ44" s="47"/>
      <c r="TCR44" s="47"/>
      <c r="TCS44" s="47"/>
      <c r="TCT44" s="47"/>
      <c r="TCU44" s="47"/>
      <c r="TCV44" s="47"/>
      <c r="TCW44" s="47"/>
      <c r="TCX44" s="47"/>
      <c r="TCY44" s="47"/>
      <c r="TCZ44" s="47"/>
      <c r="TDA44" s="47"/>
      <c r="TDB44" s="47"/>
      <c r="TDC44" s="47"/>
      <c r="TDD44" s="47"/>
      <c r="TDE44" s="47"/>
      <c r="TDF44" s="47"/>
      <c r="TDG44" s="47"/>
      <c r="TDH44" s="47"/>
      <c r="TDI44" s="47"/>
      <c r="TDJ44" s="47"/>
      <c r="TDK44" s="47"/>
      <c r="TDL44" s="47"/>
      <c r="TDM44" s="47"/>
      <c r="TDN44" s="47"/>
      <c r="TDO44" s="47"/>
      <c r="TDP44" s="47"/>
      <c r="TDQ44" s="47"/>
      <c r="TDR44" s="47"/>
      <c r="TDS44" s="47"/>
      <c r="TDT44" s="47"/>
      <c r="TDU44" s="47"/>
      <c r="TDV44" s="47"/>
      <c r="TDW44" s="47"/>
      <c r="TDX44" s="47"/>
      <c r="TDY44" s="47"/>
      <c r="TDZ44" s="47"/>
      <c r="TEA44" s="47"/>
      <c r="TEB44" s="47"/>
      <c r="TEC44" s="47"/>
      <c r="TED44" s="47"/>
      <c r="TEE44" s="47"/>
      <c r="TEF44" s="47"/>
      <c r="TEG44" s="47"/>
      <c r="TEH44" s="47"/>
      <c r="TEI44" s="47"/>
      <c r="TEJ44" s="47"/>
      <c r="TEK44" s="47"/>
      <c r="TEL44" s="47"/>
      <c r="TEM44" s="47"/>
      <c r="TEN44" s="47"/>
      <c r="TEO44" s="47"/>
      <c r="TEP44" s="47"/>
      <c r="TEQ44" s="47"/>
      <c r="TER44" s="47"/>
      <c r="TES44" s="47"/>
      <c r="TET44" s="47"/>
      <c r="TEU44" s="47"/>
      <c r="TEV44" s="47"/>
      <c r="TEW44" s="47"/>
      <c r="TEX44" s="47"/>
      <c r="TEY44" s="47"/>
      <c r="TEZ44" s="47"/>
      <c r="TFA44" s="47"/>
      <c r="TFB44" s="47"/>
      <c r="TFC44" s="47"/>
      <c r="TFD44" s="47"/>
      <c r="TFE44" s="47"/>
      <c r="TFF44" s="47"/>
      <c r="TFG44" s="47"/>
      <c r="TFH44" s="47"/>
      <c r="TFI44" s="47"/>
      <c r="TFJ44" s="47"/>
      <c r="TFK44" s="47"/>
      <c r="TFL44" s="47"/>
      <c r="TFM44" s="47"/>
      <c r="TFN44" s="47"/>
      <c r="TFO44" s="47"/>
      <c r="TFP44" s="47"/>
      <c r="TFQ44" s="47"/>
      <c r="TFR44" s="47"/>
      <c r="TFS44" s="47"/>
      <c r="TFT44" s="47"/>
      <c r="TFU44" s="47"/>
      <c r="TFV44" s="47"/>
      <c r="TFW44" s="47"/>
      <c r="TFX44" s="47"/>
      <c r="TFY44" s="47"/>
      <c r="TFZ44" s="47"/>
      <c r="TGA44" s="47"/>
      <c r="TGB44" s="47"/>
      <c r="TGC44" s="47"/>
      <c r="TGD44" s="47"/>
      <c r="TGE44" s="47"/>
      <c r="TGF44" s="47"/>
      <c r="TGG44" s="47"/>
      <c r="TGH44" s="47"/>
      <c r="TGI44" s="47"/>
      <c r="TGJ44" s="47"/>
      <c r="TGK44" s="47"/>
      <c r="TGL44" s="47"/>
      <c r="TGM44" s="47"/>
      <c r="TGN44" s="47"/>
      <c r="TGO44" s="47"/>
      <c r="TGP44" s="47"/>
      <c r="TGQ44" s="47"/>
      <c r="TGR44" s="47"/>
      <c r="TGS44" s="47"/>
      <c r="TGT44" s="47"/>
      <c r="TGU44" s="47"/>
      <c r="TGV44" s="47"/>
      <c r="TGW44" s="47"/>
      <c r="TGX44" s="47"/>
      <c r="TGY44" s="47"/>
      <c r="TGZ44" s="47"/>
      <c r="THA44" s="47"/>
      <c r="THB44" s="47"/>
      <c r="THC44" s="47"/>
      <c r="THD44" s="47"/>
      <c r="THE44" s="47"/>
      <c r="THF44" s="47"/>
      <c r="THG44" s="47"/>
      <c r="THH44" s="47"/>
      <c r="THI44" s="47"/>
      <c r="THJ44" s="47"/>
      <c r="THK44" s="47"/>
      <c r="THL44" s="47"/>
      <c r="THM44" s="47"/>
      <c r="THN44" s="47"/>
      <c r="THO44" s="47"/>
      <c r="THP44" s="47"/>
      <c r="THQ44" s="47"/>
      <c r="THR44" s="47"/>
      <c r="THS44" s="47"/>
      <c r="THT44" s="47"/>
      <c r="THU44" s="47"/>
      <c r="THV44" s="47"/>
      <c r="THW44" s="47"/>
      <c r="THX44" s="47"/>
      <c r="THY44" s="47"/>
      <c r="THZ44" s="47"/>
      <c r="TIA44" s="47"/>
      <c r="TIB44" s="47"/>
      <c r="TIC44" s="47"/>
      <c r="TID44" s="47"/>
      <c r="TIE44" s="47"/>
      <c r="TIF44" s="47"/>
      <c r="TIG44" s="47"/>
      <c r="TIH44" s="47"/>
      <c r="TII44" s="47"/>
      <c r="TIJ44" s="47"/>
      <c r="TIK44" s="47"/>
      <c r="TIL44" s="47"/>
      <c r="TIM44" s="47"/>
      <c r="TIN44" s="47"/>
      <c r="TIO44" s="47"/>
      <c r="TIP44" s="47"/>
      <c r="TIQ44" s="47"/>
      <c r="TIR44" s="47"/>
      <c r="TIS44" s="47"/>
      <c r="TIT44" s="47"/>
      <c r="TIU44" s="47"/>
      <c r="TIV44" s="47"/>
      <c r="TIW44" s="47"/>
      <c r="TIX44" s="47"/>
      <c r="TIY44" s="47"/>
      <c r="TIZ44" s="47"/>
      <c r="TJA44" s="47"/>
      <c r="TJB44" s="47"/>
      <c r="TJC44" s="47"/>
      <c r="TJD44" s="47"/>
      <c r="TJE44" s="47"/>
      <c r="TJF44" s="47"/>
      <c r="TJG44" s="47"/>
      <c r="TJH44" s="47"/>
      <c r="TJI44" s="47"/>
      <c r="TJJ44" s="47"/>
      <c r="TJK44" s="47"/>
      <c r="TJL44" s="47"/>
      <c r="TJM44" s="47"/>
      <c r="TJN44" s="47"/>
      <c r="TJO44" s="47"/>
      <c r="TJP44" s="47"/>
      <c r="TJQ44" s="47"/>
      <c r="TJR44" s="47"/>
      <c r="TJS44" s="47"/>
      <c r="TJT44" s="47"/>
      <c r="TJU44" s="47"/>
      <c r="TJV44" s="47"/>
      <c r="TJW44" s="47"/>
      <c r="TJX44" s="47"/>
      <c r="TJY44" s="47"/>
      <c r="TJZ44" s="47"/>
      <c r="TKA44" s="47"/>
      <c r="TKB44" s="47"/>
      <c r="TKC44" s="47"/>
      <c r="TKD44" s="47"/>
      <c r="TKE44" s="47"/>
      <c r="TKF44" s="47"/>
      <c r="TKG44" s="47"/>
      <c r="TKH44" s="47"/>
      <c r="TKI44" s="47"/>
      <c r="TKJ44" s="47"/>
      <c r="TKK44" s="47"/>
      <c r="TKL44" s="47"/>
      <c r="TKM44" s="47"/>
      <c r="TKN44" s="47"/>
      <c r="TKO44" s="47"/>
      <c r="TKP44" s="47"/>
      <c r="TKQ44" s="47"/>
      <c r="TKR44" s="47"/>
      <c r="TKS44" s="47"/>
      <c r="TKT44" s="47"/>
      <c r="TKU44" s="47"/>
      <c r="TKV44" s="47"/>
      <c r="TKW44" s="47"/>
      <c r="TKX44" s="47"/>
      <c r="TKY44" s="47"/>
      <c r="TKZ44" s="47"/>
      <c r="TLA44" s="47"/>
      <c r="TLB44" s="47"/>
      <c r="TLC44" s="47"/>
      <c r="TLD44" s="47"/>
      <c r="TLE44" s="47"/>
      <c r="TLF44" s="47"/>
      <c r="TLG44" s="47"/>
      <c r="TLH44" s="47"/>
      <c r="TLI44" s="47"/>
      <c r="TLJ44" s="47"/>
      <c r="TLK44" s="47"/>
      <c r="TLL44" s="47"/>
      <c r="TLM44" s="47"/>
      <c r="TLN44" s="47"/>
      <c r="TLO44" s="47"/>
      <c r="TLP44" s="47"/>
      <c r="TLQ44" s="47"/>
      <c r="TLR44" s="47"/>
      <c r="TLS44" s="47"/>
      <c r="TLT44" s="47"/>
      <c r="TLU44" s="47"/>
      <c r="TLV44" s="47"/>
      <c r="TLW44" s="47"/>
      <c r="TLX44" s="47"/>
      <c r="TLY44" s="47"/>
      <c r="TLZ44" s="47"/>
      <c r="TMA44" s="47"/>
      <c r="TMB44" s="47"/>
      <c r="TMC44" s="47"/>
      <c r="TMD44" s="47"/>
      <c r="TME44" s="47"/>
      <c r="TMF44" s="47"/>
      <c r="TMG44" s="47"/>
      <c r="TMH44" s="47"/>
      <c r="TMI44" s="47"/>
      <c r="TMJ44" s="47"/>
      <c r="TMK44" s="47"/>
      <c r="TML44" s="47"/>
      <c r="TMM44" s="47"/>
      <c r="TMN44" s="47"/>
      <c r="TMO44" s="47"/>
      <c r="TMP44" s="47"/>
      <c r="TMQ44" s="47"/>
      <c r="TMR44" s="47"/>
      <c r="TMS44" s="47"/>
      <c r="TMT44" s="47"/>
      <c r="TMU44" s="47"/>
      <c r="TMV44" s="47"/>
      <c r="TMW44" s="47"/>
      <c r="TMX44" s="47"/>
      <c r="TMY44" s="47"/>
      <c r="TMZ44" s="47"/>
      <c r="TNA44" s="47"/>
      <c r="TNB44" s="47"/>
      <c r="TNC44" s="47"/>
      <c r="TND44" s="47"/>
      <c r="TNE44" s="47"/>
      <c r="TNF44" s="47"/>
      <c r="TNG44" s="47"/>
      <c r="TNH44" s="47"/>
      <c r="TNI44" s="47"/>
      <c r="TNJ44" s="47"/>
      <c r="TNK44" s="47"/>
      <c r="TNL44" s="47"/>
      <c r="TNM44" s="47"/>
      <c r="TNN44" s="47"/>
      <c r="TNO44" s="47"/>
      <c r="TNP44" s="47"/>
      <c r="TNQ44" s="47"/>
      <c r="TNR44" s="47"/>
      <c r="TNS44" s="47"/>
      <c r="TNT44" s="47"/>
      <c r="TNU44" s="47"/>
      <c r="TNV44" s="47"/>
      <c r="TNW44" s="47"/>
      <c r="TNX44" s="47"/>
      <c r="TNY44" s="47"/>
      <c r="TNZ44" s="47"/>
      <c r="TOA44" s="47"/>
      <c r="TOB44" s="47"/>
      <c r="TOC44" s="47"/>
      <c r="TOD44" s="47"/>
      <c r="TOE44" s="47"/>
      <c r="TOF44" s="47"/>
      <c r="TOG44" s="47"/>
      <c r="TOH44" s="47"/>
      <c r="TOI44" s="47"/>
      <c r="TOJ44" s="47"/>
      <c r="TOK44" s="47"/>
      <c r="TOL44" s="47"/>
      <c r="TOM44" s="47"/>
      <c r="TON44" s="47"/>
      <c r="TOO44" s="47"/>
      <c r="TOP44" s="47"/>
      <c r="TOQ44" s="47"/>
      <c r="TOR44" s="47"/>
      <c r="TOS44" s="47"/>
      <c r="TOT44" s="47"/>
      <c r="TOU44" s="47"/>
      <c r="TOV44" s="47"/>
      <c r="TOW44" s="47"/>
      <c r="TOX44" s="47"/>
      <c r="TOY44" s="47"/>
      <c r="TOZ44" s="47"/>
      <c r="TPA44" s="47"/>
      <c r="TPB44" s="47"/>
      <c r="TPC44" s="47"/>
      <c r="TPD44" s="47"/>
      <c r="TPE44" s="47"/>
      <c r="TPF44" s="47"/>
      <c r="TPG44" s="47"/>
      <c r="TPH44" s="47"/>
      <c r="TPI44" s="47"/>
      <c r="TPJ44" s="47"/>
      <c r="TPK44" s="47"/>
      <c r="TPL44" s="47"/>
      <c r="TPM44" s="47"/>
      <c r="TPN44" s="47"/>
      <c r="TPO44" s="47"/>
      <c r="TPP44" s="47"/>
      <c r="TPQ44" s="47"/>
      <c r="TPR44" s="47"/>
      <c r="TPS44" s="47"/>
      <c r="TPT44" s="47"/>
      <c r="TPU44" s="47"/>
      <c r="TPV44" s="47"/>
      <c r="TPW44" s="47"/>
      <c r="TPX44" s="47"/>
      <c r="TPY44" s="47"/>
      <c r="TPZ44" s="47"/>
      <c r="TQA44" s="47"/>
      <c r="TQB44" s="47"/>
      <c r="TQC44" s="47"/>
      <c r="TQD44" s="47"/>
      <c r="TQE44" s="47"/>
      <c r="TQF44" s="47"/>
      <c r="TQG44" s="47"/>
      <c r="TQH44" s="47"/>
      <c r="TQI44" s="47"/>
      <c r="TQJ44" s="47"/>
      <c r="TQK44" s="47"/>
      <c r="TQL44" s="47"/>
      <c r="TQM44" s="47"/>
      <c r="TQN44" s="47"/>
      <c r="TQO44" s="47"/>
      <c r="TQP44" s="47"/>
      <c r="TQQ44" s="47"/>
      <c r="TQR44" s="47"/>
      <c r="TQS44" s="47"/>
      <c r="TQT44" s="47"/>
      <c r="TQU44" s="47"/>
      <c r="TQV44" s="47"/>
      <c r="TQW44" s="47"/>
      <c r="TQX44" s="47"/>
      <c r="TQY44" s="47"/>
      <c r="TQZ44" s="47"/>
      <c r="TRA44" s="47"/>
      <c r="TRB44" s="47"/>
      <c r="TRC44" s="47"/>
      <c r="TRD44" s="47"/>
      <c r="TRE44" s="47"/>
      <c r="TRF44" s="47"/>
      <c r="TRG44" s="47"/>
      <c r="TRH44" s="47"/>
      <c r="TRI44" s="47"/>
      <c r="TRJ44" s="47"/>
      <c r="TRK44" s="47"/>
      <c r="TRL44" s="47"/>
      <c r="TRM44" s="47"/>
      <c r="TRN44" s="47"/>
      <c r="TRO44" s="47"/>
      <c r="TRP44" s="47"/>
      <c r="TRQ44" s="47"/>
      <c r="TRR44" s="47"/>
      <c r="TRS44" s="47"/>
      <c r="TRT44" s="47"/>
      <c r="TRU44" s="47"/>
      <c r="TRV44" s="47"/>
      <c r="TRW44" s="47"/>
      <c r="TRX44" s="47"/>
      <c r="TRY44" s="47"/>
      <c r="TRZ44" s="47"/>
      <c r="TSA44" s="47"/>
      <c r="TSB44" s="47"/>
      <c r="TSC44" s="47"/>
      <c r="TSD44" s="47"/>
      <c r="TSE44" s="47"/>
      <c r="TSF44" s="47"/>
      <c r="TSG44" s="47"/>
      <c r="TSH44" s="47"/>
      <c r="TSI44" s="47"/>
      <c r="TSJ44" s="47"/>
      <c r="TSK44" s="47"/>
      <c r="TSL44" s="47"/>
      <c r="TSM44" s="47"/>
      <c r="TSN44" s="47"/>
      <c r="TSO44" s="47"/>
      <c r="TSP44" s="47"/>
      <c r="TSQ44" s="47"/>
      <c r="TSR44" s="47"/>
      <c r="TSS44" s="47"/>
      <c r="TST44" s="47"/>
      <c r="TSU44" s="47"/>
      <c r="TSV44" s="47"/>
      <c r="TSW44" s="47"/>
      <c r="TSX44" s="47"/>
      <c r="TSY44" s="47"/>
      <c r="TSZ44" s="47"/>
      <c r="TTA44" s="47"/>
      <c r="TTB44" s="47"/>
      <c r="TTC44" s="47"/>
      <c r="TTD44" s="47"/>
      <c r="TTE44" s="47"/>
      <c r="TTF44" s="47"/>
      <c r="TTG44" s="47"/>
      <c r="TTH44" s="47"/>
      <c r="TTI44" s="47"/>
      <c r="TTJ44" s="47"/>
      <c r="TTK44" s="47"/>
      <c r="TTL44" s="47"/>
      <c r="TTM44" s="47"/>
      <c r="TTN44" s="47"/>
      <c r="TTO44" s="47"/>
      <c r="TTP44" s="47"/>
      <c r="TTQ44" s="47"/>
      <c r="TTR44" s="47"/>
      <c r="TTS44" s="47"/>
      <c r="TTT44" s="47"/>
      <c r="TTU44" s="47"/>
      <c r="TTV44" s="47"/>
      <c r="TTW44" s="47"/>
      <c r="TTX44" s="47"/>
      <c r="TTY44" s="47"/>
      <c r="TTZ44" s="47"/>
      <c r="TUA44" s="47"/>
      <c r="TUB44" s="47"/>
      <c r="TUC44" s="47"/>
      <c r="TUD44" s="47"/>
      <c r="TUE44" s="47"/>
      <c r="TUF44" s="47"/>
      <c r="TUG44" s="47"/>
      <c r="TUH44" s="47"/>
      <c r="TUI44" s="47"/>
      <c r="TUJ44" s="47"/>
      <c r="TUK44" s="47"/>
      <c r="TUL44" s="47"/>
      <c r="TUM44" s="47"/>
      <c r="TUN44" s="47"/>
      <c r="TUO44" s="47"/>
      <c r="TUP44" s="47"/>
      <c r="TUQ44" s="47"/>
      <c r="TUR44" s="47"/>
      <c r="TUS44" s="47"/>
      <c r="TUT44" s="47"/>
      <c r="TUU44" s="47"/>
      <c r="TUV44" s="47"/>
      <c r="TUW44" s="47"/>
      <c r="TUX44" s="47"/>
      <c r="TUY44" s="47"/>
      <c r="TUZ44" s="47"/>
      <c r="TVA44" s="47"/>
      <c r="TVB44" s="47"/>
      <c r="TVC44" s="47"/>
      <c r="TVD44" s="47"/>
      <c r="TVE44" s="47"/>
      <c r="TVF44" s="47"/>
      <c r="TVG44" s="47"/>
      <c r="TVH44" s="47"/>
      <c r="TVI44" s="47"/>
      <c r="TVJ44" s="47"/>
      <c r="TVK44" s="47"/>
      <c r="TVL44" s="47"/>
      <c r="TVM44" s="47"/>
      <c r="TVN44" s="47"/>
      <c r="TVO44" s="47"/>
      <c r="TVP44" s="47"/>
      <c r="TVQ44" s="47"/>
      <c r="TVR44" s="47"/>
      <c r="TVS44" s="47"/>
      <c r="TVT44" s="47"/>
      <c r="TVU44" s="47"/>
      <c r="TVV44" s="47"/>
      <c r="TVW44" s="47"/>
      <c r="TVX44" s="47"/>
      <c r="TVY44" s="47"/>
      <c r="TVZ44" s="47"/>
      <c r="TWA44" s="47"/>
      <c r="TWB44" s="47"/>
      <c r="TWC44" s="47"/>
      <c r="TWD44" s="47"/>
      <c r="TWE44" s="47"/>
      <c r="TWF44" s="47"/>
      <c r="TWG44" s="47"/>
      <c r="TWH44" s="47"/>
      <c r="TWI44" s="47"/>
      <c r="TWJ44" s="47"/>
      <c r="TWK44" s="47"/>
      <c r="TWL44" s="47"/>
      <c r="TWM44" s="47"/>
      <c r="TWN44" s="47"/>
      <c r="TWO44" s="47"/>
      <c r="TWP44" s="47"/>
      <c r="TWQ44" s="47"/>
      <c r="TWR44" s="47"/>
      <c r="TWS44" s="47"/>
      <c r="TWT44" s="47"/>
      <c r="TWU44" s="47"/>
      <c r="TWV44" s="47"/>
      <c r="TWW44" s="47"/>
      <c r="TWX44" s="47"/>
      <c r="TWY44" s="47"/>
      <c r="TWZ44" s="47"/>
      <c r="TXA44" s="47"/>
      <c r="TXB44" s="47"/>
      <c r="TXC44" s="47"/>
      <c r="TXD44" s="47"/>
      <c r="TXE44" s="47"/>
      <c r="TXF44" s="47"/>
      <c r="TXG44" s="47"/>
      <c r="TXH44" s="47"/>
      <c r="TXI44" s="47"/>
      <c r="TXJ44" s="47"/>
      <c r="TXK44" s="47"/>
      <c r="TXL44" s="47"/>
      <c r="TXM44" s="47"/>
      <c r="TXN44" s="47"/>
      <c r="TXO44" s="47"/>
      <c r="TXP44" s="47"/>
      <c r="TXQ44" s="47"/>
      <c r="TXR44" s="47"/>
      <c r="TXS44" s="47"/>
      <c r="TXT44" s="47"/>
      <c r="TXU44" s="47"/>
      <c r="TXV44" s="47"/>
      <c r="TXW44" s="47"/>
      <c r="TXX44" s="47"/>
      <c r="TXY44" s="47"/>
      <c r="TXZ44" s="47"/>
      <c r="TYA44" s="47"/>
      <c r="TYB44" s="47"/>
      <c r="TYC44" s="47"/>
      <c r="TYD44" s="47"/>
      <c r="TYE44" s="47"/>
      <c r="TYF44" s="47"/>
      <c r="TYG44" s="47"/>
      <c r="TYH44" s="47"/>
      <c r="TYI44" s="47"/>
      <c r="TYJ44" s="47"/>
      <c r="TYK44" s="47"/>
      <c r="TYL44" s="47"/>
      <c r="TYM44" s="47"/>
      <c r="TYN44" s="47"/>
      <c r="TYO44" s="47"/>
      <c r="TYP44" s="47"/>
      <c r="TYQ44" s="47"/>
      <c r="TYR44" s="47"/>
      <c r="TYS44" s="47"/>
      <c r="TYT44" s="47"/>
      <c r="TYU44" s="47"/>
      <c r="TYV44" s="47"/>
      <c r="TYW44" s="47"/>
      <c r="TYX44" s="47"/>
      <c r="TYY44" s="47"/>
      <c r="TYZ44" s="47"/>
      <c r="TZA44" s="47"/>
      <c r="TZB44" s="47"/>
      <c r="TZC44" s="47"/>
      <c r="TZD44" s="47"/>
      <c r="TZE44" s="47"/>
      <c r="TZF44" s="47"/>
      <c r="TZG44" s="47"/>
      <c r="TZH44" s="47"/>
      <c r="TZI44" s="47"/>
      <c r="TZJ44" s="47"/>
      <c r="TZK44" s="47"/>
      <c r="TZL44" s="47"/>
      <c r="TZM44" s="47"/>
      <c r="TZN44" s="47"/>
      <c r="TZO44" s="47"/>
      <c r="TZP44" s="47"/>
      <c r="TZQ44" s="47"/>
      <c r="TZR44" s="47"/>
      <c r="TZS44" s="47"/>
      <c r="TZT44" s="47"/>
      <c r="TZU44" s="47"/>
      <c r="TZV44" s="47"/>
      <c r="TZW44" s="47"/>
      <c r="TZX44" s="47"/>
      <c r="TZY44" s="47"/>
      <c r="TZZ44" s="47"/>
      <c r="UAA44" s="47"/>
      <c r="UAB44" s="47"/>
      <c r="UAC44" s="47"/>
      <c r="UAD44" s="47"/>
      <c r="UAE44" s="47"/>
      <c r="UAF44" s="47"/>
      <c r="UAG44" s="47"/>
      <c r="UAH44" s="47"/>
      <c r="UAI44" s="47"/>
      <c r="UAJ44" s="47"/>
      <c r="UAK44" s="47"/>
      <c r="UAL44" s="47"/>
      <c r="UAM44" s="47"/>
      <c r="UAN44" s="47"/>
      <c r="UAO44" s="47"/>
      <c r="UAP44" s="47"/>
      <c r="UAQ44" s="47"/>
      <c r="UAR44" s="47"/>
      <c r="UAS44" s="47"/>
      <c r="UAT44" s="47"/>
      <c r="UAU44" s="47"/>
      <c r="UAV44" s="47"/>
      <c r="UAW44" s="47"/>
      <c r="UAX44" s="47"/>
      <c r="UAY44" s="47"/>
      <c r="UAZ44" s="47"/>
      <c r="UBA44" s="47"/>
      <c r="UBB44" s="47"/>
      <c r="UBC44" s="47"/>
      <c r="UBD44" s="47"/>
      <c r="UBE44" s="47"/>
      <c r="UBF44" s="47"/>
      <c r="UBG44" s="47"/>
      <c r="UBH44" s="47"/>
      <c r="UBI44" s="47"/>
      <c r="UBJ44" s="47"/>
      <c r="UBK44" s="47"/>
      <c r="UBL44" s="47"/>
      <c r="UBM44" s="47"/>
      <c r="UBN44" s="47"/>
      <c r="UBO44" s="47"/>
      <c r="UBP44" s="47"/>
      <c r="UBQ44" s="47"/>
      <c r="UBR44" s="47"/>
      <c r="UBS44" s="47"/>
      <c r="UBT44" s="47"/>
      <c r="UBU44" s="47"/>
      <c r="UBV44" s="47"/>
      <c r="UBW44" s="47"/>
      <c r="UBX44" s="47"/>
      <c r="UBY44" s="47"/>
      <c r="UBZ44" s="47"/>
      <c r="UCA44" s="47"/>
      <c r="UCB44" s="47"/>
      <c r="UCC44" s="47"/>
      <c r="UCD44" s="47"/>
      <c r="UCE44" s="47"/>
      <c r="UCF44" s="47"/>
      <c r="UCG44" s="47"/>
      <c r="UCH44" s="47"/>
      <c r="UCI44" s="47"/>
      <c r="UCJ44" s="47"/>
      <c r="UCK44" s="47"/>
      <c r="UCL44" s="47"/>
      <c r="UCM44" s="47"/>
      <c r="UCN44" s="47"/>
      <c r="UCO44" s="47"/>
      <c r="UCP44" s="47"/>
      <c r="UCQ44" s="47"/>
      <c r="UCR44" s="47"/>
      <c r="UCS44" s="47"/>
      <c r="UCT44" s="47"/>
      <c r="UCU44" s="47"/>
      <c r="UCV44" s="47"/>
      <c r="UCW44" s="47"/>
      <c r="UCX44" s="47"/>
      <c r="UCY44" s="47"/>
      <c r="UCZ44" s="47"/>
      <c r="UDA44" s="47"/>
      <c r="UDB44" s="47"/>
      <c r="UDC44" s="47"/>
      <c r="UDD44" s="47"/>
      <c r="UDE44" s="47"/>
      <c r="UDF44" s="47"/>
      <c r="UDG44" s="47"/>
      <c r="UDH44" s="47"/>
      <c r="UDI44" s="47"/>
      <c r="UDJ44" s="47"/>
      <c r="UDK44" s="47"/>
      <c r="UDL44" s="47"/>
      <c r="UDM44" s="47"/>
      <c r="UDN44" s="47"/>
      <c r="UDO44" s="47"/>
      <c r="UDP44" s="47"/>
      <c r="UDQ44" s="47"/>
      <c r="UDR44" s="47"/>
      <c r="UDS44" s="47"/>
      <c r="UDT44" s="47"/>
      <c r="UDU44" s="47"/>
      <c r="UDV44" s="47"/>
      <c r="UDW44" s="47"/>
      <c r="UDX44" s="47"/>
      <c r="UDY44" s="47"/>
      <c r="UDZ44" s="47"/>
      <c r="UEA44" s="47"/>
      <c r="UEB44" s="47"/>
      <c r="UEC44" s="47"/>
      <c r="UED44" s="47"/>
      <c r="UEE44" s="47"/>
      <c r="UEF44" s="47"/>
      <c r="UEG44" s="47"/>
      <c r="UEH44" s="47"/>
      <c r="UEI44" s="47"/>
      <c r="UEJ44" s="47"/>
      <c r="UEK44" s="47"/>
      <c r="UEL44" s="47"/>
      <c r="UEM44" s="47"/>
      <c r="UEN44" s="47"/>
      <c r="UEO44" s="47"/>
      <c r="UEP44" s="47"/>
      <c r="UEQ44" s="47"/>
      <c r="UER44" s="47"/>
      <c r="UES44" s="47"/>
      <c r="UET44" s="47"/>
      <c r="UEU44" s="47"/>
      <c r="UEV44" s="47"/>
      <c r="UEW44" s="47"/>
      <c r="UEX44" s="47"/>
      <c r="UEY44" s="47"/>
      <c r="UEZ44" s="47"/>
      <c r="UFA44" s="47"/>
      <c r="UFB44" s="47"/>
      <c r="UFC44" s="47"/>
      <c r="UFD44" s="47"/>
      <c r="UFE44" s="47"/>
      <c r="UFF44" s="47"/>
      <c r="UFG44" s="47"/>
      <c r="UFH44" s="47"/>
      <c r="UFI44" s="47"/>
      <c r="UFJ44" s="47"/>
      <c r="UFK44" s="47"/>
      <c r="UFL44" s="47"/>
      <c r="UFM44" s="47"/>
      <c r="UFN44" s="47"/>
      <c r="UFO44" s="47"/>
      <c r="UFP44" s="47"/>
      <c r="UFQ44" s="47"/>
      <c r="UFR44" s="47"/>
      <c r="UFS44" s="47"/>
      <c r="UFT44" s="47"/>
      <c r="UFU44" s="47"/>
      <c r="UFV44" s="47"/>
      <c r="UFW44" s="47"/>
      <c r="UFX44" s="47"/>
      <c r="UFY44" s="47"/>
      <c r="UFZ44" s="47"/>
      <c r="UGA44" s="47"/>
      <c r="UGB44" s="47"/>
      <c r="UGC44" s="47"/>
      <c r="UGD44" s="47"/>
      <c r="UGE44" s="47"/>
      <c r="UGF44" s="47"/>
      <c r="UGG44" s="47"/>
      <c r="UGH44" s="47"/>
      <c r="UGI44" s="47"/>
      <c r="UGJ44" s="47"/>
      <c r="UGK44" s="47"/>
      <c r="UGL44" s="47"/>
      <c r="UGM44" s="47"/>
      <c r="UGN44" s="47"/>
      <c r="UGO44" s="47"/>
      <c r="UGP44" s="47"/>
      <c r="UGQ44" s="47"/>
      <c r="UGR44" s="47"/>
      <c r="UGS44" s="47"/>
      <c r="UGT44" s="47"/>
      <c r="UGU44" s="47"/>
      <c r="UGV44" s="47"/>
      <c r="UGW44" s="47"/>
      <c r="UGX44" s="47"/>
      <c r="UGY44" s="47"/>
      <c r="UGZ44" s="47"/>
      <c r="UHA44" s="47"/>
      <c r="UHB44" s="47"/>
      <c r="UHC44" s="47"/>
      <c r="UHD44" s="47"/>
      <c r="UHE44" s="47"/>
      <c r="UHF44" s="47"/>
      <c r="UHG44" s="47"/>
      <c r="UHH44" s="47"/>
      <c r="UHI44" s="47"/>
      <c r="UHJ44" s="47"/>
      <c r="UHK44" s="47"/>
      <c r="UHL44" s="47"/>
      <c r="UHM44" s="47"/>
      <c r="UHN44" s="47"/>
      <c r="UHO44" s="47"/>
      <c r="UHP44" s="47"/>
      <c r="UHQ44" s="47"/>
      <c r="UHR44" s="47"/>
      <c r="UHS44" s="47"/>
      <c r="UHT44" s="47"/>
      <c r="UHU44" s="47"/>
      <c r="UHV44" s="47"/>
      <c r="UHW44" s="47"/>
      <c r="UHX44" s="47"/>
      <c r="UHY44" s="47"/>
      <c r="UHZ44" s="47"/>
      <c r="UIA44" s="47"/>
      <c r="UIB44" s="47"/>
      <c r="UIC44" s="47"/>
      <c r="UID44" s="47"/>
      <c r="UIE44" s="47"/>
      <c r="UIF44" s="47"/>
      <c r="UIG44" s="47"/>
      <c r="UIH44" s="47"/>
      <c r="UII44" s="47"/>
      <c r="UIJ44" s="47"/>
      <c r="UIK44" s="47"/>
      <c r="UIL44" s="47"/>
      <c r="UIM44" s="47"/>
      <c r="UIN44" s="47"/>
      <c r="UIO44" s="47"/>
      <c r="UIP44" s="47"/>
      <c r="UIQ44" s="47"/>
      <c r="UIR44" s="47"/>
      <c r="UIS44" s="47"/>
      <c r="UIT44" s="47"/>
      <c r="UIU44" s="47"/>
      <c r="UIV44" s="47"/>
      <c r="UIW44" s="47"/>
      <c r="UIX44" s="47"/>
      <c r="UIY44" s="47"/>
      <c r="UIZ44" s="47"/>
      <c r="UJA44" s="47"/>
      <c r="UJB44" s="47"/>
      <c r="UJC44" s="47"/>
      <c r="UJD44" s="47"/>
      <c r="UJE44" s="47"/>
      <c r="UJF44" s="47"/>
      <c r="UJG44" s="47"/>
      <c r="UJH44" s="47"/>
      <c r="UJI44" s="47"/>
      <c r="UJJ44" s="47"/>
      <c r="UJK44" s="47"/>
      <c r="UJL44" s="47"/>
      <c r="UJM44" s="47"/>
      <c r="UJN44" s="47"/>
      <c r="UJO44" s="47"/>
      <c r="UJP44" s="47"/>
      <c r="UJQ44" s="47"/>
      <c r="UJR44" s="47"/>
      <c r="UJS44" s="47"/>
      <c r="UJT44" s="47"/>
      <c r="UJU44" s="47"/>
      <c r="UJV44" s="47"/>
      <c r="UJW44" s="47"/>
      <c r="UJX44" s="47"/>
      <c r="UJY44" s="47"/>
      <c r="UJZ44" s="47"/>
      <c r="UKA44" s="47"/>
      <c r="UKB44" s="47"/>
      <c r="UKC44" s="47"/>
      <c r="UKD44" s="47"/>
      <c r="UKE44" s="47"/>
      <c r="UKF44" s="47"/>
      <c r="UKG44" s="47"/>
      <c r="UKH44" s="47"/>
      <c r="UKI44" s="47"/>
      <c r="UKJ44" s="47"/>
      <c r="UKK44" s="47"/>
      <c r="UKL44" s="47"/>
      <c r="UKM44" s="47"/>
      <c r="UKN44" s="47"/>
      <c r="UKO44" s="47"/>
      <c r="UKP44" s="47"/>
      <c r="UKQ44" s="47"/>
      <c r="UKR44" s="47"/>
      <c r="UKS44" s="47"/>
      <c r="UKT44" s="47"/>
      <c r="UKU44" s="47"/>
      <c r="UKV44" s="47"/>
      <c r="UKW44" s="47"/>
      <c r="UKX44" s="47"/>
      <c r="UKY44" s="47"/>
      <c r="UKZ44" s="47"/>
      <c r="ULA44" s="47"/>
      <c r="ULB44" s="47"/>
      <c r="ULC44" s="47"/>
      <c r="ULD44" s="47"/>
      <c r="ULE44" s="47"/>
      <c r="ULF44" s="47"/>
      <c r="ULG44" s="47"/>
      <c r="ULH44" s="47"/>
      <c r="ULI44" s="47"/>
      <c r="ULJ44" s="47"/>
      <c r="ULK44" s="47"/>
      <c r="ULL44" s="47"/>
      <c r="ULM44" s="47"/>
      <c r="ULN44" s="47"/>
      <c r="ULO44" s="47"/>
      <c r="ULP44" s="47"/>
      <c r="ULQ44" s="47"/>
      <c r="ULR44" s="47"/>
      <c r="ULS44" s="47"/>
      <c r="ULT44" s="47"/>
      <c r="ULU44" s="47"/>
      <c r="ULV44" s="47"/>
      <c r="ULW44" s="47"/>
      <c r="ULX44" s="47"/>
      <c r="ULY44" s="47"/>
      <c r="ULZ44" s="47"/>
      <c r="UMA44" s="47"/>
      <c r="UMB44" s="47"/>
      <c r="UMC44" s="47"/>
      <c r="UMD44" s="47"/>
      <c r="UME44" s="47"/>
      <c r="UMF44" s="47"/>
      <c r="UMG44" s="47"/>
      <c r="UMH44" s="47"/>
      <c r="UMI44" s="47"/>
      <c r="UMJ44" s="47"/>
      <c r="UMK44" s="47"/>
      <c r="UML44" s="47"/>
      <c r="UMM44" s="47"/>
      <c r="UMN44" s="47"/>
      <c r="UMO44" s="47"/>
      <c r="UMP44" s="47"/>
      <c r="UMQ44" s="47"/>
      <c r="UMR44" s="47"/>
      <c r="UMS44" s="47"/>
      <c r="UMT44" s="47"/>
      <c r="UMU44" s="47"/>
      <c r="UMV44" s="47"/>
      <c r="UMW44" s="47"/>
      <c r="UMX44" s="47"/>
      <c r="UMY44" s="47"/>
      <c r="UMZ44" s="47"/>
      <c r="UNA44" s="47"/>
      <c r="UNB44" s="47"/>
      <c r="UNC44" s="47"/>
      <c r="UND44" s="47"/>
      <c r="UNE44" s="47"/>
      <c r="UNF44" s="47"/>
      <c r="UNG44" s="47"/>
      <c r="UNH44" s="47"/>
      <c r="UNI44" s="47"/>
      <c r="UNJ44" s="47"/>
      <c r="UNK44" s="47"/>
      <c r="UNL44" s="47"/>
      <c r="UNM44" s="47"/>
      <c r="UNN44" s="47"/>
      <c r="UNO44" s="47"/>
      <c r="UNP44" s="47"/>
      <c r="UNQ44" s="47"/>
      <c r="UNR44" s="47"/>
      <c r="UNS44" s="47"/>
      <c r="UNT44" s="47"/>
      <c r="UNU44" s="47"/>
      <c r="UNV44" s="47"/>
      <c r="UNW44" s="47"/>
      <c r="UNX44" s="47"/>
      <c r="UNY44" s="47"/>
      <c r="UNZ44" s="47"/>
      <c r="UOA44" s="47"/>
      <c r="UOB44" s="47"/>
      <c r="UOC44" s="47"/>
      <c r="UOD44" s="47"/>
      <c r="UOE44" s="47"/>
      <c r="UOF44" s="47"/>
      <c r="UOG44" s="47"/>
      <c r="UOH44" s="47"/>
      <c r="UOI44" s="47"/>
      <c r="UOJ44" s="47"/>
      <c r="UOK44" s="47"/>
      <c r="UOL44" s="47"/>
      <c r="UOM44" s="47"/>
      <c r="UON44" s="47"/>
      <c r="UOO44" s="47"/>
      <c r="UOP44" s="47"/>
      <c r="UOQ44" s="47"/>
      <c r="UOR44" s="47"/>
      <c r="UOS44" s="47"/>
      <c r="UOT44" s="47"/>
      <c r="UOU44" s="47"/>
      <c r="UOV44" s="47"/>
      <c r="UOW44" s="47"/>
      <c r="UOX44" s="47"/>
      <c r="UOY44" s="47"/>
      <c r="UOZ44" s="47"/>
      <c r="UPA44" s="47"/>
      <c r="UPB44" s="47"/>
      <c r="UPC44" s="47"/>
      <c r="UPD44" s="47"/>
      <c r="UPE44" s="47"/>
      <c r="UPF44" s="47"/>
      <c r="UPG44" s="47"/>
      <c r="UPH44" s="47"/>
      <c r="UPI44" s="47"/>
      <c r="UPJ44" s="47"/>
      <c r="UPK44" s="47"/>
      <c r="UPL44" s="47"/>
      <c r="UPM44" s="47"/>
      <c r="UPN44" s="47"/>
      <c r="UPO44" s="47"/>
      <c r="UPP44" s="47"/>
      <c r="UPQ44" s="47"/>
      <c r="UPR44" s="47"/>
      <c r="UPS44" s="47"/>
      <c r="UPT44" s="47"/>
      <c r="UPU44" s="47"/>
      <c r="UPV44" s="47"/>
      <c r="UPW44" s="47"/>
      <c r="UPX44" s="47"/>
      <c r="UPY44" s="47"/>
      <c r="UPZ44" s="47"/>
      <c r="UQA44" s="47"/>
      <c r="UQB44" s="47"/>
      <c r="UQC44" s="47"/>
      <c r="UQD44" s="47"/>
      <c r="UQE44" s="47"/>
      <c r="UQF44" s="47"/>
      <c r="UQG44" s="47"/>
      <c r="UQH44" s="47"/>
      <c r="UQI44" s="47"/>
      <c r="UQJ44" s="47"/>
      <c r="UQK44" s="47"/>
      <c r="UQL44" s="47"/>
      <c r="UQM44" s="47"/>
      <c r="UQN44" s="47"/>
      <c r="UQO44" s="47"/>
      <c r="UQP44" s="47"/>
      <c r="UQQ44" s="47"/>
      <c r="UQR44" s="47"/>
      <c r="UQS44" s="47"/>
      <c r="UQT44" s="47"/>
      <c r="UQU44" s="47"/>
      <c r="UQV44" s="47"/>
      <c r="UQW44" s="47"/>
      <c r="UQX44" s="47"/>
      <c r="UQY44" s="47"/>
      <c r="UQZ44" s="47"/>
      <c r="URA44" s="47"/>
      <c r="URB44" s="47"/>
      <c r="URC44" s="47"/>
      <c r="URD44" s="47"/>
      <c r="URE44" s="47"/>
      <c r="URF44" s="47"/>
      <c r="URG44" s="47"/>
      <c r="URH44" s="47"/>
      <c r="URI44" s="47"/>
      <c r="URJ44" s="47"/>
      <c r="URK44" s="47"/>
      <c r="URL44" s="47"/>
      <c r="URM44" s="47"/>
      <c r="URN44" s="47"/>
      <c r="URO44" s="47"/>
      <c r="URP44" s="47"/>
      <c r="URQ44" s="47"/>
      <c r="URR44" s="47"/>
      <c r="URS44" s="47"/>
      <c r="URT44" s="47"/>
      <c r="URU44" s="47"/>
      <c r="URV44" s="47"/>
      <c r="URW44" s="47"/>
      <c r="URX44" s="47"/>
      <c r="URY44" s="47"/>
      <c r="URZ44" s="47"/>
      <c r="USA44" s="47"/>
      <c r="USB44" s="47"/>
      <c r="USC44" s="47"/>
      <c r="USD44" s="47"/>
      <c r="USE44" s="47"/>
      <c r="USF44" s="47"/>
      <c r="USG44" s="47"/>
      <c r="USH44" s="47"/>
      <c r="USI44" s="47"/>
      <c r="USJ44" s="47"/>
      <c r="USK44" s="47"/>
      <c r="USL44" s="47"/>
      <c r="USM44" s="47"/>
      <c r="USN44" s="47"/>
      <c r="USO44" s="47"/>
      <c r="USP44" s="47"/>
      <c r="USQ44" s="47"/>
      <c r="USR44" s="47"/>
      <c r="USS44" s="47"/>
      <c r="UST44" s="47"/>
      <c r="USU44" s="47"/>
      <c r="USV44" s="47"/>
      <c r="USW44" s="47"/>
      <c r="USX44" s="47"/>
      <c r="USY44" s="47"/>
      <c r="USZ44" s="47"/>
      <c r="UTA44" s="47"/>
      <c r="UTB44" s="47"/>
      <c r="UTC44" s="47"/>
      <c r="UTD44" s="47"/>
      <c r="UTE44" s="47"/>
      <c r="UTF44" s="47"/>
      <c r="UTG44" s="47"/>
      <c r="UTH44" s="47"/>
      <c r="UTI44" s="47"/>
      <c r="UTJ44" s="47"/>
      <c r="UTK44" s="47"/>
      <c r="UTL44" s="47"/>
      <c r="UTM44" s="47"/>
      <c r="UTN44" s="47"/>
      <c r="UTO44" s="47"/>
      <c r="UTP44" s="47"/>
      <c r="UTQ44" s="47"/>
      <c r="UTR44" s="47"/>
      <c r="UTS44" s="47"/>
      <c r="UTT44" s="47"/>
      <c r="UTU44" s="47"/>
      <c r="UTV44" s="47"/>
      <c r="UTW44" s="47"/>
      <c r="UTX44" s="47"/>
      <c r="UTY44" s="47"/>
      <c r="UTZ44" s="47"/>
      <c r="UUA44" s="47"/>
      <c r="UUB44" s="47"/>
      <c r="UUC44" s="47"/>
      <c r="UUD44" s="47"/>
      <c r="UUE44" s="47"/>
      <c r="UUF44" s="47"/>
      <c r="UUG44" s="47"/>
      <c r="UUH44" s="47"/>
      <c r="UUI44" s="47"/>
      <c r="UUJ44" s="47"/>
      <c r="UUK44" s="47"/>
      <c r="UUL44" s="47"/>
      <c r="UUM44" s="47"/>
      <c r="UUN44" s="47"/>
      <c r="UUO44" s="47"/>
      <c r="UUP44" s="47"/>
      <c r="UUQ44" s="47"/>
      <c r="UUR44" s="47"/>
      <c r="UUS44" s="47"/>
      <c r="UUT44" s="47"/>
      <c r="UUU44" s="47"/>
      <c r="UUV44" s="47"/>
      <c r="UUW44" s="47"/>
      <c r="UUX44" s="47"/>
      <c r="UUY44" s="47"/>
      <c r="UUZ44" s="47"/>
      <c r="UVA44" s="47"/>
      <c r="UVB44" s="47"/>
      <c r="UVC44" s="47"/>
      <c r="UVD44" s="47"/>
      <c r="UVE44" s="47"/>
      <c r="UVF44" s="47"/>
      <c r="UVG44" s="47"/>
      <c r="UVH44" s="47"/>
      <c r="UVI44" s="47"/>
      <c r="UVJ44" s="47"/>
      <c r="UVK44" s="47"/>
      <c r="UVL44" s="47"/>
      <c r="UVM44" s="47"/>
      <c r="UVN44" s="47"/>
      <c r="UVO44" s="47"/>
      <c r="UVP44" s="47"/>
      <c r="UVQ44" s="47"/>
      <c r="UVR44" s="47"/>
      <c r="UVS44" s="47"/>
      <c r="UVT44" s="47"/>
      <c r="UVU44" s="47"/>
      <c r="UVV44" s="47"/>
      <c r="UVW44" s="47"/>
      <c r="UVX44" s="47"/>
      <c r="UVY44" s="47"/>
      <c r="UVZ44" s="47"/>
      <c r="UWA44" s="47"/>
      <c r="UWB44" s="47"/>
      <c r="UWC44" s="47"/>
      <c r="UWD44" s="47"/>
      <c r="UWE44" s="47"/>
      <c r="UWF44" s="47"/>
      <c r="UWG44" s="47"/>
      <c r="UWH44" s="47"/>
      <c r="UWI44" s="47"/>
      <c r="UWJ44" s="47"/>
      <c r="UWK44" s="47"/>
      <c r="UWL44" s="47"/>
      <c r="UWM44" s="47"/>
      <c r="UWN44" s="47"/>
      <c r="UWO44" s="47"/>
      <c r="UWP44" s="47"/>
      <c r="UWQ44" s="47"/>
      <c r="UWR44" s="47"/>
      <c r="UWS44" s="47"/>
      <c r="UWT44" s="47"/>
      <c r="UWU44" s="47"/>
      <c r="UWV44" s="47"/>
      <c r="UWW44" s="47"/>
      <c r="UWX44" s="47"/>
      <c r="UWY44" s="47"/>
      <c r="UWZ44" s="47"/>
      <c r="UXA44" s="47"/>
      <c r="UXB44" s="47"/>
      <c r="UXC44" s="47"/>
      <c r="UXD44" s="47"/>
      <c r="UXE44" s="47"/>
      <c r="UXF44" s="47"/>
      <c r="UXG44" s="47"/>
      <c r="UXH44" s="47"/>
      <c r="UXI44" s="47"/>
      <c r="UXJ44" s="47"/>
      <c r="UXK44" s="47"/>
      <c r="UXL44" s="47"/>
      <c r="UXM44" s="47"/>
      <c r="UXN44" s="47"/>
      <c r="UXO44" s="47"/>
      <c r="UXP44" s="47"/>
      <c r="UXQ44" s="47"/>
      <c r="UXR44" s="47"/>
      <c r="UXS44" s="47"/>
      <c r="UXT44" s="47"/>
      <c r="UXU44" s="47"/>
      <c r="UXV44" s="47"/>
      <c r="UXW44" s="47"/>
      <c r="UXX44" s="47"/>
      <c r="UXY44" s="47"/>
      <c r="UXZ44" s="47"/>
      <c r="UYA44" s="47"/>
      <c r="UYB44" s="47"/>
      <c r="UYC44" s="47"/>
      <c r="UYD44" s="47"/>
      <c r="UYE44" s="47"/>
      <c r="UYF44" s="47"/>
      <c r="UYG44" s="47"/>
      <c r="UYH44" s="47"/>
      <c r="UYI44" s="47"/>
      <c r="UYJ44" s="47"/>
      <c r="UYK44" s="47"/>
      <c r="UYL44" s="47"/>
      <c r="UYM44" s="47"/>
      <c r="UYN44" s="47"/>
      <c r="UYO44" s="47"/>
      <c r="UYP44" s="47"/>
      <c r="UYQ44" s="47"/>
      <c r="UYR44" s="47"/>
      <c r="UYS44" s="47"/>
      <c r="UYT44" s="47"/>
      <c r="UYU44" s="47"/>
      <c r="UYV44" s="47"/>
      <c r="UYW44" s="47"/>
      <c r="UYX44" s="47"/>
      <c r="UYY44" s="47"/>
      <c r="UYZ44" s="47"/>
      <c r="UZA44" s="47"/>
      <c r="UZB44" s="47"/>
      <c r="UZC44" s="47"/>
      <c r="UZD44" s="47"/>
      <c r="UZE44" s="47"/>
      <c r="UZF44" s="47"/>
      <c r="UZG44" s="47"/>
      <c r="UZH44" s="47"/>
      <c r="UZI44" s="47"/>
      <c r="UZJ44" s="47"/>
      <c r="UZK44" s="47"/>
      <c r="UZL44" s="47"/>
      <c r="UZM44" s="47"/>
      <c r="UZN44" s="47"/>
      <c r="UZO44" s="47"/>
      <c r="UZP44" s="47"/>
      <c r="UZQ44" s="47"/>
      <c r="UZR44" s="47"/>
      <c r="UZS44" s="47"/>
      <c r="UZT44" s="47"/>
      <c r="UZU44" s="47"/>
      <c r="UZV44" s="47"/>
      <c r="UZW44" s="47"/>
      <c r="UZX44" s="47"/>
      <c r="UZY44" s="47"/>
      <c r="UZZ44" s="47"/>
      <c r="VAA44" s="47"/>
      <c r="VAB44" s="47"/>
      <c r="VAC44" s="47"/>
      <c r="VAD44" s="47"/>
      <c r="VAE44" s="47"/>
      <c r="VAF44" s="47"/>
      <c r="VAG44" s="47"/>
      <c r="VAH44" s="47"/>
      <c r="VAI44" s="47"/>
      <c r="VAJ44" s="47"/>
      <c r="VAK44" s="47"/>
      <c r="VAL44" s="47"/>
      <c r="VAM44" s="47"/>
      <c r="VAN44" s="47"/>
      <c r="VAO44" s="47"/>
      <c r="VAP44" s="47"/>
      <c r="VAQ44" s="47"/>
      <c r="VAR44" s="47"/>
      <c r="VAS44" s="47"/>
      <c r="VAT44" s="47"/>
      <c r="VAU44" s="47"/>
      <c r="VAV44" s="47"/>
      <c r="VAW44" s="47"/>
      <c r="VAX44" s="47"/>
      <c r="VAY44" s="47"/>
      <c r="VAZ44" s="47"/>
      <c r="VBA44" s="47"/>
      <c r="VBB44" s="47"/>
      <c r="VBC44" s="47"/>
      <c r="VBD44" s="47"/>
      <c r="VBE44" s="47"/>
      <c r="VBF44" s="47"/>
      <c r="VBG44" s="47"/>
      <c r="VBH44" s="47"/>
      <c r="VBI44" s="47"/>
      <c r="VBJ44" s="47"/>
      <c r="VBK44" s="47"/>
      <c r="VBL44" s="47"/>
      <c r="VBM44" s="47"/>
      <c r="VBN44" s="47"/>
      <c r="VBO44" s="47"/>
      <c r="VBP44" s="47"/>
      <c r="VBQ44" s="47"/>
      <c r="VBR44" s="47"/>
      <c r="VBS44" s="47"/>
      <c r="VBT44" s="47"/>
      <c r="VBU44" s="47"/>
      <c r="VBV44" s="47"/>
      <c r="VBW44" s="47"/>
      <c r="VBX44" s="47"/>
      <c r="VBY44" s="47"/>
      <c r="VBZ44" s="47"/>
      <c r="VCA44" s="47"/>
      <c r="VCB44" s="47"/>
      <c r="VCC44" s="47"/>
      <c r="VCD44" s="47"/>
      <c r="VCE44" s="47"/>
      <c r="VCF44" s="47"/>
      <c r="VCG44" s="47"/>
      <c r="VCH44" s="47"/>
      <c r="VCI44" s="47"/>
      <c r="VCJ44" s="47"/>
      <c r="VCK44" s="47"/>
      <c r="VCL44" s="47"/>
      <c r="VCM44" s="47"/>
      <c r="VCN44" s="47"/>
      <c r="VCO44" s="47"/>
      <c r="VCP44" s="47"/>
      <c r="VCQ44" s="47"/>
      <c r="VCR44" s="47"/>
      <c r="VCS44" s="47"/>
      <c r="VCT44" s="47"/>
      <c r="VCU44" s="47"/>
      <c r="VCV44" s="47"/>
      <c r="VCW44" s="47"/>
      <c r="VCX44" s="47"/>
      <c r="VCY44" s="47"/>
      <c r="VCZ44" s="47"/>
      <c r="VDA44" s="47"/>
      <c r="VDB44" s="47"/>
      <c r="VDC44" s="47"/>
      <c r="VDD44" s="47"/>
      <c r="VDE44" s="47"/>
      <c r="VDF44" s="47"/>
      <c r="VDG44" s="47"/>
      <c r="VDH44" s="47"/>
      <c r="VDI44" s="47"/>
      <c r="VDJ44" s="47"/>
      <c r="VDK44" s="47"/>
      <c r="VDL44" s="47"/>
      <c r="VDM44" s="47"/>
      <c r="VDN44" s="47"/>
      <c r="VDO44" s="47"/>
      <c r="VDP44" s="47"/>
      <c r="VDQ44" s="47"/>
      <c r="VDR44" s="47"/>
      <c r="VDS44" s="47"/>
      <c r="VDT44" s="47"/>
      <c r="VDU44" s="47"/>
      <c r="VDV44" s="47"/>
      <c r="VDW44" s="47"/>
      <c r="VDX44" s="47"/>
      <c r="VDY44" s="47"/>
      <c r="VDZ44" s="47"/>
      <c r="VEA44" s="47"/>
      <c r="VEB44" s="47"/>
      <c r="VEC44" s="47"/>
      <c r="VED44" s="47"/>
      <c r="VEE44" s="47"/>
      <c r="VEF44" s="47"/>
      <c r="VEG44" s="47"/>
      <c r="VEH44" s="47"/>
      <c r="VEI44" s="47"/>
      <c r="VEJ44" s="47"/>
      <c r="VEK44" s="47"/>
      <c r="VEL44" s="47"/>
      <c r="VEM44" s="47"/>
      <c r="VEN44" s="47"/>
      <c r="VEO44" s="47"/>
      <c r="VEP44" s="47"/>
      <c r="VEQ44" s="47"/>
      <c r="VER44" s="47"/>
      <c r="VES44" s="47"/>
      <c r="VET44" s="47"/>
      <c r="VEU44" s="47"/>
      <c r="VEV44" s="47"/>
      <c r="VEW44" s="47"/>
      <c r="VEX44" s="47"/>
      <c r="VEY44" s="47"/>
      <c r="VEZ44" s="47"/>
      <c r="VFA44" s="47"/>
      <c r="VFB44" s="47"/>
      <c r="VFC44" s="47"/>
      <c r="VFD44" s="47"/>
      <c r="VFE44" s="47"/>
      <c r="VFF44" s="47"/>
      <c r="VFG44" s="47"/>
      <c r="VFH44" s="47"/>
      <c r="VFI44" s="47"/>
      <c r="VFJ44" s="47"/>
      <c r="VFK44" s="47"/>
      <c r="VFL44" s="47"/>
      <c r="VFM44" s="47"/>
      <c r="VFN44" s="47"/>
      <c r="VFO44" s="47"/>
      <c r="VFP44" s="47"/>
      <c r="VFQ44" s="47"/>
      <c r="VFR44" s="47"/>
      <c r="VFS44" s="47"/>
      <c r="VFT44" s="47"/>
      <c r="VFU44" s="47"/>
      <c r="VFV44" s="47"/>
      <c r="VFW44" s="47"/>
      <c r="VFX44" s="47"/>
      <c r="VFY44" s="47"/>
      <c r="VFZ44" s="47"/>
      <c r="VGA44" s="47"/>
      <c r="VGB44" s="47"/>
      <c r="VGC44" s="47"/>
      <c r="VGD44" s="47"/>
      <c r="VGE44" s="47"/>
      <c r="VGF44" s="47"/>
      <c r="VGG44" s="47"/>
      <c r="VGH44" s="47"/>
      <c r="VGI44" s="47"/>
      <c r="VGJ44" s="47"/>
      <c r="VGK44" s="47"/>
      <c r="VGL44" s="47"/>
      <c r="VGM44" s="47"/>
      <c r="VGN44" s="47"/>
      <c r="VGO44" s="47"/>
      <c r="VGP44" s="47"/>
      <c r="VGQ44" s="47"/>
      <c r="VGR44" s="47"/>
      <c r="VGS44" s="47"/>
      <c r="VGT44" s="47"/>
      <c r="VGU44" s="47"/>
      <c r="VGV44" s="47"/>
      <c r="VGW44" s="47"/>
      <c r="VGX44" s="47"/>
      <c r="VGY44" s="47"/>
      <c r="VGZ44" s="47"/>
      <c r="VHA44" s="47"/>
      <c r="VHB44" s="47"/>
      <c r="VHC44" s="47"/>
      <c r="VHD44" s="47"/>
      <c r="VHE44" s="47"/>
      <c r="VHF44" s="47"/>
      <c r="VHG44" s="47"/>
      <c r="VHH44" s="47"/>
      <c r="VHI44" s="47"/>
      <c r="VHJ44" s="47"/>
      <c r="VHK44" s="47"/>
      <c r="VHL44" s="47"/>
      <c r="VHM44" s="47"/>
      <c r="VHN44" s="47"/>
      <c r="VHO44" s="47"/>
      <c r="VHP44" s="47"/>
      <c r="VHQ44" s="47"/>
      <c r="VHR44" s="47"/>
      <c r="VHS44" s="47"/>
      <c r="VHT44" s="47"/>
      <c r="VHU44" s="47"/>
      <c r="VHV44" s="47"/>
      <c r="VHW44" s="47"/>
      <c r="VHX44" s="47"/>
      <c r="VHY44" s="47"/>
      <c r="VHZ44" s="47"/>
      <c r="VIA44" s="47"/>
      <c r="VIB44" s="47"/>
      <c r="VIC44" s="47"/>
      <c r="VID44" s="47"/>
      <c r="VIE44" s="47"/>
      <c r="VIF44" s="47"/>
      <c r="VIG44" s="47"/>
      <c r="VIH44" s="47"/>
      <c r="VII44" s="47"/>
      <c r="VIJ44" s="47"/>
      <c r="VIK44" s="47"/>
      <c r="VIL44" s="47"/>
      <c r="VIM44" s="47"/>
      <c r="VIN44" s="47"/>
      <c r="VIO44" s="47"/>
      <c r="VIP44" s="47"/>
      <c r="VIQ44" s="47"/>
      <c r="VIR44" s="47"/>
      <c r="VIS44" s="47"/>
      <c r="VIT44" s="47"/>
      <c r="VIU44" s="47"/>
      <c r="VIV44" s="47"/>
      <c r="VIW44" s="47"/>
      <c r="VIX44" s="47"/>
      <c r="VIY44" s="47"/>
      <c r="VIZ44" s="47"/>
      <c r="VJA44" s="47"/>
      <c r="VJB44" s="47"/>
      <c r="VJC44" s="47"/>
      <c r="VJD44" s="47"/>
      <c r="VJE44" s="47"/>
      <c r="VJF44" s="47"/>
      <c r="VJG44" s="47"/>
      <c r="VJH44" s="47"/>
      <c r="VJI44" s="47"/>
      <c r="VJJ44" s="47"/>
      <c r="VJK44" s="47"/>
      <c r="VJL44" s="47"/>
      <c r="VJM44" s="47"/>
      <c r="VJN44" s="47"/>
      <c r="VJO44" s="47"/>
      <c r="VJP44" s="47"/>
      <c r="VJQ44" s="47"/>
      <c r="VJR44" s="47"/>
      <c r="VJS44" s="47"/>
      <c r="VJT44" s="47"/>
      <c r="VJU44" s="47"/>
      <c r="VJV44" s="47"/>
      <c r="VJW44" s="47"/>
      <c r="VJX44" s="47"/>
      <c r="VJY44" s="47"/>
      <c r="VJZ44" s="47"/>
      <c r="VKA44" s="47"/>
      <c r="VKB44" s="47"/>
      <c r="VKC44" s="47"/>
      <c r="VKD44" s="47"/>
      <c r="VKE44" s="47"/>
      <c r="VKF44" s="47"/>
      <c r="VKG44" s="47"/>
      <c r="VKH44" s="47"/>
      <c r="VKI44" s="47"/>
      <c r="VKJ44" s="47"/>
      <c r="VKK44" s="47"/>
      <c r="VKL44" s="47"/>
      <c r="VKM44" s="47"/>
      <c r="VKN44" s="47"/>
      <c r="VKO44" s="47"/>
      <c r="VKP44" s="47"/>
      <c r="VKQ44" s="47"/>
      <c r="VKR44" s="47"/>
      <c r="VKS44" s="47"/>
      <c r="VKT44" s="47"/>
      <c r="VKU44" s="47"/>
      <c r="VKV44" s="47"/>
      <c r="VKW44" s="47"/>
      <c r="VKX44" s="47"/>
      <c r="VKY44" s="47"/>
      <c r="VKZ44" s="47"/>
      <c r="VLA44" s="47"/>
      <c r="VLB44" s="47"/>
      <c r="VLC44" s="47"/>
      <c r="VLD44" s="47"/>
      <c r="VLE44" s="47"/>
      <c r="VLF44" s="47"/>
      <c r="VLG44" s="47"/>
      <c r="VLH44" s="47"/>
      <c r="VLI44" s="47"/>
      <c r="VLJ44" s="47"/>
      <c r="VLK44" s="47"/>
      <c r="VLL44" s="47"/>
      <c r="VLM44" s="47"/>
      <c r="VLN44" s="47"/>
      <c r="VLO44" s="47"/>
      <c r="VLP44" s="47"/>
      <c r="VLQ44" s="47"/>
      <c r="VLR44" s="47"/>
      <c r="VLS44" s="47"/>
      <c r="VLT44" s="47"/>
      <c r="VLU44" s="47"/>
      <c r="VLV44" s="47"/>
      <c r="VLW44" s="47"/>
      <c r="VLX44" s="47"/>
      <c r="VLY44" s="47"/>
      <c r="VLZ44" s="47"/>
      <c r="VMA44" s="47"/>
      <c r="VMB44" s="47"/>
      <c r="VMC44" s="47"/>
      <c r="VMD44" s="47"/>
      <c r="VME44" s="47"/>
      <c r="VMF44" s="47"/>
      <c r="VMG44" s="47"/>
      <c r="VMH44" s="47"/>
      <c r="VMI44" s="47"/>
      <c r="VMJ44" s="47"/>
      <c r="VMK44" s="47"/>
      <c r="VML44" s="47"/>
      <c r="VMM44" s="47"/>
      <c r="VMN44" s="47"/>
      <c r="VMO44" s="47"/>
      <c r="VMP44" s="47"/>
      <c r="VMQ44" s="47"/>
      <c r="VMR44" s="47"/>
      <c r="VMS44" s="47"/>
      <c r="VMT44" s="47"/>
      <c r="VMU44" s="47"/>
      <c r="VMV44" s="47"/>
      <c r="VMW44" s="47"/>
      <c r="VMX44" s="47"/>
      <c r="VMY44" s="47"/>
      <c r="VMZ44" s="47"/>
      <c r="VNA44" s="47"/>
      <c r="VNB44" s="47"/>
      <c r="VNC44" s="47"/>
      <c r="VND44" s="47"/>
      <c r="VNE44" s="47"/>
      <c r="VNF44" s="47"/>
      <c r="VNG44" s="47"/>
      <c r="VNH44" s="47"/>
      <c r="VNI44" s="47"/>
      <c r="VNJ44" s="47"/>
      <c r="VNK44" s="47"/>
      <c r="VNL44" s="47"/>
      <c r="VNM44" s="47"/>
      <c r="VNN44" s="47"/>
      <c r="VNO44" s="47"/>
      <c r="VNP44" s="47"/>
      <c r="VNQ44" s="47"/>
      <c r="VNR44" s="47"/>
      <c r="VNS44" s="47"/>
      <c r="VNT44" s="47"/>
      <c r="VNU44" s="47"/>
      <c r="VNV44" s="47"/>
      <c r="VNW44" s="47"/>
      <c r="VNX44" s="47"/>
      <c r="VNY44" s="47"/>
      <c r="VNZ44" s="47"/>
      <c r="VOA44" s="47"/>
      <c r="VOB44" s="47"/>
      <c r="VOC44" s="47"/>
      <c r="VOD44" s="47"/>
      <c r="VOE44" s="47"/>
      <c r="VOF44" s="47"/>
      <c r="VOG44" s="47"/>
      <c r="VOH44" s="47"/>
      <c r="VOI44" s="47"/>
      <c r="VOJ44" s="47"/>
      <c r="VOK44" s="47"/>
      <c r="VOL44" s="47"/>
      <c r="VOM44" s="47"/>
      <c r="VON44" s="47"/>
      <c r="VOO44" s="47"/>
      <c r="VOP44" s="47"/>
      <c r="VOQ44" s="47"/>
      <c r="VOR44" s="47"/>
      <c r="VOS44" s="47"/>
      <c r="VOT44" s="47"/>
      <c r="VOU44" s="47"/>
      <c r="VOV44" s="47"/>
      <c r="VOW44" s="47"/>
      <c r="VOX44" s="47"/>
      <c r="VOY44" s="47"/>
      <c r="VOZ44" s="47"/>
      <c r="VPA44" s="47"/>
      <c r="VPB44" s="47"/>
      <c r="VPC44" s="47"/>
      <c r="VPD44" s="47"/>
      <c r="VPE44" s="47"/>
      <c r="VPF44" s="47"/>
      <c r="VPG44" s="47"/>
      <c r="VPH44" s="47"/>
      <c r="VPI44" s="47"/>
      <c r="VPJ44" s="47"/>
      <c r="VPK44" s="47"/>
      <c r="VPL44" s="47"/>
      <c r="VPM44" s="47"/>
      <c r="VPN44" s="47"/>
      <c r="VPO44" s="47"/>
      <c r="VPP44" s="47"/>
      <c r="VPQ44" s="47"/>
      <c r="VPR44" s="47"/>
      <c r="VPS44" s="47"/>
      <c r="VPT44" s="47"/>
      <c r="VPU44" s="47"/>
      <c r="VPV44" s="47"/>
      <c r="VPW44" s="47"/>
      <c r="VPX44" s="47"/>
      <c r="VPY44" s="47"/>
      <c r="VPZ44" s="47"/>
      <c r="VQA44" s="47"/>
      <c r="VQB44" s="47"/>
      <c r="VQC44" s="47"/>
      <c r="VQD44" s="47"/>
      <c r="VQE44" s="47"/>
      <c r="VQF44" s="47"/>
      <c r="VQG44" s="47"/>
      <c r="VQH44" s="47"/>
      <c r="VQI44" s="47"/>
      <c r="VQJ44" s="47"/>
      <c r="VQK44" s="47"/>
      <c r="VQL44" s="47"/>
      <c r="VQM44" s="47"/>
      <c r="VQN44" s="47"/>
      <c r="VQO44" s="47"/>
      <c r="VQP44" s="47"/>
      <c r="VQQ44" s="47"/>
      <c r="VQR44" s="47"/>
      <c r="VQS44" s="47"/>
      <c r="VQT44" s="47"/>
      <c r="VQU44" s="47"/>
      <c r="VQV44" s="47"/>
      <c r="VQW44" s="47"/>
      <c r="VQX44" s="47"/>
      <c r="VQY44" s="47"/>
      <c r="VQZ44" s="47"/>
      <c r="VRA44" s="47"/>
      <c r="VRB44" s="47"/>
      <c r="VRC44" s="47"/>
      <c r="VRD44" s="47"/>
      <c r="VRE44" s="47"/>
      <c r="VRF44" s="47"/>
      <c r="VRG44" s="47"/>
      <c r="VRH44" s="47"/>
      <c r="VRI44" s="47"/>
      <c r="VRJ44" s="47"/>
      <c r="VRK44" s="47"/>
      <c r="VRL44" s="47"/>
      <c r="VRM44" s="47"/>
      <c r="VRN44" s="47"/>
      <c r="VRO44" s="47"/>
      <c r="VRP44" s="47"/>
      <c r="VRQ44" s="47"/>
      <c r="VRR44" s="47"/>
      <c r="VRS44" s="47"/>
      <c r="VRT44" s="47"/>
      <c r="VRU44" s="47"/>
      <c r="VRV44" s="47"/>
      <c r="VRW44" s="47"/>
      <c r="VRX44" s="47"/>
      <c r="VRY44" s="47"/>
      <c r="VRZ44" s="47"/>
      <c r="VSA44" s="47"/>
      <c r="VSB44" s="47"/>
      <c r="VSC44" s="47"/>
      <c r="VSD44" s="47"/>
      <c r="VSE44" s="47"/>
      <c r="VSF44" s="47"/>
      <c r="VSG44" s="47"/>
      <c r="VSH44" s="47"/>
      <c r="VSI44" s="47"/>
      <c r="VSJ44" s="47"/>
      <c r="VSK44" s="47"/>
      <c r="VSL44" s="47"/>
      <c r="VSM44" s="47"/>
      <c r="VSN44" s="47"/>
      <c r="VSO44" s="47"/>
      <c r="VSP44" s="47"/>
      <c r="VSQ44" s="47"/>
      <c r="VSR44" s="47"/>
      <c r="VSS44" s="47"/>
      <c r="VST44" s="47"/>
      <c r="VSU44" s="47"/>
      <c r="VSV44" s="47"/>
      <c r="VSW44" s="47"/>
      <c r="VSX44" s="47"/>
      <c r="VSY44" s="47"/>
      <c r="VSZ44" s="47"/>
      <c r="VTA44" s="47"/>
      <c r="VTB44" s="47"/>
      <c r="VTC44" s="47"/>
      <c r="VTD44" s="47"/>
      <c r="VTE44" s="47"/>
      <c r="VTF44" s="47"/>
      <c r="VTG44" s="47"/>
      <c r="VTH44" s="47"/>
      <c r="VTI44" s="47"/>
      <c r="VTJ44" s="47"/>
      <c r="VTK44" s="47"/>
      <c r="VTL44" s="47"/>
      <c r="VTM44" s="47"/>
      <c r="VTN44" s="47"/>
      <c r="VTO44" s="47"/>
      <c r="VTP44" s="47"/>
      <c r="VTQ44" s="47"/>
      <c r="VTR44" s="47"/>
      <c r="VTS44" s="47"/>
      <c r="VTT44" s="47"/>
      <c r="VTU44" s="47"/>
      <c r="VTV44" s="47"/>
      <c r="VTW44" s="47"/>
      <c r="VTX44" s="47"/>
      <c r="VTY44" s="47"/>
      <c r="VTZ44" s="47"/>
      <c r="VUA44" s="47"/>
      <c r="VUB44" s="47"/>
      <c r="VUC44" s="47"/>
      <c r="VUD44" s="47"/>
      <c r="VUE44" s="47"/>
      <c r="VUF44" s="47"/>
      <c r="VUG44" s="47"/>
      <c r="VUH44" s="47"/>
      <c r="VUI44" s="47"/>
      <c r="VUJ44" s="47"/>
      <c r="VUK44" s="47"/>
      <c r="VUL44" s="47"/>
      <c r="VUM44" s="47"/>
      <c r="VUN44" s="47"/>
      <c r="VUO44" s="47"/>
      <c r="VUP44" s="47"/>
      <c r="VUQ44" s="47"/>
      <c r="VUR44" s="47"/>
      <c r="VUS44" s="47"/>
      <c r="VUT44" s="47"/>
      <c r="VUU44" s="47"/>
      <c r="VUV44" s="47"/>
      <c r="VUW44" s="47"/>
      <c r="VUX44" s="47"/>
      <c r="VUY44" s="47"/>
      <c r="VUZ44" s="47"/>
      <c r="VVA44" s="47"/>
      <c r="VVB44" s="47"/>
      <c r="VVC44" s="47"/>
      <c r="VVD44" s="47"/>
      <c r="VVE44" s="47"/>
      <c r="VVF44" s="47"/>
      <c r="VVG44" s="47"/>
      <c r="VVH44" s="47"/>
      <c r="VVI44" s="47"/>
      <c r="VVJ44" s="47"/>
      <c r="VVK44" s="47"/>
      <c r="VVL44" s="47"/>
      <c r="VVM44" s="47"/>
      <c r="VVN44" s="47"/>
      <c r="VVO44" s="47"/>
      <c r="VVP44" s="47"/>
      <c r="VVQ44" s="47"/>
      <c r="VVR44" s="47"/>
      <c r="VVS44" s="47"/>
      <c r="VVT44" s="47"/>
      <c r="VVU44" s="47"/>
      <c r="VVV44" s="47"/>
      <c r="VVW44" s="47"/>
      <c r="VVX44" s="47"/>
      <c r="VVY44" s="47"/>
      <c r="VVZ44" s="47"/>
      <c r="VWA44" s="47"/>
      <c r="VWB44" s="47"/>
      <c r="VWC44" s="47"/>
      <c r="VWD44" s="47"/>
      <c r="VWE44" s="47"/>
      <c r="VWF44" s="47"/>
      <c r="VWG44" s="47"/>
      <c r="VWH44" s="47"/>
      <c r="VWI44" s="47"/>
      <c r="VWJ44" s="47"/>
      <c r="VWK44" s="47"/>
      <c r="VWL44" s="47"/>
      <c r="VWM44" s="47"/>
      <c r="VWN44" s="47"/>
      <c r="VWO44" s="47"/>
      <c r="VWP44" s="47"/>
      <c r="VWQ44" s="47"/>
      <c r="VWR44" s="47"/>
      <c r="VWS44" s="47"/>
      <c r="VWT44" s="47"/>
      <c r="VWU44" s="47"/>
      <c r="VWV44" s="47"/>
      <c r="VWW44" s="47"/>
      <c r="VWX44" s="47"/>
      <c r="VWY44" s="47"/>
      <c r="VWZ44" s="47"/>
      <c r="VXA44" s="47"/>
      <c r="VXB44" s="47"/>
      <c r="VXC44" s="47"/>
      <c r="VXD44" s="47"/>
      <c r="VXE44" s="47"/>
      <c r="VXF44" s="47"/>
      <c r="VXG44" s="47"/>
      <c r="VXH44" s="47"/>
      <c r="VXI44" s="47"/>
      <c r="VXJ44" s="47"/>
      <c r="VXK44" s="47"/>
      <c r="VXL44" s="47"/>
      <c r="VXM44" s="47"/>
      <c r="VXN44" s="47"/>
      <c r="VXO44" s="47"/>
      <c r="VXP44" s="47"/>
      <c r="VXQ44" s="47"/>
      <c r="VXR44" s="47"/>
      <c r="VXS44" s="47"/>
      <c r="VXT44" s="47"/>
      <c r="VXU44" s="47"/>
      <c r="VXV44" s="47"/>
      <c r="VXW44" s="47"/>
      <c r="VXX44" s="47"/>
      <c r="VXY44" s="47"/>
      <c r="VXZ44" s="47"/>
      <c r="VYA44" s="47"/>
      <c r="VYB44" s="47"/>
      <c r="VYC44" s="47"/>
      <c r="VYD44" s="47"/>
      <c r="VYE44" s="47"/>
      <c r="VYF44" s="47"/>
      <c r="VYG44" s="47"/>
      <c r="VYH44" s="47"/>
      <c r="VYI44" s="47"/>
      <c r="VYJ44" s="47"/>
      <c r="VYK44" s="47"/>
      <c r="VYL44" s="47"/>
      <c r="VYM44" s="47"/>
      <c r="VYN44" s="47"/>
      <c r="VYO44" s="47"/>
      <c r="VYP44" s="47"/>
      <c r="VYQ44" s="47"/>
      <c r="VYR44" s="47"/>
      <c r="VYS44" s="47"/>
      <c r="VYT44" s="47"/>
      <c r="VYU44" s="47"/>
      <c r="VYV44" s="47"/>
      <c r="VYW44" s="47"/>
      <c r="VYX44" s="47"/>
      <c r="VYY44" s="47"/>
      <c r="VYZ44" s="47"/>
      <c r="VZA44" s="47"/>
      <c r="VZB44" s="47"/>
      <c r="VZC44" s="47"/>
      <c r="VZD44" s="47"/>
      <c r="VZE44" s="47"/>
      <c r="VZF44" s="47"/>
      <c r="VZG44" s="47"/>
      <c r="VZH44" s="47"/>
      <c r="VZI44" s="47"/>
      <c r="VZJ44" s="47"/>
      <c r="VZK44" s="47"/>
      <c r="VZL44" s="47"/>
      <c r="VZM44" s="47"/>
      <c r="VZN44" s="47"/>
      <c r="VZO44" s="47"/>
      <c r="VZP44" s="47"/>
      <c r="VZQ44" s="47"/>
      <c r="VZR44" s="47"/>
      <c r="VZS44" s="47"/>
      <c r="VZT44" s="47"/>
      <c r="VZU44" s="47"/>
      <c r="VZV44" s="47"/>
      <c r="VZW44" s="47"/>
      <c r="VZX44" s="47"/>
      <c r="VZY44" s="47"/>
      <c r="VZZ44" s="47"/>
      <c r="WAA44" s="47"/>
      <c r="WAB44" s="47"/>
      <c r="WAC44" s="47"/>
      <c r="WAD44" s="47"/>
      <c r="WAE44" s="47"/>
      <c r="WAF44" s="47"/>
      <c r="WAG44" s="47"/>
      <c r="WAH44" s="47"/>
      <c r="WAI44" s="47"/>
      <c r="WAJ44" s="47"/>
      <c r="WAK44" s="47"/>
      <c r="WAL44" s="47"/>
      <c r="WAM44" s="47"/>
      <c r="WAN44" s="47"/>
      <c r="WAO44" s="47"/>
      <c r="WAP44" s="47"/>
      <c r="WAQ44" s="47"/>
      <c r="WAR44" s="47"/>
      <c r="WAS44" s="47"/>
      <c r="WAT44" s="47"/>
      <c r="WAU44" s="47"/>
      <c r="WAV44" s="47"/>
      <c r="WAW44" s="47"/>
      <c r="WAX44" s="47"/>
      <c r="WAY44" s="47"/>
      <c r="WAZ44" s="47"/>
      <c r="WBA44" s="47"/>
      <c r="WBB44" s="47"/>
      <c r="WBC44" s="47"/>
      <c r="WBD44" s="47"/>
      <c r="WBE44" s="47"/>
      <c r="WBF44" s="47"/>
      <c r="WBG44" s="47"/>
      <c r="WBH44" s="47"/>
      <c r="WBI44" s="47"/>
      <c r="WBJ44" s="47"/>
      <c r="WBK44" s="47"/>
      <c r="WBL44" s="47"/>
      <c r="WBM44" s="47"/>
      <c r="WBN44" s="47"/>
      <c r="WBO44" s="47"/>
      <c r="WBP44" s="47"/>
      <c r="WBQ44" s="47"/>
      <c r="WBR44" s="47"/>
      <c r="WBS44" s="47"/>
      <c r="WBT44" s="47"/>
      <c r="WBU44" s="47"/>
      <c r="WBV44" s="47"/>
      <c r="WBW44" s="47"/>
      <c r="WBX44" s="47"/>
      <c r="WBY44" s="47"/>
      <c r="WBZ44" s="47"/>
      <c r="WCA44" s="47"/>
      <c r="WCB44" s="47"/>
      <c r="WCC44" s="47"/>
      <c r="WCD44" s="47"/>
      <c r="WCE44" s="47"/>
      <c r="WCF44" s="47"/>
      <c r="WCG44" s="47"/>
      <c r="WCH44" s="47"/>
      <c r="WCI44" s="47"/>
      <c r="WCJ44" s="47"/>
      <c r="WCK44" s="47"/>
      <c r="WCL44" s="47"/>
      <c r="WCM44" s="47"/>
      <c r="WCN44" s="47"/>
      <c r="WCO44" s="47"/>
      <c r="WCP44" s="47"/>
      <c r="WCQ44" s="47"/>
      <c r="WCR44" s="47"/>
      <c r="WCS44" s="47"/>
      <c r="WCT44" s="47"/>
      <c r="WCU44" s="47"/>
      <c r="WCV44" s="47"/>
      <c r="WCW44" s="47"/>
      <c r="WCX44" s="47"/>
      <c r="WCY44" s="47"/>
      <c r="WCZ44" s="47"/>
      <c r="WDA44" s="47"/>
      <c r="WDB44" s="47"/>
      <c r="WDC44" s="47"/>
      <c r="WDD44" s="47"/>
      <c r="WDE44" s="47"/>
      <c r="WDF44" s="47"/>
      <c r="WDG44" s="47"/>
      <c r="WDH44" s="47"/>
      <c r="WDI44" s="47"/>
      <c r="WDJ44" s="47"/>
      <c r="WDK44" s="47"/>
      <c r="WDL44" s="47"/>
      <c r="WDM44" s="47"/>
      <c r="WDN44" s="47"/>
      <c r="WDO44" s="47"/>
      <c r="WDP44" s="47"/>
      <c r="WDQ44" s="47"/>
      <c r="WDR44" s="47"/>
      <c r="WDS44" s="47"/>
      <c r="WDT44" s="47"/>
      <c r="WDU44" s="47"/>
      <c r="WDV44" s="47"/>
      <c r="WDW44" s="47"/>
      <c r="WDX44" s="47"/>
      <c r="WDY44" s="47"/>
      <c r="WDZ44" s="47"/>
      <c r="WEA44" s="47"/>
      <c r="WEB44" s="47"/>
      <c r="WEC44" s="47"/>
      <c r="WED44" s="47"/>
      <c r="WEE44" s="47"/>
      <c r="WEF44" s="47"/>
      <c r="WEG44" s="47"/>
      <c r="WEH44" s="47"/>
      <c r="WEI44" s="47"/>
      <c r="WEJ44" s="47"/>
      <c r="WEK44" s="47"/>
      <c r="WEL44" s="47"/>
      <c r="WEM44" s="47"/>
      <c r="WEN44" s="47"/>
      <c r="WEO44" s="47"/>
      <c r="WEP44" s="47"/>
      <c r="WEQ44" s="47"/>
      <c r="WER44" s="47"/>
      <c r="WES44" s="47"/>
      <c r="WET44" s="47"/>
      <c r="WEU44" s="47"/>
      <c r="WEV44" s="47"/>
      <c r="WEW44" s="47"/>
      <c r="WEX44" s="47"/>
      <c r="WEY44" s="47"/>
      <c r="WEZ44" s="47"/>
      <c r="WFA44" s="47"/>
      <c r="WFB44" s="47"/>
      <c r="WFC44" s="47"/>
      <c r="WFD44" s="47"/>
      <c r="WFE44" s="47"/>
      <c r="WFF44" s="47"/>
      <c r="WFG44" s="47"/>
      <c r="WFH44" s="47"/>
      <c r="WFI44" s="47"/>
      <c r="WFJ44" s="47"/>
      <c r="WFK44" s="47"/>
      <c r="WFL44" s="47"/>
      <c r="WFM44" s="47"/>
      <c r="WFN44" s="47"/>
      <c r="WFO44" s="47"/>
      <c r="WFP44" s="47"/>
      <c r="WFQ44" s="47"/>
      <c r="WFR44" s="47"/>
      <c r="WFS44" s="47"/>
      <c r="WFT44" s="47"/>
      <c r="WFU44" s="47"/>
      <c r="WFV44" s="47"/>
      <c r="WFW44" s="47"/>
      <c r="WFX44" s="47"/>
      <c r="WFY44" s="47"/>
      <c r="WFZ44" s="47"/>
      <c r="WGA44" s="47"/>
      <c r="WGB44" s="47"/>
      <c r="WGC44" s="47"/>
      <c r="WGD44" s="47"/>
      <c r="WGE44" s="47"/>
      <c r="WGF44" s="47"/>
      <c r="WGG44" s="47"/>
      <c r="WGH44" s="47"/>
      <c r="WGI44" s="47"/>
      <c r="WGJ44" s="47"/>
      <c r="WGK44" s="47"/>
      <c r="WGL44" s="47"/>
      <c r="WGM44" s="47"/>
      <c r="WGN44" s="47"/>
      <c r="WGO44" s="47"/>
      <c r="WGP44" s="47"/>
      <c r="WGQ44" s="47"/>
      <c r="WGR44" s="47"/>
      <c r="WGS44" s="47"/>
      <c r="WGT44" s="47"/>
      <c r="WGU44" s="47"/>
      <c r="WGV44" s="47"/>
      <c r="WGW44" s="47"/>
      <c r="WGX44" s="47"/>
      <c r="WGY44" s="47"/>
      <c r="WGZ44" s="47"/>
      <c r="WHA44" s="47"/>
      <c r="WHB44" s="47"/>
      <c r="WHC44" s="47"/>
      <c r="WHD44" s="47"/>
      <c r="WHE44" s="47"/>
      <c r="WHF44" s="47"/>
      <c r="WHG44" s="47"/>
      <c r="WHH44" s="47"/>
      <c r="WHI44" s="47"/>
      <c r="WHJ44" s="47"/>
      <c r="WHK44" s="47"/>
      <c r="WHL44" s="47"/>
      <c r="WHM44" s="47"/>
      <c r="WHN44" s="47"/>
      <c r="WHO44" s="47"/>
      <c r="WHP44" s="47"/>
      <c r="WHQ44" s="47"/>
      <c r="WHR44" s="47"/>
      <c r="WHS44" s="47"/>
      <c r="WHT44" s="47"/>
      <c r="WHU44" s="47"/>
      <c r="WHV44" s="47"/>
      <c r="WHW44" s="47"/>
      <c r="WHX44" s="47"/>
      <c r="WHY44" s="47"/>
      <c r="WHZ44" s="47"/>
      <c r="WIA44" s="47"/>
      <c r="WIB44" s="47"/>
      <c r="WIC44" s="47"/>
      <c r="WID44" s="47"/>
      <c r="WIE44" s="47"/>
      <c r="WIF44" s="47"/>
      <c r="WIG44" s="47"/>
      <c r="WIH44" s="47"/>
      <c r="WII44" s="47"/>
      <c r="WIJ44" s="47"/>
      <c r="WIK44" s="47"/>
      <c r="WIL44" s="47"/>
      <c r="WIM44" s="47"/>
      <c r="WIN44" s="47"/>
      <c r="WIO44" s="47"/>
      <c r="WIP44" s="47"/>
      <c r="WIQ44" s="47"/>
      <c r="WIR44" s="47"/>
      <c r="WIS44" s="47"/>
      <c r="WIT44" s="47"/>
      <c r="WIU44" s="47"/>
      <c r="WIV44" s="47"/>
      <c r="WIW44" s="47"/>
      <c r="WIX44" s="47"/>
      <c r="WIY44" s="47"/>
      <c r="WIZ44" s="47"/>
      <c r="WJA44" s="47"/>
      <c r="WJB44" s="47"/>
      <c r="WJC44" s="47"/>
      <c r="WJD44" s="47"/>
      <c r="WJE44" s="47"/>
      <c r="WJF44" s="47"/>
      <c r="WJG44" s="47"/>
      <c r="WJH44" s="47"/>
      <c r="WJI44" s="47"/>
      <c r="WJJ44" s="47"/>
      <c r="WJK44" s="47"/>
      <c r="WJL44" s="47"/>
      <c r="WJM44" s="47"/>
      <c r="WJN44" s="47"/>
      <c r="WJO44" s="47"/>
      <c r="WJP44" s="47"/>
      <c r="WJQ44" s="47"/>
      <c r="WJR44" s="47"/>
      <c r="WJS44" s="47"/>
      <c r="WJT44" s="47"/>
      <c r="WJU44" s="47"/>
      <c r="WJV44" s="47"/>
      <c r="WJW44" s="47"/>
      <c r="WJX44" s="47"/>
      <c r="WJY44" s="47"/>
      <c r="WJZ44" s="47"/>
      <c r="WKA44" s="47"/>
      <c r="WKB44" s="47"/>
      <c r="WKC44" s="47"/>
      <c r="WKD44" s="47"/>
      <c r="WKE44" s="47"/>
      <c r="WKF44" s="47"/>
      <c r="WKG44" s="47"/>
      <c r="WKH44" s="47"/>
      <c r="WKI44" s="47"/>
      <c r="WKJ44" s="47"/>
      <c r="WKK44" s="47"/>
      <c r="WKL44" s="47"/>
      <c r="WKM44" s="47"/>
      <c r="WKN44" s="47"/>
      <c r="WKO44" s="47"/>
      <c r="WKP44" s="47"/>
      <c r="WKQ44" s="47"/>
      <c r="WKR44" s="47"/>
      <c r="WKS44" s="47"/>
      <c r="WKT44" s="47"/>
      <c r="WKU44" s="47"/>
      <c r="WKV44" s="47"/>
      <c r="WKW44" s="47"/>
      <c r="WKX44" s="47"/>
      <c r="WKY44" s="47"/>
      <c r="WKZ44" s="47"/>
      <c r="WLA44" s="47"/>
      <c r="WLB44" s="47"/>
      <c r="WLC44" s="47"/>
      <c r="WLD44" s="47"/>
      <c r="WLE44" s="47"/>
      <c r="WLF44" s="47"/>
      <c r="WLG44" s="47"/>
      <c r="WLH44" s="47"/>
      <c r="WLI44" s="47"/>
      <c r="WLJ44" s="47"/>
      <c r="WLK44" s="47"/>
      <c r="WLL44" s="47"/>
      <c r="WLM44" s="47"/>
      <c r="WLN44" s="47"/>
      <c r="WLO44" s="47"/>
      <c r="WLP44" s="47"/>
      <c r="WLQ44" s="47"/>
      <c r="WLR44" s="47"/>
      <c r="WLS44" s="47"/>
      <c r="WLT44" s="47"/>
      <c r="WLU44" s="47"/>
      <c r="WLV44" s="47"/>
      <c r="WLW44" s="47"/>
      <c r="WLX44" s="47"/>
      <c r="WLY44" s="47"/>
      <c r="WLZ44" s="47"/>
      <c r="WMA44" s="47"/>
      <c r="WMB44" s="47"/>
      <c r="WMC44" s="47"/>
      <c r="WMD44" s="47"/>
      <c r="WME44" s="47"/>
      <c r="WMF44" s="47"/>
      <c r="WMG44" s="47"/>
      <c r="WMH44" s="47"/>
      <c r="WMI44" s="47"/>
      <c r="WMJ44" s="47"/>
      <c r="WMK44" s="47"/>
      <c r="WML44" s="47"/>
      <c r="WMM44" s="47"/>
      <c r="WMN44" s="47"/>
      <c r="WMO44" s="47"/>
      <c r="WMP44" s="47"/>
      <c r="WMQ44" s="47"/>
      <c r="WMR44" s="47"/>
      <c r="WMS44" s="47"/>
      <c r="WMT44" s="47"/>
      <c r="WMU44" s="47"/>
      <c r="WMV44" s="47"/>
      <c r="WMW44" s="47"/>
      <c r="WMX44" s="47"/>
      <c r="WMY44" s="47"/>
      <c r="WMZ44" s="47"/>
      <c r="WNA44" s="47"/>
      <c r="WNB44" s="47"/>
      <c r="WNC44" s="47"/>
      <c r="WND44" s="47"/>
      <c r="WNE44" s="47"/>
      <c r="WNF44" s="47"/>
      <c r="WNG44" s="47"/>
      <c r="WNH44" s="47"/>
      <c r="WNI44" s="47"/>
      <c r="WNJ44" s="47"/>
      <c r="WNK44" s="47"/>
      <c r="WNL44" s="47"/>
      <c r="WNM44" s="47"/>
      <c r="WNN44" s="47"/>
      <c r="WNO44" s="47"/>
      <c r="WNP44" s="47"/>
      <c r="WNQ44" s="47"/>
      <c r="WNR44" s="47"/>
      <c r="WNS44" s="47"/>
      <c r="WNT44" s="47"/>
      <c r="WNU44" s="47"/>
      <c r="WNV44" s="47"/>
      <c r="WNW44" s="47"/>
      <c r="WNX44" s="47"/>
      <c r="WNY44" s="47"/>
      <c r="WNZ44" s="47"/>
      <c r="WOA44" s="47"/>
      <c r="WOB44" s="47"/>
      <c r="WOC44" s="47"/>
      <c r="WOD44" s="47"/>
      <c r="WOE44" s="47"/>
      <c r="WOF44" s="47"/>
      <c r="WOG44" s="47"/>
      <c r="WOH44" s="47"/>
      <c r="WOI44" s="47"/>
      <c r="WOJ44" s="47"/>
      <c r="WOK44" s="47"/>
      <c r="WOL44" s="47"/>
      <c r="WOM44" s="47"/>
      <c r="WON44" s="47"/>
      <c r="WOO44" s="47"/>
      <c r="WOP44" s="47"/>
      <c r="WOQ44" s="47"/>
      <c r="WOR44" s="47"/>
      <c r="WOS44" s="47"/>
      <c r="WOT44" s="47"/>
      <c r="WOU44" s="47"/>
      <c r="WOV44" s="47"/>
      <c r="WOW44" s="47"/>
      <c r="WOX44" s="47"/>
      <c r="WOY44" s="47"/>
      <c r="WOZ44" s="47"/>
      <c r="WPA44" s="47"/>
      <c r="WPB44" s="47"/>
      <c r="WPC44" s="47"/>
      <c r="WPD44" s="47"/>
      <c r="WPE44" s="47"/>
      <c r="WPF44" s="47"/>
      <c r="WPG44" s="47"/>
      <c r="WPH44" s="47"/>
      <c r="WPI44" s="47"/>
      <c r="WPJ44" s="47"/>
      <c r="WPK44" s="47"/>
      <c r="WPL44" s="47"/>
      <c r="WPM44" s="47"/>
      <c r="WPN44" s="47"/>
      <c r="WPO44" s="47"/>
      <c r="WPP44" s="47"/>
      <c r="WPQ44" s="47"/>
      <c r="WPR44" s="47"/>
      <c r="WPS44" s="47"/>
      <c r="WPT44" s="47"/>
      <c r="WPU44" s="47"/>
      <c r="WPV44" s="47"/>
      <c r="WPW44" s="47"/>
      <c r="WPX44" s="47"/>
      <c r="WPY44" s="47"/>
      <c r="WPZ44" s="47"/>
      <c r="WQA44" s="47"/>
      <c r="WQB44" s="47"/>
      <c r="WQC44" s="47"/>
      <c r="WQD44" s="47"/>
      <c r="WQE44" s="47"/>
      <c r="WQF44" s="47"/>
      <c r="WQG44" s="47"/>
      <c r="WQH44" s="47"/>
      <c r="WQI44" s="47"/>
      <c r="WQJ44" s="47"/>
      <c r="WQK44" s="47"/>
      <c r="WQL44" s="47"/>
      <c r="WQM44" s="47"/>
      <c r="WQN44" s="47"/>
      <c r="WQO44" s="47"/>
      <c r="WQP44" s="47"/>
      <c r="WQQ44" s="47"/>
      <c r="WQR44" s="47"/>
      <c r="WQS44" s="47"/>
      <c r="WQT44" s="47"/>
      <c r="WQU44" s="47"/>
      <c r="WQV44" s="47"/>
      <c r="WQW44" s="47"/>
      <c r="WQX44" s="47"/>
      <c r="WQY44" s="47"/>
      <c r="WQZ44" s="47"/>
      <c r="WRA44" s="47"/>
      <c r="WRB44" s="47"/>
      <c r="WRC44" s="47"/>
      <c r="WRD44" s="47"/>
      <c r="WRE44" s="47"/>
      <c r="WRF44" s="47"/>
      <c r="WRG44" s="47"/>
      <c r="WRH44" s="47"/>
      <c r="WRI44" s="47"/>
      <c r="WRJ44" s="47"/>
      <c r="WRK44" s="47"/>
      <c r="WRL44" s="47"/>
      <c r="WRM44" s="47"/>
      <c r="WRN44" s="47"/>
      <c r="WRO44" s="47"/>
      <c r="WRP44" s="47"/>
      <c r="WRQ44" s="47"/>
      <c r="WRR44" s="47"/>
      <c r="WRS44" s="47"/>
      <c r="WRT44" s="47"/>
      <c r="WRU44" s="47"/>
      <c r="WRV44" s="47"/>
      <c r="WRW44" s="47"/>
      <c r="WRX44" s="47"/>
      <c r="WRY44" s="47"/>
      <c r="WRZ44" s="47"/>
      <c r="WSA44" s="47"/>
      <c r="WSB44" s="47"/>
      <c r="WSC44" s="47"/>
      <c r="WSD44" s="47"/>
      <c r="WSE44" s="47"/>
      <c r="WSF44" s="47"/>
      <c r="WSG44" s="47"/>
      <c r="WSH44" s="47"/>
      <c r="WSI44" s="47"/>
      <c r="WSJ44" s="47"/>
      <c r="WSK44" s="47"/>
      <c r="WSL44" s="47"/>
      <c r="WSM44" s="47"/>
      <c r="WSN44" s="47"/>
      <c r="WSO44" s="47"/>
      <c r="WSP44" s="47"/>
      <c r="WSQ44" s="47"/>
      <c r="WSR44" s="47"/>
      <c r="WSS44" s="47"/>
      <c r="WST44" s="47"/>
      <c r="WSU44" s="47"/>
      <c r="WSV44" s="47"/>
      <c r="WSW44" s="47"/>
      <c r="WSX44" s="47"/>
      <c r="WSY44" s="47"/>
      <c r="WSZ44" s="47"/>
      <c r="WTA44" s="47"/>
      <c r="WTB44" s="47"/>
      <c r="WTC44" s="47"/>
      <c r="WTD44" s="47"/>
      <c r="WTE44" s="47"/>
      <c r="WTF44" s="47"/>
      <c r="WTG44" s="47"/>
      <c r="WTH44" s="47"/>
      <c r="WTI44" s="47"/>
      <c r="WTJ44" s="47"/>
      <c r="WTK44" s="47"/>
      <c r="WTL44" s="47"/>
      <c r="WTM44" s="47"/>
      <c r="WTN44" s="47"/>
      <c r="WTO44" s="47"/>
      <c r="WTP44" s="47"/>
      <c r="WTQ44" s="47"/>
      <c r="WTR44" s="47"/>
      <c r="WTS44" s="47"/>
      <c r="WTT44" s="47"/>
      <c r="WTU44" s="47"/>
      <c r="WTV44" s="47"/>
      <c r="WTW44" s="47"/>
      <c r="WTX44" s="47"/>
      <c r="WTY44" s="47"/>
      <c r="WTZ44" s="47"/>
      <c r="WUA44" s="47"/>
      <c r="WUB44" s="47"/>
      <c r="WUC44" s="47"/>
      <c r="WUD44" s="47"/>
      <c r="WUE44" s="47"/>
      <c r="WUF44" s="47"/>
      <c r="WUG44" s="47"/>
      <c r="WUH44" s="47"/>
      <c r="WUI44" s="47"/>
      <c r="WUJ44" s="47"/>
      <c r="WUK44" s="47"/>
      <c r="WUL44" s="47"/>
      <c r="WUM44" s="47"/>
      <c r="WUN44" s="47"/>
      <c r="WUO44" s="47"/>
      <c r="WUP44" s="47"/>
      <c r="WUQ44" s="47"/>
      <c r="WUR44" s="47"/>
      <c r="WUS44" s="47"/>
      <c r="WUT44" s="47"/>
      <c r="WUU44" s="47"/>
      <c r="WUV44" s="47"/>
      <c r="WUW44" s="47"/>
      <c r="WUX44" s="47"/>
      <c r="WUY44" s="47"/>
      <c r="WUZ44" s="47"/>
      <c r="WVA44" s="47"/>
      <c r="WVB44" s="47"/>
      <c r="WVC44" s="47"/>
      <c r="WVD44" s="47"/>
      <c r="WVE44" s="47"/>
      <c r="WVF44" s="47"/>
      <c r="WVG44" s="47"/>
      <c r="WVH44" s="47"/>
      <c r="WVI44" s="47"/>
      <c r="WVJ44" s="47"/>
      <c r="WVK44" s="47"/>
      <c r="WVL44" s="47"/>
      <c r="WVM44" s="47"/>
      <c r="WVN44" s="47"/>
      <c r="WVO44" s="47"/>
      <c r="WVP44" s="47"/>
      <c r="WVQ44" s="47"/>
      <c r="WVR44" s="47"/>
      <c r="WVS44" s="47"/>
      <c r="WVT44" s="47"/>
      <c r="WVU44" s="47"/>
      <c r="WVV44" s="47"/>
      <c r="WVW44" s="47"/>
      <c r="WVX44" s="47"/>
      <c r="WVY44" s="47"/>
      <c r="WVZ44" s="47"/>
      <c r="WWA44" s="47"/>
      <c r="WWB44" s="47"/>
      <c r="WWC44" s="47"/>
      <c r="WWD44" s="47"/>
      <c r="WWE44" s="47"/>
      <c r="WWF44" s="47"/>
      <c r="WWG44" s="47"/>
      <c r="WWH44" s="47"/>
      <c r="WWI44" s="47"/>
      <c r="WWJ44" s="47"/>
      <c r="WWK44" s="47"/>
      <c r="WWL44" s="47"/>
      <c r="WWM44" s="47"/>
      <c r="WWN44" s="47"/>
      <c r="WWO44" s="47"/>
      <c r="WWP44" s="47"/>
      <c r="WWQ44" s="47"/>
      <c r="WWR44" s="47"/>
      <c r="WWS44" s="47"/>
      <c r="WWT44" s="47"/>
      <c r="WWU44" s="47"/>
      <c r="WWV44" s="47"/>
      <c r="WWW44" s="47"/>
      <c r="WWX44" s="47"/>
      <c r="WWY44" s="47"/>
      <c r="WWZ44" s="47"/>
      <c r="WXA44" s="47"/>
      <c r="WXB44" s="47"/>
      <c r="WXC44" s="47"/>
      <c r="WXD44" s="47"/>
      <c r="WXE44" s="47"/>
      <c r="WXF44" s="47"/>
      <c r="WXG44" s="47"/>
      <c r="WXH44" s="47"/>
      <c r="WXI44" s="47"/>
      <c r="WXJ44" s="47"/>
      <c r="WXK44" s="47"/>
      <c r="WXL44" s="47"/>
      <c r="WXM44" s="47"/>
      <c r="WXN44" s="47"/>
      <c r="WXO44" s="47"/>
      <c r="WXP44" s="47"/>
      <c r="WXQ44" s="47"/>
      <c r="WXR44" s="47"/>
      <c r="WXS44" s="47"/>
      <c r="WXT44" s="47"/>
      <c r="WXU44" s="47"/>
      <c r="WXV44" s="47"/>
      <c r="WXW44" s="47"/>
      <c r="WXX44" s="47"/>
      <c r="WXY44" s="47"/>
      <c r="WXZ44" s="47"/>
      <c r="WYA44" s="47"/>
      <c r="WYB44" s="47"/>
      <c r="WYC44" s="47"/>
      <c r="WYD44" s="47"/>
      <c r="WYE44" s="47"/>
      <c r="WYF44" s="47"/>
      <c r="WYG44" s="47"/>
      <c r="WYH44" s="47"/>
      <c r="WYI44" s="47"/>
      <c r="WYJ44" s="47"/>
      <c r="WYK44" s="47"/>
      <c r="WYL44" s="47"/>
      <c r="WYM44" s="47"/>
      <c r="WYN44" s="47"/>
      <c r="WYO44" s="47"/>
      <c r="WYP44" s="47"/>
      <c r="WYQ44" s="47"/>
      <c r="WYR44" s="47"/>
      <c r="WYS44" s="47"/>
      <c r="WYT44" s="47"/>
      <c r="WYU44" s="47"/>
      <c r="WYV44" s="47"/>
      <c r="WYW44" s="47"/>
      <c r="WYX44" s="47"/>
      <c r="WYY44" s="47"/>
      <c r="WYZ44" s="47"/>
      <c r="WZA44" s="47"/>
      <c r="WZB44" s="47"/>
      <c r="WZC44" s="47"/>
      <c r="WZD44" s="47"/>
      <c r="WZE44" s="47"/>
      <c r="WZF44" s="47"/>
      <c r="WZG44" s="47"/>
      <c r="WZH44" s="47"/>
      <c r="WZI44" s="47"/>
      <c r="WZJ44" s="47"/>
      <c r="WZK44" s="47"/>
      <c r="WZL44" s="47"/>
      <c r="WZM44" s="47"/>
      <c r="WZN44" s="47"/>
      <c r="WZO44" s="47"/>
      <c r="WZP44" s="47"/>
      <c r="WZQ44" s="47"/>
      <c r="WZR44" s="47"/>
      <c r="WZS44" s="47"/>
      <c r="WZT44" s="47"/>
      <c r="WZU44" s="47"/>
      <c r="WZV44" s="47"/>
      <c r="WZW44" s="47"/>
      <c r="WZX44" s="47"/>
      <c r="WZY44" s="47"/>
      <c r="WZZ44" s="47"/>
      <c r="XAA44" s="47"/>
      <c r="XAB44" s="47"/>
      <c r="XAC44" s="47"/>
      <c r="XAD44" s="47"/>
      <c r="XAE44" s="47"/>
      <c r="XAF44" s="47"/>
      <c r="XAG44" s="47"/>
      <c r="XAH44" s="47"/>
      <c r="XAI44" s="47"/>
      <c r="XAJ44" s="47"/>
      <c r="XAK44" s="47"/>
      <c r="XAL44" s="47"/>
      <c r="XAM44" s="47"/>
      <c r="XAN44" s="47"/>
      <c r="XAO44" s="47"/>
      <c r="XAP44" s="47"/>
      <c r="XAQ44" s="47"/>
      <c r="XAR44" s="47"/>
      <c r="XAS44" s="47"/>
      <c r="XAT44" s="47"/>
      <c r="XAU44" s="47"/>
      <c r="XAV44" s="47"/>
      <c r="XAW44" s="47"/>
      <c r="XAX44" s="47"/>
      <c r="XAY44" s="47"/>
      <c r="XAZ44" s="47"/>
      <c r="XBA44" s="47"/>
      <c r="XBB44" s="47"/>
      <c r="XBC44" s="47"/>
      <c r="XBD44" s="47"/>
      <c r="XBE44" s="47"/>
      <c r="XBF44" s="47"/>
      <c r="XBG44" s="47"/>
      <c r="XBH44" s="47"/>
      <c r="XBI44" s="47"/>
      <c r="XBJ44" s="47"/>
      <c r="XBK44" s="47"/>
      <c r="XBL44" s="47"/>
      <c r="XBM44" s="47"/>
      <c r="XBN44" s="47"/>
      <c r="XBO44" s="47"/>
      <c r="XBP44" s="47"/>
      <c r="XBQ44" s="47"/>
      <c r="XBR44" s="47"/>
      <c r="XBS44" s="47"/>
      <c r="XBT44" s="47"/>
      <c r="XBU44" s="47"/>
      <c r="XBV44" s="47"/>
      <c r="XBW44" s="47"/>
      <c r="XBX44" s="47"/>
      <c r="XBY44" s="47"/>
      <c r="XBZ44" s="47"/>
      <c r="XCA44" s="47"/>
      <c r="XCB44" s="47"/>
      <c r="XCC44" s="47"/>
      <c r="XCD44" s="47"/>
      <c r="XCE44" s="47"/>
      <c r="XCF44" s="47"/>
      <c r="XCG44" s="47"/>
      <c r="XCH44" s="47"/>
      <c r="XCI44" s="47"/>
      <c r="XCJ44" s="47"/>
      <c r="XCK44" s="47"/>
      <c r="XCL44" s="47"/>
      <c r="XCM44" s="47"/>
      <c r="XCN44" s="47"/>
      <c r="XCO44" s="47"/>
      <c r="XCP44" s="47"/>
      <c r="XCQ44" s="47"/>
      <c r="XCR44" s="47"/>
      <c r="XCS44" s="47"/>
      <c r="XCT44" s="47"/>
      <c r="XCU44" s="47"/>
      <c r="XCV44" s="47"/>
      <c r="XCW44" s="47"/>
      <c r="XCX44" s="47"/>
      <c r="XCY44" s="47"/>
      <c r="XCZ44" s="47"/>
      <c r="XDA44" s="47"/>
      <c r="XDB44" s="47"/>
      <c r="XDC44" s="47"/>
      <c r="XDD44" s="47"/>
      <c r="XDE44" s="47"/>
      <c r="XDF44" s="47"/>
      <c r="XDG44" s="47"/>
      <c r="XDH44" s="47"/>
      <c r="XDI44" s="47"/>
      <c r="XDJ44" s="47"/>
      <c r="XDK44" s="47"/>
      <c r="XDL44" s="47"/>
      <c r="XDM44" s="47"/>
      <c r="XDN44" s="47"/>
      <c r="XDO44" s="47"/>
      <c r="XDP44" s="47"/>
      <c r="XDQ44" s="47"/>
      <c r="XDR44" s="47"/>
      <c r="XDS44" s="47"/>
      <c r="XDT44" s="47"/>
      <c r="XDU44" s="47"/>
      <c r="XDV44" s="47"/>
      <c r="XDW44" s="47"/>
      <c r="XDX44" s="47"/>
      <c r="XDY44" s="47"/>
      <c r="XDZ44" s="47"/>
      <c r="XEA44" s="47"/>
      <c r="XEB44" s="47"/>
      <c r="XEC44" s="47"/>
      <c r="XED44" s="47"/>
      <c r="XEE44" s="47"/>
      <c r="XEF44" s="47"/>
      <c r="XEG44" s="47"/>
      <c r="XEH44" s="47"/>
      <c r="XEI44" s="47"/>
      <c r="XEJ44" s="47"/>
      <c r="XEK44" s="47"/>
      <c r="XEL44" s="47"/>
      <c r="XEM44" s="47"/>
      <c r="XEN44" s="47"/>
      <c r="XEO44" s="47"/>
      <c r="XEP44" s="47"/>
      <c r="XEQ44" s="47"/>
      <c r="XER44" s="47"/>
      <c r="XES44" s="47"/>
      <c r="XET44" s="47"/>
      <c r="XEU44" s="47"/>
      <c r="XEV44" s="47"/>
      <c r="XEW44" s="47"/>
      <c r="XEX44" s="47"/>
      <c r="XEY44" s="47"/>
      <c r="XEZ44" s="47"/>
      <c r="XFA44" s="47"/>
      <c r="XFB44" s="47"/>
    </row>
    <row r="45" s="1" customFormat="1" ht="14" customHeight="1" spans="1:16382">
      <c r="A45" s="63" t="s">
        <v>1558</v>
      </c>
      <c r="B45" s="59" t="s">
        <v>1559</v>
      </c>
      <c r="C45" s="60">
        <v>50</v>
      </c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47"/>
      <c r="BZ45" s="47"/>
      <c r="CA45" s="47"/>
      <c r="CB45" s="47"/>
      <c r="CC45" s="47"/>
      <c r="CD45" s="47"/>
      <c r="CE45" s="47"/>
      <c r="CF45" s="47"/>
      <c r="CG45" s="47"/>
      <c r="CH45" s="47"/>
      <c r="CI45" s="47"/>
      <c r="CJ45" s="47"/>
      <c r="CK45" s="47"/>
      <c r="CL45" s="47"/>
      <c r="CM45" s="47"/>
      <c r="CN45" s="47"/>
      <c r="CO45" s="47"/>
      <c r="CP45" s="47"/>
      <c r="CQ45" s="47"/>
      <c r="CR45" s="47"/>
      <c r="CS45" s="47"/>
      <c r="CT45" s="47"/>
      <c r="CU45" s="47"/>
      <c r="CV45" s="47"/>
      <c r="CW45" s="47"/>
      <c r="CX45" s="47"/>
      <c r="CY45" s="47"/>
      <c r="CZ45" s="47"/>
      <c r="DA45" s="47"/>
      <c r="DB45" s="47"/>
      <c r="DC45" s="47"/>
      <c r="DD45" s="47"/>
      <c r="DE45" s="47"/>
      <c r="DF45" s="47"/>
      <c r="DG45" s="47"/>
      <c r="DH45" s="47"/>
      <c r="DI45" s="47"/>
      <c r="DJ45" s="47"/>
      <c r="DK45" s="47"/>
      <c r="DL45" s="47"/>
      <c r="DM45" s="47"/>
      <c r="DN45" s="47"/>
      <c r="DO45" s="47"/>
      <c r="DP45" s="47"/>
      <c r="DQ45" s="47"/>
      <c r="DR45" s="47"/>
      <c r="DS45" s="47"/>
      <c r="DT45" s="47"/>
      <c r="DU45" s="47"/>
      <c r="DV45" s="47"/>
      <c r="DW45" s="47"/>
      <c r="DX45" s="47"/>
      <c r="DY45" s="47"/>
      <c r="DZ45" s="47"/>
      <c r="EA45" s="47"/>
      <c r="EB45" s="47"/>
      <c r="EC45" s="47"/>
      <c r="ED45" s="47"/>
      <c r="EE45" s="47"/>
      <c r="EF45" s="47"/>
      <c r="EG45" s="47"/>
      <c r="EH45" s="47"/>
      <c r="EI45" s="47"/>
      <c r="EJ45" s="47"/>
      <c r="EK45" s="47"/>
      <c r="EL45" s="47"/>
      <c r="EM45" s="47"/>
      <c r="EN45" s="47"/>
      <c r="EO45" s="47"/>
      <c r="EP45" s="47"/>
      <c r="EQ45" s="47"/>
      <c r="ER45" s="47"/>
      <c r="ES45" s="47"/>
      <c r="ET45" s="47"/>
      <c r="EU45" s="47"/>
      <c r="EV45" s="47"/>
      <c r="EW45" s="47"/>
      <c r="EX45" s="47"/>
      <c r="EY45" s="47"/>
      <c r="EZ45" s="47"/>
      <c r="FA45" s="47"/>
      <c r="FB45" s="47"/>
      <c r="FC45" s="47"/>
      <c r="FD45" s="47"/>
      <c r="FE45" s="47"/>
      <c r="FF45" s="47"/>
      <c r="FG45" s="47"/>
      <c r="FH45" s="47"/>
      <c r="FI45" s="47"/>
      <c r="FJ45" s="47"/>
      <c r="FK45" s="47"/>
      <c r="FL45" s="47"/>
      <c r="FM45" s="47"/>
      <c r="FN45" s="47"/>
      <c r="FO45" s="47"/>
      <c r="FP45" s="47"/>
      <c r="FQ45" s="47"/>
      <c r="FR45" s="47"/>
      <c r="FS45" s="47"/>
      <c r="FT45" s="47"/>
      <c r="FU45" s="47"/>
      <c r="FV45" s="47"/>
      <c r="FW45" s="47"/>
      <c r="FX45" s="47"/>
      <c r="FY45" s="47"/>
      <c r="FZ45" s="47"/>
      <c r="GA45" s="47"/>
      <c r="GB45" s="47"/>
      <c r="GC45" s="47"/>
      <c r="GD45" s="47"/>
      <c r="GE45" s="47"/>
      <c r="GF45" s="47"/>
      <c r="GG45" s="47"/>
      <c r="GH45" s="47"/>
      <c r="GI45" s="47"/>
      <c r="GJ45" s="47"/>
      <c r="GK45" s="47"/>
      <c r="GL45" s="47"/>
      <c r="GM45" s="47"/>
      <c r="GN45" s="47"/>
      <c r="GO45" s="47"/>
      <c r="GP45" s="47"/>
      <c r="GQ45" s="47"/>
      <c r="GR45" s="47"/>
      <c r="GS45" s="47"/>
      <c r="GT45" s="47"/>
      <c r="GU45" s="47"/>
      <c r="GV45" s="47"/>
      <c r="GW45" s="47"/>
      <c r="GX45" s="47"/>
      <c r="GY45" s="47"/>
      <c r="GZ45" s="47"/>
      <c r="HA45" s="47"/>
      <c r="HB45" s="47"/>
      <c r="HC45" s="47"/>
      <c r="HD45" s="47"/>
      <c r="HE45" s="47"/>
      <c r="HF45" s="47"/>
      <c r="HG45" s="47"/>
      <c r="HH45" s="47"/>
      <c r="HI45" s="47"/>
      <c r="HJ45" s="47"/>
      <c r="HK45" s="47"/>
      <c r="HL45" s="47"/>
      <c r="HM45" s="47"/>
      <c r="HN45" s="47"/>
      <c r="HO45" s="47"/>
      <c r="HP45" s="47"/>
      <c r="HQ45" s="47"/>
      <c r="HR45" s="47"/>
      <c r="HS45" s="47"/>
      <c r="HT45" s="47"/>
      <c r="HU45" s="47"/>
      <c r="HV45" s="47"/>
      <c r="HW45" s="47"/>
      <c r="HX45" s="47"/>
      <c r="HY45" s="47"/>
      <c r="HZ45" s="47"/>
      <c r="IA45" s="47"/>
      <c r="IB45" s="47"/>
      <c r="IC45" s="47"/>
      <c r="ID45" s="47"/>
      <c r="IE45" s="47"/>
      <c r="IF45" s="47"/>
      <c r="IG45" s="47"/>
      <c r="IH45" s="47"/>
      <c r="II45" s="47"/>
      <c r="IJ45" s="47"/>
      <c r="IK45" s="47"/>
      <c r="IL45" s="47"/>
      <c r="IM45" s="47"/>
      <c r="IN45" s="47"/>
      <c r="IO45" s="47"/>
      <c r="IP45" s="47"/>
      <c r="IQ45" s="47"/>
      <c r="IR45" s="47"/>
      <c r="IS45" s="47"/>
      <c r="IT45" s="47"/>
      <c r="IU45" s="47"/>
      <c r="IV45" s="47"/>
      <c r="IW45" s="47"/>
      <c r="IX45" s="47"/>
      <c r="IY45" s="47"/>
      <c r="IZ45" s="47"/>
      <c r="JA45" s="47"/>
      <c r="JB45" s="47"/>
      <c r="JC45" s="47"/>
      <c r="JD45" s="47"/>
      <c r="JE45" s="47"/>
      <c r="JF45" s="47"/>
      <c r="JG45" s="47"/>
      <c r="JH45" s="47"/>
      <c r="JI45" s="47"/>
      <c r="JJ45" s="47"/>
      <c r="JK45" s="47"/>
      <c r="JL45" s="47"/>
      <c r="JM45" s="47"/>
      <c r="JN45" s="47"/>
      <c r="JO45" s="47"/>
      <c r="JP45" s="47"/>
      <c r="JQ45" s="47"/>
      <c r="JR45" s="47"/>
      <c r="JS45" s="47"/>
      <c r="JT45" s="47"/>
      <c r="JU45" s="47"/>
      <c r="JV45" s="47"/>
      <c r="JW45" s="47"/>
      <c r="JX45" s="47"/>
      <c r="JY45" s="47"/>
      <c r="JZ45" s="47"/>
      <c r="KA45" s="47"/>
      <c r="KB45" s="47"/>
      <c r="KC45" s="47"/>
      <c r="KD45" s="47"/>
      <c r="KE45" s="47"/>
      <c r="KF45" s="47"/>
      <c r="KG45" s="47"/>
      <c r="KH45" s="47"/>
      <c r="KI45" s="47"/>
      <c r="KJ45" s="47"/>
      <c r="KK45" s="47"/>
      <c r="KL45" s="47"/>
      <c r="KM45" s="47"/>
      <c r="KN45" s="47"/>
      <c r="KO45" s="47"/>
      <c r="KP45" s="47"/>
      <c r="KQ45" s="47"/>
      <c r="KR45" s="47"/>
      <c r="KS45" s="47"/>
      <c r="KT45" s="47"/>
      <c r="KU45" s="47"/>
      <c r="KV45" s="47"/>
      <c r="KW45" s="47"/>
      <c r="KX45" s="47"/>
      <c r="KY45" s="47"/>
      <c r="KZ45" s="47"/>
      <c r="LA45" s="47"/>
      <c r="LB45" s="47"/>
      <c r="LC45" s="47"/>
      <c r="LD45" s="47"/>
      <c r="LE45" s="47"/>
      <c r="LF45" s="47"/>
      <c r="LG45" s="47"/>
      <c r="LH45" s="47"/>
      <c r="LI45" s="47"/>
      <c r="LJ45" s="47"/>
      <c r="LK45" s="47"/>
      <c r="LL45" s="47"/>
      <c r="LM45" s="47"/>
      <c r="LN45" s="47"/>
      <c r="LO45" s="47"/>
      <c r="LP45" s="47"/>
      <c r="LQ45" s="47"/>
      <c r="LR45" s="47"/>
      <c r="LS45" s="47"/>
      <c r="LT45" s="47"/>
      <c r="LU45" s="47"/>
      <c r="LV45" s="47"/>
      <c r="LW45" s="47"/>
      <c r="LX45" s="47"/>
      <c r="LY45" s="47"/>
      <c r="LZ45" s="47"/>
      <c r="MA45" s="47"/>
      <c r="MB45" s="47"/>
      <c r="MC45" s="47"/>
      <c r="MD45" s="47"/>
      <c r="ME45" s="47"/>
      <c r="MF45" s="47"/>
      <c r="MG45" s="47"/>
      <c r="MH45" s="47"/>
      <c r="MI45" s="47"/>
      <c r="MJ45" s="47"/>
      <c r="MK45" s="47"/>
      <c r="ML45" s="47"/>
      <c r="MM45" s="47"/>
      <c r="MN45" s="47"/>
      <c r="MO45" s="47"/>
      <c r="MP45" s="47"/>
      <c r="MQ45" s="47"/>
      <c r="MR45" s="47"/>
      <c r="MS45" s="47"/>
      <c r="MT45" s="47"/>
      <c r="MU45" s="47"/>
      <c r="MV45" s="47"/>
      <c r="MW45" s="47"/>
      <c r="MX45" s="47"/>
      <c r="MY45" s="47"/>
      <c r="MZ45" s="47"/>
      <c r="NA45" s="47"/>
      <c r="NB45" s="47"/>
      <c r="NC45" s="47"/>
      <c r="ND45" s="47"/>
      <c r="NE45" s="47"/>
      <c r="NF45" s="47"/>
      <c r="NG45" s="47"/>
      <c r="NH45" s="47"/>
      <c r="NI45" s="47"/>
      <c r="NJ45" s="47"/>
      <c r="NK45" s="47"/>
      <c r="NL45" s="47"/>
      <c r="NM45" s="47"/>
      <c r="NN45" s="47"/>
      <c r="NO45" s="47"/>
      <c r="NP45" s="47"/>
      <c r="NQ45" s="47"/>
      <c r="NR45" s="47"/>
      <c r="NS45" s="47"/>
      <c r="NT45" s="47"/>
      <c r="NU45" s="47"/>
      <c r="NV45" s="47"/>
      <c r="NW45" s="47"/>
      <c r="NX45" s="47"/>
      <c r="NY45" s="47"/>
      <c r="NZ45" s="47"/>
      <c r="OA45" s="47"/>
      <c r="OB45" s="47"/>
      <c r="OC45" s="47"/>
      <c r="OD45" s="47"/>
      <c r="OE45" s="47"/>
      <c r="OF45" s="47"/>
      <c r="OG45" s="47"/>
      <c r="OH45" s="47"/>
      <c r="OI45" s="47"/>
      <c r="OJ45" s="47"/>
      <c r="OK45" s="47"/>
      <c r="OL45" s="47"/>
      <c r="OM45" s="47"/>
      <c r="ON45" s="47"/>
      <c r="OO45" s="47"/>
      <c r="OP45" s="47"/>
      <c r="OQ45" s="47"/>
      <c r="OR45" s="47"/>
      <c r="OS45" s="47"/>
      <c r="OT45" s="47"/>
      <c r="OU45" s="47"/>
      <c r="OV45" s="47"/>
      <c r="OW45" s="47"/>
      <c r="OX45" s="47"/>
      <c r="OY45" s="47"/>
      <c r="OZ45" s="47"/>
      <c r="PA45" s="47"/>
      <c r="PB45" s="47"/>
      <c r="PC45" s="47"/>
      <c r="PD45" s="47"/>
      <c r="PE45" s="47"/>
      <c r="PF45" s="47"/>
      <c r="PG45" s="47"/>
      <c r="PH45" s="47"/>
      <c r="PI45" s="47"/>
      <c r="PJ45" s="47"/>
      <c r="PK45" s="47"/>
      <c r="PL45" s="47"/>
      <c r="PM45" s="47"/>
      <c r="PN45" s="47"/>
      <c r="PO45" s="47"/>
      <c r="PP45" s="47"/>
      <c r="PQ45" s="47"/>
      <c r="PR45" s="47"/>
      <c r="PS45" s="47"/>
      <c r="PT45" s="47"/>
      <c r="PU45" s="47"/>
      <c r="PV45" s="47"/>
      <c r="PW45" s="47"/>
      <c r="PX45" s="47"/>
      <c r="PY45" s="47"/>
      <c r="PZ45" s="47"/>
      <c r="QA45" s="47"/>
      <c r="QB45" s="47"/>
      <c r="QC45" s="47"/>
      <c r="QD45" s="47"/>
      <c r="QE45" s="47"/>
      <c r="QF45" s="47"/>
      <c r="QG45" s="47"/>
      <c r="QH45" s="47"/>
      <c r="QI45" s="47"/>
      <c r="QJ45" s="47"/>
      <c r="QK45" s="47"/>
      <c r="QL45" s="47"/>
      <c r="QM45" s="47"/>
      <c r="QN45" s="47"/>
      <c r="QO45" s="47"/>
      <c r="QP45" s="47"/>
      <c r="QQ45" s="47"/>
      <c r="QR45" s="47"/>
      <c r="QS45" s="47"/>
      <c r="QT45" s="47"/>
      <c r="QU45" s="47"/>
      <c r="QV45" s="47"/>
      <c r="QW45" s="47"/>
      <c r="QX45" s="47"/>
      <c r="QY45" s="47"/>
      <c r="QZ45" s="47"/>
      <c r="RA45" s="47"/>
      <c r="RB45" s="47"/>
      <c r="RC45" s="47"/>
      <c r="RD45" s="47"/>
      <c r="RE45" s="47"/>
      <c r="RF45" s="47"/>
      <c r="RG45" s="47"/>
      <c r="RH45" s="47"/>
      <c r="RI45" s="47"/>
      <c r="RJ45" s="47"/>
      <c r="RK45" s="47"/>
      <c r="RL45" s="47"/>
      <c r="RM45" s="47"/>
      <c r="RN45" s="47"/>
      <c r="RO45" s="47"/>
      <c r="RP45" s="47"/>
      <c r="RQ45" s="47"/>
      <c r="RR45" s="47"/>
      <c r="RS45" s="47"/>
      <c r="RT45" s="47"/>
      <c r="RU45" s="47"/>
      <c r="RV45" s="47"/>
      <c r="RW45" s="47"/>
      <c r="RX45" s="47"/>
      <c r="RY45" s="47"/>
      <c r="RZ45" s="47"/>
      <c r="SA45" s="47"/>
      <c r="SB45" s="47"/>
      <c r="SC45" s="47"/>
      <c r="SD45" s="47"/>
      <c r="SE45" s="47"/>
      <c r="SF45" s="47"/>
      <c r="SG45" s="47"/>
      <c r="SH45" s="47"/>
      <c r="SI45" s="47"/>
      <c r="SJ45" s="47"/>
      <c r="SK45" s="47"/>
      <c r="SL45" s="47"/>
      <c r="SM45" s="47"/>
      <c r="SN45" s="47"/>
      <c r="SO45" s="47"/>
      <c r="SP45" s="47"/>
      <c r="SQ45" s="47"/>
      <c r="SR45" s="47"/>
      <c r="SS45" s="47"/>
      <c r="ST45" s="47"/>
      <c r="SU45" s="47"/>
      <c r="SV45" s="47"/>
      <c r="SW45" s="47"/>
      <c r="SX45" s="47"/>
      <c r="SY45" s="47"/>
      <c r="SZ45" s="47"/>
      <c r="TA45" s="47"/>
      <c r="TB45" s="47"/>
      <c r="TC45" s="47"/>
      <c r="TD45" s="47"/>
      <c r="TE45" s="47"/>
      <c r="TF45" s="47"/>
      <c r="TG45" s="47"/>
      <c r="TH45" s="47"/>
      <c r="TI45" s="47"/>
      <c r="TJ45" s="47"/>
      <c r="TK45" s="47"/>
      <c r="TL45" s="47"/>
      <c r="TM45" s="47"/>
      <c r="TN45" s="47"/>
      <c r="TO45" s="47"/>
      <c r="TP45" s="47"/>
      <c r="TQ45" s="47"/>
      <c r="TR45" s="47"/>
      <c r="TS45" s="47"/>
      <c r="TT45" s="47"/>
      <c r="TU45" s="47"/>
      <c r="TV45" s="47"/>
      <c r="TW45" s="47"/>
      <c r="TX45" s="47"/>
      <c r="TY45" s="47"/>
      <c r="TZ45" s="47"/>
      <c r="UA45" s="47"/>
      <c r="UB45" s="47"/>
      <c r="UC45" s="47"/>
      <c r="UD45" s="47"/>
      <c r="UE45" s="47"/>
      <c r="UF45" s="47"/>
      <c r="UG45" s="47"/>
      <c r="UH45" s="47"/>
      <c r="UI45" s="47"/>
      <c r="UJ45" s="47"/>
      <c r="UK45" s="47"/>
      <c r="UL45" s="47"/>
      <c r="UM45" s="47"/>
      <c r="UN45" s="47"/>
      <c r="UO45" s="47"/>
      <c r="UP45" s="47"/>
      <c r="UQ45" s="47"/>
      <c r="UR45" s="47"/>
      <c r="US45" s="47"/>
      <c r="UT45" s="47"/>
      <c r="UU45" s="47"/>
      <c r="UV45" s="47"/>
      <c r="UW45" s="47"/>
      <c r="UX45" s="47"/>
      <c r="UY45" s="47"/>
      <c r="UZ45" s="47"/>
      <c r="VA45" s="47"/>
      <c r="VB45" s="47"/>
      <c r="VC45" s="47"/>
      <c r="VD45" s="47"/>
      <c r="VE45" s="47"/>
      <c r="VF45" s="47"/>
      <c r="VG45" s="47"/>
      <c r="VH45" s="47"/>
      <c r="VI45" s="47"/>
      <c r="VJ45" s="47"/>
      <c r="VK45" s="47"/>
      <c r="VL45" s="47"/>
      <c r="VM45" s="47"/>
      <c r="VN45" s="47"/>
      <c r="VO45" s="47"/>
      <c r="VP45" s="47"/>
      <c r="VQ45" s="47"/>
      <c r="VR45" s="47"/>
      <c r="VS45" s="47"/>
      <c r="VT45" s="47"/>
      <c r="VU45" s="47"/>
      <c r="VV45" s="47"/>
      <c r="VW45" s="47"/>
      <c r="VX45" s="47"/>
      <c r="VY45" s="47"/>
      <c r="VZ45" s="47"/>
      <c r="WA45" s="47"/>
      <c r="WB45" s="47"/>
      <c r="WC45" s="47"/>
      <c r="WD45" s="47"/>
      <c r="WE45" s="47"/>
      <c r="WF45" s="47"/>
      <c r="WG45" s="47"/>
      <c r="WH45" s="47"/>
      <c r="WI45" s="47"/>
      <c r="WJ45" s="47"/>
      <c r="WK45" s="47"/>
      <c r="WL45" s="47"/>
      <c r="WM45" s="47"/>
      <c r="WN45" s="47"/>
      <c r="WO45" s="47"/>
      <c r="WP45" s="47"/>
      <c r="WQ45" s="47"/>
      <c r="WR45" s="47"/>
      <c r="WS45" s="47"/>
      <c r="WT45" s="47"/>
      <c r="WU45" s="47"/>
      <c r="WV45" s="47"/>
      <c r="WW45" s="47"/>
      <c r="WX45" s="47"/>
      <c r="WY45" s="47"/>
      <c r="WZ45" s="47"/>
      <c r="XA45" s="47"/>
      <c r="XB45" s="47"/>
      <c r="XC45" s="47"/>
      <c r="XD45" s="47"/>
      <c r="XE45" s="47"/>
      <c r="XF45" s="47"/>
      <c r="XG45" s="47"/>
      <c r="XH45" s="47"/>
      <c r="XI45" s="47"/>
      <c r="XJ45" s="47"/>
      <c r="XK45" s="47"/>
      <c r="XL45" s="47"/>
      <c r="XM45" s="47"/>
      <c r="XN45" s="47"/>
      <c r="XO45" s="47"/>
      <c r="XP45" s="47"/>
      <c r="XQ45" s="47"/>
      <c r="XR45" s="47"/>
      <c r="XS45" s="47"/>
      <c r="XT45" s="47"/>
      <c r="XU45" s="47"/>
      <c r="XV45" s="47"/>
      <c r="XW45" s="47"/>
      <c r="XX45" s="47"/>
      <c r="XY45" s="47"/>
      <c r="XZ45" s="47"/>
      <c r="YA45" s="47"/>
      <c r="YB45" s="47"/>
      <c r="YC45" s="47"/>
      <c r="YD45" s="47"/>
      <c r="YE45" s="47"/>
      <c r="YF45" s="47"/>
      <c r="YG45" s="47"/>
      <c r="YH45" s="47"/>
      <c r="YI45" s="47"/>
      <c r="YJ45" s="47"/>
      <c r="YK45" s="47"/>
      <c r="YL45" s="47"/>
      <c r="YM45" s="47"/>
      <c r="YN45" s="47"/>
      <c r="YO45" s="47"/>
      <c r="YP45" s="47"/>
      <c r="YQ45" s="47"/>
      <c r="YR45" s="47"/>
      <c r="YS45" s="47"/>
      <c r="YT45" s="47"/>
      <c r="YU45" s="47"/>
      <c r="YV45" s="47"/>
      <c r="YW45" s="47"/>
      <c r="YX45" s="47"/>
      <c r="YY45" s="47"/>
      <c r="YZ45" s="47"/>
      <c r="ZA45" s="47"/>
      <c r="ZB45" s="47"/>
      <c r="ZC45" s="47"/>
      <c r="ZD45" s="47"/>
      <c r="ZE45" s="47"/>
      <c r="ZF45" s="47"/>
      <c r="ZG45" s="47"/>
      <c r="ZH45" s="47"/>
      <c r="ZI45" s="47"/>
      <c r="ZJ45" s="47"/>
      <c r="ZK45" s="47"/>
      <c r="ZL45" s="47"/>
      <c r="ZM45" s="47"/>
      <c r="ZN45" s="47"/>
      <c r="ZO45" s="47"/>
      <c r="ZP45" s="47"/>
      <c r="ZQ45" s="47"/>
      <c r="ZR45" s="47"/>
      <c r="ZS45" s="47"/>
      <c r="ZT45" s="47"/>
      <c r="ZU45" s="47"/>
      <c r="ZV45" s="47"/>
      <c r="ZW45" s="47"/>
      <c r="ZX45" s="47"/>
      <c r="ZY45" s="47"/>
      <c r="ZZ45" s="47"/>
      <c r="AAA45" s="47"/>
      <c r="AAB45" s="47"/>
      <c r="AAC45" s="47"/>
      <c r="AAD45" s="47"/>
      <c r="AAE45" s="47"/>
      <c r="AAF45" s="47"/>
      <c r="AAG45" s="47"/>
      <c r="AAH45" s="47"/>
      <c r="AAI45" s="47"/>
      <c r="AAJ45" s="47"/>
      <c r="AAK45" s="47"/>
      <c r="AAL45" s="47"/>
      <c r="AAM45" s="47"/>
      <c r="AAN45" s="47"/>
      <c r="AAO45" s="47"/>
      <c r="AAP45" s="47"/>
      <c r="AAQ45" s="47"/>
      <c r="AAR45" s="47"/>
      <c r="AAS45" s="47"/>
      <c r="AAT45" s="47"/>
      <c r="AAU45" s="47"/>
      <c r="AAV45" s="47"/>
      <c r="AAW45" s="47"/>
      <c r="AAX45" s="47"/>
      <c r="AAY45" s="47"/>
      <c r="AAZ45" s="47"/>
      <c r="ABA45" s="47"/>
      <c r="ABB45" s="47"/>
      <c r="ABC45" s="47"/>
      <c r="ABD45" s="47"/>
      <c r="ABE45" s="47"/>
      <c r="ABF45" s="47"/>
      <c r="ABG45" s="47"/>
      <c r="ABH45" s="47"/>
      <c r="ABI45" s="47"/>
      <c r="ABJ45" s="47"/>
      <c r="ABK45" s="47"/>
      <c r="ABL45" s="47"/>
      <c r="ABM45" s="47"/>
      <c r="ABN45" s="47"/>
      <c r="ABO45" s="47"/>
      <c r="ABP45" s="47"/>
      <c r="ABQ45" s="47"/>
      <c r="ABR45" s="47"/>
      <c r="ABS45" s="47"/>
      <c r="ABT45" s="47"/>
      <c r="ABU45" s="47"/>
      <c r="ABV45" s="47"/>
      <c r="ABW45" s="47"/>
      <c r="ABX45" s="47"/>
      <c r="ABY45" s="47"/>
      <c r="ABZ45" s="47"/>
      <c r="ACA45" s="47"/>
      <c r="ACB45" s="47"/>
      <c r="ACC45" s="47"/>
      <c r="ACD45" s="47"/>
      <c r="ACE45" s="47"/>
      <c r="ACF45" s="47"/>
      <c r="ACG45" s="47"/>
      <c r="ACH45" s="47"/>
      <c r="ACI45" s="47"/>
      <c r="ACJ45" s="47"/>
      <c r="ACK45" s="47"/>
      <c r="ACL45" s="47"/>
      <c r="ACM45" s="47"/>
      <c r="ACN45" s="47"/>
      <c r="ACO45" s="47"/>
      <c r="ACP45" s="47"/>
      <c r="ACQ45" s="47"/>
      <c r="ACR45" s="47"/>
      <c r="ACS45" s="47"/>
      <c r="ACT45" s="47"/>
      <c r="ACU45" s="47"/>
      <c r="ACV45" s="47"/>
      <c r="ACW45" s="47"/>
      <c r="ACX45" s="47"/>
      <c r="ACY45" s="47"/>
      <c r="ACZ45" s="47"/>
      <c r="ADA45" s="47"/>
      <c r="ADB45" s="47"/>
      <c r="ADC45" s="47"/>
      <c r="ADD45" s="47"/>
      <c r="ADE45" s="47"/>
      <c r="ADF45" s="47"/>
      <c r="ADG45" s="47"/>
      <c r="ADH45" s="47"/>
      <c r="ADI45" s="47"/>
      <c r="ADJ45" s="47"/>
      <c r="ADK45" s="47"/>
      <c r="ADL45" s="47"/>
      <c r="ADM45" s="47"/>
      <c r="ADN45" s="47"/>
      <c r="ADO45" s="47"/>
      <c r="ADP45" s="47"/>
      <c r="ADQ45" s="47"/>
      <c r="ADR45" s="47"/>
      <c r="ADS45" s="47"/>
      <c r="ADT45" s="47"/>
      <c r="ADU45" s="47"/>
      <c r="ADV45" s="47"/>
      <c r="ADW45" s="47"/>
      <c r="ADX45" s="47"/>
      <c r="ADY45" s="47"/>
      <c r="ADZ45" s="47"/>
      <c r="AEA45" s="47"/>
      <c r="AEB45" s="47"/>
      <c r="AEC45" s="47"/>
      <c r="AED45" s="47"/>
      <c r="AEE45" s="47"/>
      <c r="AEF45" s="47"/>
      <c r="AEG45" s="47"/>
      <c r="AEH45" s="47"/>
      <c r="AEI45" s="47"/>
      <c r="AEJ45" s="47"/>
      <c r="AEK45" s="47"/>
      <c r="AEL45" s="47"/>
      <c r="AEM45" s="47"/>
      <c r="AEN45" s="47"/>
      <c r="AEO45" s="47"/>
      <c r="AEP45" s="47"/>
      <c r="AEQ45" s="47"/>
      <c r="AER45" s="47"/>
      <c r="AES45" s="47"/>
      <c r="AET45" s="47"/>
      <c r="AEU45" s="47"/>
      <c r="AEV45" s="47"/>
      <c r="AEW45" s="47"/>
      <c r="AEX45" s="47"/>
      <c r="AEY45" s="47"/>
      <c r="AEZ45" s="47"/>
      <c r="AFA45" s="47"/>
      <c r="AFB45" s="47"/>
      <c r="AFC45" s="47"/>
      <c r="AFD45" s="47"/>
      <c r="AFE45" s="47"/>
      <c r="AFF45" s="47"/>
      <c r="AFG45" s="47"/>
      <c r="AFH45" s="47"/>
      <c r="AFI45" s="47"/>
      <c r="AFJ45" s="47"/>
      <c r="AFK45" s="47"/>
      <c r="AFL45" s="47"/>
      <c r="AFM45" s="47"/>
      <c r="AFN45" s="47"/>
      <c r="AFO45" s="47"/>
      <c r="AFP45" s="47"/>
      <c r="AFQ45" s="47"/>
      <c r="AFR45" s="47"/>
      <c r="AFS45" s="47"/>
      <c r="AFT45" s="47"/>
      <c r="AFU45" s="47"/>
      <c r="AFV45" s="47"/>
      <c r="AFW45" s="47"/>
      <c r="AFX45" s="47"/>
      <c r="AFY45" s="47"/>
      <c r="AFZ45" s="47"/>
      <c r="AGA45" s="47"/>
      <c r="AGB45" s="47"/>
      <c r="AGC45" s="47"/>
      <c r="AGD45" s="47"/>
      <c r="AGE45" s="47"/>
      <c r="AGF45" s="47"/>
      <c r="AGG45" s="47"/>
      <c r="AGH45" s="47"/>
      <c r="AGI45" s="47"/>
      <c r="AGJ45" s="47"/>
      <c r="AGK45" s="47"/>
      <c r="AGL45" s="47"/>
      <c r="AGM45" s="47"/>
      <c r="AGN45" s="47"/>
      <c r="AGO45" s="47"/>
      <c r="AGP45" s="47"/>
      <c r="AGQ45" s="47"/>
      <c r="AGR45" s="47"/>
      <c r="AGS45" s="47"/>
      <c r="AGT45" s="47"/>
      <c r="AGU45" s="47"/>
      <c r="AGV45" s="47"/>
      <c r="AGW45" s="47"/>
      <c r="AGX45" s="47"/>
      <c r="AGY45" s="47"/>
      <c r="AGZ45" s="47"/>
      <c r="AHA45" s="47"/>
      <c r="AHB45" s="47"/>
      <c r="AHC45" s="47"/>
      <c r="AHD45" s="47"/>
      <c r="AHE45" s="47"/>
      <c r="AHF45" s="47"/>
      <c r="AHG45" s="47"/>
      <c r="AHH45" s="47"/>
      <c r="AHI45" s="47"/>
      <c r="AHJ45" s="47"/>
      <c r="AHK45" s="47"/>
      <c r="AHL45" s="47"/>
      <c r="AHM45" s="47"/>
      <c r="AHN45" s="47"/>
      <c r="AHO45" s="47"/>
      <c r="AHP45" s="47"/>
      <c r="AHQ45" s="47"/>
      <c r="AHR45" s="47"/>
      <c r="AHS45" s="47"/>
      <c r="AHT45" s="47"/>
      <c r="AHU45" s="47"/>
      <c r="AHV45" s="47"/>
      <c r="AHW45" s="47"/>
      <c r="AHX45" s="47"/>
      <c r="AHY45" s="47"/>
      <c r="AHZ45" s="47"/>
      <c r="AIA45" s="47"/>
      <c r="AIB45" s="47"/>
      <c r="AIC45" s="47"/>
      <c r="AID45" s="47"/>
      <c r="AIE45" s="47"/>
      <c r="AIF45" s="47"/>
      <c r="AIG45" s="47"/>
      <c r="AIH45" s="47"/>
      <c r="AII45" s="47"/>
      <c r="AIJ45" s="47"/>
      <c r="AIK45" s="47"/>
      <c r="AIL45" s="47"/>
      <c r="AIM45" s="47"/>
      <c r="AIN45" s="47"/>
      <c r="AIO45" s="47"/>
      <c r="AIP45" s="47"/>
      <c r="AIQ45" s="47"/>
      <c r="AIR45" s="47"/>
      <c r="AIS45" s="47"/>
      <c r="AIT45" s="47"/>
      <c r="AIU45" s="47"/>
      <c r="AIV45" s="47"/>
      <c r="AIW45" s="47"/>
      <c r="AIX45" s="47"/>
      <c r="AIY45" s="47"/>
      <c r="AIZ45" s="47"/>
      <c r="AJA45" s="47"/>
      <c r="AJB45" s="47"/>
      <c r="AJC45" s="47"/>
      <c r="AJD45" s="47"/>
      <c r="AJE45" s="47"/>
      <c r="AJF45" s="47"/>
      <c r="AJG45" s="47"/>
      <c r="AJH45" s="47"/>
      <c r="AJI45" s="47"/>
      <c r="AJJ45" s="47"/>
      <c r="AJK45" s="47"/>
      <c r="AJL45" s="47"/>
      <c r="AJM45" s="47"/>
      <c r="AJN45" s="47"/>
      <c r="AJO45" s="47"/>
      <c r="AJP45" s="47"/>
      <c r="AJQ45" s="47"/>
      <c r="AJR45" s="47"/>
      <c r="AJS45" s="47"/>
      <c r="AJT45" s="47"/>
      <c r="AJU45" s="47"/>
      <c r="AJV45" s="47"/>
      <c r="AJW45" s="47"/>
      <c r="AJX45" s="47"/>
      <c r="AJY45" s="47"/>
      <c r="AJZ45" s="47"/>
      <c r="AKA45" s="47"/>
      <c r="AKB45" s="47"/>
      <c r="AKC45" s="47"/>
      <c r="AKD45" s="47"/>
      <c r="AKE45" s="47"/>
      <c r="AKF45" s="47"/>
      <c r="AKG45" s="47"/>
      <c r="AKH45" s="47"/>
      <c r="AKI45" s="47"/>
      <c r="AKJ45" s="47"/>
      <c r="AKK45" s="47"/>
      <c r="AKL45" s="47"/>
      <c r="AKM45" s="47"/>
      <c r="AKN45" s="47"/>
      <c r="AKO45" s="47"/>
      <c r="AKP45" s="47"/>
      <c r="AKQ45" s="47"/>
      <c r="AKR45" s="47"/>
      <c r="AKS45" s="47"/>
      <c r="AKT45" s="47"/>
      <c r="AKU45" s="47"/>
      <c r="AKV45" s="47"/>
      <c r="AKW45" s="47"/>
      <c r="AKX45" s="47"/>
      <c r="AKY45" s="47"/>
      <c r="AKZ45" s="47"/>
      <c r="ALA45" s="47"/>
      <c r="ALB45" s="47"/>
      <c r="ALC45" s="47"/>
      <c r="ALD45" s="47"/>
      <c r="ALE45" s="47"/>
      <c r="ALF45" s="47"/>
      <c r="ALG45" s="47"/>
      <c r="ALH45" s="47"/>
      <c r="ALI45" s="47"/>
      <c r="ALJ45" s="47"/>
      <c r="ALK45" s="47"/>
      <c r="ALL45" s="47"/>
      <c r="ALM45" s="47"/>
      <c r="ALN45" s="47"/>
      <c r="ALO45" s="47"/>
      <c r="ALP45" s="47"/>
      <c r="ALQ45" s="47"/>
      <c r="ALR45" s="47"/>
      <c r="ALS45" s="47"/>
      <c r="ALT45" s="47"/>
      <c r="ALU45" s="47"/>
      <c r="ALV45" s="47"/>
      <c r="ALW45" s="47"/>
      <c r="ALX45" s="47"/>
      <c r="ALY45" s="47"/>
      <c r="ALZ45" s="47"/>
      <c r="AMA45" s="47"/>
      <c r="AMB45" s="47"/>
      <c r="AMC45" s="47"/>
      <c r="AMD45" s="47"/>
      <c r="AME45" s="47"/>
      <c r="AMF45" s="47"/>
      <c r="AMG45" s="47"/>
      <c r="AMH45" s="47"/>
      <c r="AMI45" s="47"/>
      <c r="AMJ45" s="47"/>
      <c r="AMK45" s="47"/>
      <c r="AML45" s="47"/>
      <c r="AMM45" s="47"/>
      <c r="AMN45" s="47"/>
      <c r="AMO45" s="47"/>
      <c r="AMP45" s="47"/>
      <c r="AMQ45" s="47"/>
      <c r="AMR45" s="47"/>
      <c r="AMS45" s="47"/>
      <c r="AMT45" s="47"/>
      <c r="AMU45" s="47"/>
      <c r="AMV45" s="47"/>
      <c r="AMW45" s="47"/>
      <c r="AMX45" s="47"/>
      <c r="AMY45" s="47"/>
      <c r="AMZ45" s="47"/>
      <c r="ANA45" s="47"/>
      <c r="ANB45" s="47"/>
      <c r="ANC45" s="47"/>
      <c r="AND45" s="47"/>
      <c r="ANE45" s="47"/>
      <c r="ANF45" s="47"/>
      <c r="ANG45" s="47"/>
      <c r="ANH45" s="47"/>
      <c r="ANI45" s="47"/>
      <c r="ANJ45" s="47"/>
      <c r="ANK45" s="47"/>
      <c r="ANL45" s="47"/>
      <c r="ANM45" s="47"/>
      <c r="ANN45" s="47"/>
      <c r="ANO45" s="47"/>
      <c r="ANP45" s="47"/>
      <c r="ANQ45" s="47"/>
      <c r="ANR45" s="47"/>
      <c r="ANS45" s="47"/>
      <c r="ANT45" s="47"/>
      <c r="ANU45" s="47"/>
      <c r="ANV45" s="47"/>
      <c r="ANW45" s="47"/>
      <c r="ANX45" s="47"/>
      <c r="ANY45" s="47"/>
      <c r="ANZ45" s="47"/>
      <c r="AOA45" s="47"/>
      <c r="AOB45" s="47"/>
      <c r="AOC45" s="47"/>
      <c r="AOD45" s="47"/>
      <c r="AOE45" s="47"/>
      <c r="AOF45" s="47"/>
      <c r="AOG45" s="47"/>
      <c r="AOH45" s="47"/>
      <c r="AOI45" s="47"/>
      <c r="AOJ45" s="47"/>
      <c r="AOK45" s="47"/>
      <c r="AOL45" s="47"/>
      <c r="AOM45" s="47"/>
      <c r="AON45" s="47"/>
      <c r="AOO45" s="47"/>
      <c r="AOP45" s="47"/>
      <c r="AOQ45" s="47"/>
      <c r="AOR45" s="47"/>
      <c r="AOS45" s="47"/>
      <c r="AOT45" s="47"/>
      <c r="AOU45" s="47"/>
      <c r="AOV45" s="47"/>
      <c r="AOW45" s="47"/>
      <c r="AOX45" s="47"/>
      <c r="AOY45" s="47"/>
      <c r="AOZ45" s="47"/>
      <c r="APA45" s="47"/>
      <c r="APB45" s="47"/>
      <c r="APC45" s="47"/>
      <c r="APD45" s="47"/>
      <c r="APE45" s="47"/>
      <c r="APF45" s="47"/>
      <c r="APG45" s="47"/>
      <c r="APH45" s="47"/>
      <c r="API45" s="47"/>
      <c r="APJ45" s="47"/>
      <c r="APK45" s="47"/>
      <c r="APL45" s="47"/>
      <c r="APM45" s="47"/>
      <c r="APN45" s="47"/>
      <c r="APO45" s="47"/>
      <c r="APP45" s="47"/>
      <c r="APQ45" s="47"/>
      <c r="APR45" s="47"/>
      <c r="APS45" s="47"/>
      <c r="APT45" s="47"/>
      <c r="APU45" s="47"/>
      <c r="APV45" s="47"/>
      <c r="APW45" s="47"/>
      <c r="APX45" s="47"/>
      <c r="APY45" s="47"/>
      <c r="APZ45" s="47"/>
      <c r="AQA45" s="47"/>
      <c r="AQB45" s="47"/>
      <c r="AQC45" s="47"/>
      <c r="AQD45" s="47"/>
      <c r="AQE45" s="47"/>
      <c r="AQF45" s="47"/>
      <c r="AQG45" s="47"/>
      <c r="AQH45" s="47"/>
      <c r="AQI45" s="47"/>
      <c r="AQJ45" s="47"/>
      <c r="AQK45" s="47"/>
      <c r="AQL45" s="47"/>
      <c r="AQM45" s="47"/>
      <c r="AQN45" s="47"/>
      <c r="AQO45" s="47"/>
      <c r="AQP45" s="47"/>
      <c r="AQQ45" s="47"/>
      <c r="AQR45" s="47"/>
      <c r="AQS45" s="47"/>
      <c r="AQT45" s="47"/>
      <c r="AQU45" s="47"/>
      <c r="AQV45" s="47"/>
      <c r="AQW45" s="47"/>
      <c r="AQX45" s="47"/>
      <c r="AQY45" s="47"/>
      <c r="AQZ45" s="47"/>
      <c r="ARA45" s="47"/>
      <c r="ARB45" s="47"/>
      <c r="ARC45" s="47"/>
      <c r="ARD45" s="47"/>
      <c r="ARE45" s="47"/>
      <c r="ARF45" s="47"/>
      <c r="ARG45" s="47"/>
      <c r="ARH45" s="47"/>
      <c r="ARI45" s="47"/>
      <c r="ARJ45" s="47"/>
      <c r="ARK45" s="47"/>
      <c r="ARL45" s="47"/>
      <c r="ARM45" s="47"/>
      <c r="ARN45" s="47"/>
      <c r="ARO45" s="47"/>
      <c r="ARP45" s="47"/>
      <c r="ARQ45" s="47"/>
      <c r="ARR45" s="47"/>
      <c r="ARS45" s="47"/>
      <c r="ART45" s="47"/>
      <c r="ARU45" s="47"/>
      <c r="ARV45" s="47"/>
      <c r="ARW45" s="47"/>
      <c r="ARX45" s="47"/>
      <c r="ARY45" s="47"/>
      <c r="ARZ45" s="47"/>
      <c r="ASA45" s="47"/>
      <c r="ASB45" s="47"/>
      <c r="ASC45" s="47"/>
      <c r="ASD45" s="47"/>
      <c r="ASE45" s="47"/>
      <c r="ASF45" s="47"/>
      <c r="ASG45" s="47"/>
      <c r="ASH45" s="47"/>
      <c r="ASI45" s="47"/>
      <c r="ASJ45" s="47"/>
      <c r="ASK45" s="47"/>
      <c r="ASL45" s="47"/>
      <c r="ASM45" s="47"/>
      <c r="ASN45" s="47"/>
      <c r="ASO45" s="47"/>
      <c r="ASP45" s="47"/>
      <c r="ASQ45" s="47"/>
      <c r="ASR45" s="47"/>
      <c r="ASS45" s="47"/>
      <c r="AST45" s="47"/>
      <c r="ASU45" s="47"/>
      <c r="ASV45" s="47"/>
      <c r="ASW45" s="47"/>
      <c r="ASX45" s="47"/>
      <c r="ASY45" s="47"/>
      <c r="ASZ45" s="47"/>
      <c r="ATA45" s="47"/>
      <c r="ATB45" s="47"/>
      <c r="ATC45" s="47"/>
      <c r="ATD45" s="47"/>
      <c r="ATE45" s="47"/>
      <c r="ATF45" s="47"/>
      <c r="ATG45" s="47"/>
      <c r="ATH45" s="47"/>
      <c r="ATI45" s="47"/>
      <c r="ATJ45" s="47"/>
      <c r="ATK45" s="47"/>
      <c r="ATL45" s="47"/>
      <c r="ATM45" s="47"/>
      <c r="ATN45" s="47"/>
      <c r="ATO45" s="47"/>
      <c r="ATP45" s="47"/>
      <c r="ATQ45" s="47"/>
      <c r="ATR45" s="47"/>
      <c r="ATS45" s="47"/>
      <c r="ATT45" s="47"/>
      <c r="ATU45" s="47"/>
      <c r="ATV45" s="47"/>
      <c r="ATW45" s="47"/>
      <c r="ATX45" s="47"/>
      <c r="ATY45" s="47"/>
      <c r="ATZ45" s="47"/>
      <c r="AUA45" s="47"/>
      <c r="AUB45" s="47"/>
      <c r="AUC45" s="47"/>
      <c r="AUD45" s="47"/>
      <c r="AUE45" s="47"/>
      <c r="AUF45" s="47"/>
      <c r="AUG45" s="47"/>
      <c r="AUH45" s="47"/>
      <c r="AUI45" s="47"/>
      <c r="AUJ45" s="47"/>
      <c r="AUK45" s="47"/>
      <c r="AUL45" s="47"/>
      <c r="AUM45" s="47"/>
      <c r="AUN45" s="47"/>
      <c r="AUO45" s="47"/>
      <c r="AUP45" s="47"/>
      <c r="AUQ45" s="47"/>
      <c r="AUR45" s="47"/>
      <c r="AUS45" s="47"/>
      <c r="AUT45" s="47"/>
      <c r="AUU45" s="47"/>
      <c r="AUV45" s="47"/>
      <c r="AUW45" s="47"/>
      <c r="AUX45" s="47"/>
      <c r="AUY45" s="47"/>
      <c r="AUZ45" s="47"/>
      <c r="AVA45" s="47"/>
      <c r="AVB45" s="47"/>
      <c r="AVC45" s="47"/>
      <c r="AVD45" s="47"/>
      <c r="AVE45" s="47"/>
      <c r="AVF45" s="47"/>
      <c r="AVG45" s="47"/>
      <c r="AVH45" s="47"/>
      <c r="AVI45" s="47"/>
      <c r="AVJ45" s="47"/>
      <c r="AVK45" s="47"/>
      <c r="AVL45" s="47"/>
      <c r="AVM45" s="47"/>
      <c r="AVN45" s="47"/>
      <c r="AVO45" s="47"/>
      <c r="AVP45" s="47"/>
      <c r="AVQ45" s="47"/>
      <c r="AVR45" s="47"/>
      <c r="AVS45" s="47"/>
      <c r="AVT45" s="47"/>
      <c r="AVU45" s="47"/>
      <c r="AVV45" s="47"/>
      <c r="AVW45" s="47"/>
      <c r="AVX45" s="47"/>
      <c r="AVY45" s="47"/>
      <c r="AVZ45" s="47"/>
      <c r="AWA45" s="47"/>
      <c r="AWB45" s="47"/>
      <c r="AWC45" s="47"/>
      <c r="AWD45" s="47"/>
      <c r="AWE45" s="47"/>
      <c r="AWF45" s="47"/>
      <c r="AWG45" s="47"/>
      <c r="AWH45" s="47"/>
      <c r="AWI45" s="47"/>
      <c r="AWJ45" s="47"/>
      <c r="AWK45" s="47"/>
      <c r="AWL45" s="47"/>
      <c r="AWM45" s="47"/>
      <c r="AWN45" s="47"/>
      <c r="AWO45" s="47"/>
      <c r="AWP45" s="47"/>
      <c r="AWQ45" s="47"/>
      <c r="AWR45" s="47"/>
      <c r="AWS45" s="47"/>
      <c r="AWT45" s="47"/>
      <c r="AWU45" s="47"/>
      <c r="AWV45" s="47"/>
      <c r="AWW45" s="47"/>
      <c r="AWX45" s="47"/>
      <c r="AWY45" s="47"/>
      <c r="AWZ45" s="47"/>
      <c r="AXA45" s="47"/>
      <c r="AXB45" s="47"/>
      <c r="AXC45" s="47"/>
      <c r="AXD45" s="47"/>
      <c r="AXE45" s="47"/>
      <c r="AXF45" s="47"/>
      <c r="AXG45" s="47"/>
      <c r="AXH45" s="47"/>
      <c r="AXI45" s="47"/>
      <c r="AXJ45" s="47"/>
      <c r="AXK45" s="47"/>
      <c r="AXL45" s="47"/>
      <c r="AXM45" s="47"/>
      <c r="AXN45" s="47"/>
      <c r="AXO45" s="47"/>
      <c r="AXP45" s="47"/>
      <c r="AXQ45" s="47"/>
      <c r="AXR45" s="47"/>
      <c r="AXS45" s="47"/>
      <c r="AXT45" s="47"/>
      <c r="AXU45" s="47"/>
      <c r="AXV45" s="47"/>
      <c r="AXW45" s="47"/>
      <c r="AXX45" s="47"/>
      <c r="AXY45" s="47"/>
      <c r="AXZ45" s="47"/>
      <c r="AYA45" s="47"/>
      <c r="AYB45" s="47"/>
      <c r="AYC45" s="47"/>
      <c r="AYD45" s="47"/>
      <c r="AYE45" s="47"/>
      <c r="AYF45" s="47"/>
      <c r="AYG45" s="47"/>
      <c r="AYH45" s="47"/>
      <c r="AYI45" s="47"/>
      <c r="AYJ45" s="47"/>
      <c r="AYK45" s="47"/>
      <c r="AYL45" s="47"/>
      <c r="AYM45" s="47"/>
      <c r="AYN45" s="47"/>
      <c r="AYO45" s="47"/>
      <c r="AYP45" s="47"/>
      <c r="AYQ45" s="47"/>
      <c r="AYR45" s="47"/>
      <c r="AYS45" s="47"/>
      <c r="AYT45" s="47"/>
      <c r="AYU45" s="47"/>
      <c r="AYV45" s="47"/>
      <c r="AYW45" s="47"/>
      <c r="AYX45" s="47"/>
      <c r="AYY45" s="47"/>
      <c r="AYZ45" s="47"/>
      <c r="AZA45" s="47"/>
      <c r="AZB45" s="47"/>
      <c r="AZC45" s="47"/>
      <c r="AZD45" s="47"/>
      <c r="AZE45" s="47"/>
      <c r="AZF45" s="47"/>
      <c r="AZG45" s="47"/>
      <c r="AZH45" s="47"/>
      <c r="AZI45" s="47"/>
      <c r="AZJ45" s="47"/>
      <c r="AZK45" s="47"/>
      <c r="AZL45" s="47"/>
      <c r="AZM45" s="47"/>
      <c r="AZN45" s="47"/>
      <c r="AZO45" s="47"/>
      <c r="AZP45" s="47"/>
      <c r="AZQ45" s="47"/>
      <c r="AZR45" s="47"/>
      <c r="AZS45" s="47"/>
      <c r="AZT45" s="47"/>
      <c r="AZU45" s="47"/>
      <c r="AZV45" s="47"/>
      <c r="AZW45" s="47"/>
      <c r="AZX45" s="47"/>
      <c r="AZY45" s="47"/>
      <c r="AZZ45" s="47"/>
      <c r="BAA45" s="47"/>
      <c r="BAB45" s="47"/>
      <c r="BAC45" s="47"/>
      <c r="BAD45" s="47"/>
      <c r="BAE45" s="47"/>
      <c r="BAF45" s="47"/>
      <c r="BAG45" s="47"/>
      <c r="BAH45" s="47"/>
      <c r="BAI45" s="47"/>
      <c r="BAJ45" s="47"/>
      <c r="BAK45" s="47"/>
      <c r="BAL45" s="47"/>
      <c r="BAM45" s="47"/>
      <c r="BAN45" s="47"/>
      <c r="BAO45" s="47"/>
      <c r="BAP45" s="47"/>
      <c r="BAQ45" s="47"/>
      <c r="BAR45" s="47"/>
      <c r="BAS45" s="47"/>
      <c r="BAT45" s="47"/>
      <c r="BAU45" s="47"/>
      <c r="BAV45" s="47"/>
      <c r="BAW45" s="47"/>
      <c r="BAX45" s="47"/>
      <c r="BAY45" s="47"/>
      <c r="BAZ45" s="47"/>
      <c r="BBA45" s="47"/>
      <c r="BBB45" s="47"/>
      <c r="BBC45" s="47"/>
      <c r="BBD45" s="47"/>
      <c r="BBE45" s="47"/>
      <c r="BBF45" s="47"/>
      <c r="BBG45" s="47"/>
      <c r="BBH45" s="47"/>
      <c r="BBI45" s="47"/>
      <c r="BBJ45" s="47"/>
      <c r="BBK45" s="47"/>
      <c r="BBL45" s="47"/>
      <c r="BBM45" s="47"/>
      <c r="BBN45" s="47"/>
      <c r="BBO45" s="47"/>
      <c r="BBP45" s="47"/>
      <c r="BBQ45" s="47"/>
      <c r="BBR45" s="47"/>
      <c r="BBS45" s="47"/>
      <c r="BBT45" s="47"/>
      <c r="BBU45" s="47"/>
      <c r="BBV45" s="47"/>
      <c r="BBW45" s="47"/>
      <c r="BBX45" s="47"/>
      <c r="BBY45" s="47"/>
      <c r="BBZ45" s="47"/>
      <c r="BCA45" s="47"/>
      <c r="BCB45" s="47"/>
      <c r="BCC45" s="47"/>
      <c r="BCD45" s="47"/>
      <c r="BCE45" s="47"/>
      <c r="BCF45" s="47"/>
      <c r="BCG45" s="47"/>
      <c r="BCH45" s="47"/>
      <c r="BCI45" s="47"/>
      <c r="BCJ45" s="47"/>
      <c r="BCK45" s="47"/>
      <c r="BCL45" s="47"/>
      <c r="BCM45" s="47"/>
      <c r="BCN45" s="47"/>
      <c r="BCO45" s="47"/>
      <c r="BCP45" s="47"/>
      <c r="BCQ45" s="47"/>
      <c r="BCR45" s="47"/>
      <c r="BCS45" s="47"/>
      <c r="BCT45" s="47"/>
      <c r="BCU45" s="47"/>
      <c r="BCV45" s="47"/>
      <c r="BCW45" s="47"/>
      <c r="BCX45" s="47"/>
      <c r="BCY45" s="47"/>
      <c r="BCZ45" s="47"/>
      <c r="BDA45" s="47"/>
      <c r="BDB45" s="47"/>
      <c r="BDC45" s="47"/>
      <c r="BDD45" s="47"/>
      <c r="BDE45" s="47"/>
      <c r="BDF45" s="47"/>
      <c r="BDG45" s="47"/>
      <c r="BDH45" s="47"/>
      <c r="BDI45" s="47"/>
      <c r="BDJ45" s="47"/>
      <c r="BDK45" s="47"/>
      <c r="BDL45" s="47"/>
      <c r="BDM45" s="47"/>
      <c r="BDN45" s="47"/>
      <c r="BDO45" s="47"/>
      <c r="BDP45" s="47"/>
      <c r="BDQ45" s="47"/>
      <c r="BDR45" s="47"/>
      <c r="BDS45" s="47"/>
      <c r="BDT45" s="47"/>
      <c r="BDU45" s="47"/>
      <c r="BDV45" s="47"/>
      <c r="BDW45" s="47"/>
      <c r="BDX45" s="47"/>
      <c r="BDY45" s="47"/>
      <c r="BDZ45" s="47"/>
      <c r="BEA45" s="47"/>
      <c r="BEB45" s="47"/>
      <c r="BEC45" s="47"/>
      <c r="BED45" s="47"/>
      <c r="BEE45" s="47"/>
      <c r="BEF45" s="47"/>
      <c r="BEG45" s="47"/>
      <c r="BEH45" s="47"/>
      <c r="BEI45" s="47"/>
      <c r="BEJ45" s="47"/>
      <c r="BEK45" s="47"/>
      <c r="BEL45" s="47"/>
      <c r="BEM45" s="47"/>
      <c r="BEN45" s="47"/>
      <c r="BEO45" s="47"/>
      <c r="BEP45" s="47"/>
      <c r="BEQ45" s="47"/>
      <c r="BER45" s="47"/>
      <c r="BES45" s="47"/>
      <c r="BET45" s="47"/>
      <c r="BEU45" s="47"/>
      <c r="BEV45" s="47"/>
      <c r="BEW45" s="47"/>
      <c r="BEX45" s="47"/>
      <c r="BEY45" s="47"/>
      <c r="BEZ45" s="47"/>
      <c r="BFA45" s="47"/>
      <c r="BFB45" s="47"/>
      <c r="BFC45" s="47"/>
      <c r="BFD45" s="47"/>
      <c r="BFE45" s="47"/>
      <c r="BFF45" s="47"/>
      <c r="BFG45" s="47"/>
      <c r="BFH45" s="47"/>
      <c r="BFI45" s="47"/>
      <c r="BFJ45" s="47"/>
      <c r="BFK45" s="47"/>
      <c r="BFL45" s="47"/>
      <c r="BFM45" s="47"/>
      <c r="BFN45" s="47"/>
      <c r="BFO45" s="47"/>
      <c r="BFP45" s="47"/>
      <c r="BFQ45" s="47"/>
      <c r="BFR45" s="47"/>
      <c r="BFS45" s="47"/>
      <c r="BFT45" s="47"/>
      <c r="BFU45" s="47"/>
      <c r="BFV45" s="47"/>
      <c r="BFW45" s="47"/>
      <c r="BFX45" s="47"/>
      <c r="BFY45" s="47"/>
      <c r="BFZ45" s="47"/>
      <c r="BGA45" s="47"/>
      <c r="BGB45" s="47"/>
      <c r="BGC45" s="47"/>
      <c r="BGD45" s="47"/>
      <c r="BGE45" s="47"/>
      <c r="BGF45" s="47"/>
      <c r="BGG45" s="47"/>
      <c r="BGH45" s="47"/>
      <c r="BGI45" s="47"/>
      <c r="BGJ45" s="47"/>
      <c r="BGK45" s="47"/>
      <c r="BGL45" s="47"/>
      <c r="BGM45" s="47"/>
      <c r="BGN45" s="47"/>
      <c r="BGO45" s="47"/>
      <c r="BGP45" s="47"/>
      <c r="BGQ45" s="47"/>
      <c r="BGR45" s="47"/>
      <c r="BGS45" s="47"/>
      <c r="BGT45" s="47"/>
      <c r="BGU45" s="47"/>
      <c r="BGV45" s="47"/>
      <c r="BGW45" s="47"/>
      <c r="BGX45" s="47"/>
      <c r="BGY45" s="47"/>
      <c r="BGZ45" s="47"/>
      <c r="BHA45" s="47"/>
      <c r="BHB45" s="47"/>
      <c r="BHC45" s="47"/>
      <c r="BHD45" s="47"/>
      <c r="BHE45" s="47"/>
      <c r="BHF45" s="47"/>
      <c r="BHG45" s="47"/>
      <c r="BHH45" s="47"/>
      <c r="BHI45" s="47"/>
      <c r="BHJ45" s="47"/>
      <c r="BHK45" s="47"/>
      <c r="BHL45" s="47"/>
      <c r="BHM45" s="47"/>
      <c r="BHN45" s="47"/>
      <c r="BHO45" s="47"/>
      <c r="BHP45" s="47"/>
      <c r="BHQ45" s="47"/>
      <c r="BHR45" s="47"/>
      <c r="BHS45" s="47"/>
      <c r="BHT45" s="47"/>
      <c r="BHU45" s="47"/>
      <c r="BHV45" s="47"/>
      <c r="BHW45" s="47"/>
      <c r="BHX45" s="47"/>
      <c r="BHY45" s="47"/>
      <c r="BHZ45" s="47"/>
      <c r="BIA45" s="47"/>
      <c r="BIB45" s="47"/>
      <c r="BIC45" s="47"/>
      <c r="BID45" s="47"/>
      <c r="BIE45" s="47"/>
      <c r="BIF45" s="47"/>
      <c r="BIG45" s="47"/>
      <c r="BIH45" s="47"/>
      <c r="BII45" s="47"/>
      <c r="BIJ45" s="47"/>
      <c r="BIK45" s="47"/>
      <c r="BIL45" s="47"/>
      <c r="BIM45" s="47"/>
      <c r="BIN45" s="47"/>
      <c r="BIO45" s="47"/>
      <c r="BIP45" s="47"/>
      <c r="BIQ45" s="47"/>
      <c r="BIR45" s="47"/>
      <c r="BIS45" s="47"/>
      <c r="BIT45" s="47"/>
      <c r="BIU45" s="47"/>
      <c r="BIV45" s="47"/>
      <c r="BIW45" s="47"/>
      <c r="BIX45" s="47"/>
      <c r="BIY45" s="47"/>
      <c r="BIZ45" s="47"/>
      <c r="BJA45" s="47"/>
      <c r="BJB45" s="47"/>
      <c r="BJC45" s="47"/>
      <c r="BJD45" s="47"/>
      <c r="BJE45" s="47"/>
      <c r="BJF45" s="47"/>
      <c r="BJG45" s="47"/>
      <c r="BJH45" s="47"/>
      <c r="BJI45" s="47"/>
      <c r="BJJ45" s="47"/>
      <c r="BJK45" s="47"/>
      <c r="BJL45" s="47"/>
      <c r="BJM45" s="47"/>
      <c r="BJN45" s="47"/>
      <c r="BJO45" s="47"/>
      <c r="BJP45" s="47"/>
      <c r="BJQ45" s="47"/>
      <c r="BJR45" s="47"/>
      <c r="BJS45" s="47"/>
      <c r="BJT45" s="47"/>
      <c r="BJU45" s="47"/>
      <c r="BJV45" s="47"/>
      <c r="BJW45" s="47"/>
      <c r="BJX45" s="47"/>
      <c r="BJY45" s="47"/>
      <c r="BJZ45" s="47"/>
      <c r="BKA45" s="47"/>
      <c r="BKB45" s="47"/>
      <c r="BKC45" s="47"/>
      <c r="BKD45" s="47"/>
      <c r="BKE45" s="47"/>
      <c r="BKF45" s="47"/>
      <c r="BKG45" s="47"/>
      <c r="BKH45" s="47"/>
      <c r="BKI45" s="47"/>
      <c r="BKJ45" s="47"/>
      <c r="BKK45" s="47"/>
      <c r="BKL45" s="47"/>
      <c r="BKM45" s="47"/>
      <c r="BKN45" s="47"/>
      <c r="BKO45" s="47"/>
      <c r="BKP45" s="47"/>
      <c r="BKQ45" s="47"/>
      <c r="BKR45" s="47"/>
      <c r="BKS45" s="47"/>
      <c r="BKT45" s="47"/>
      <c r="BKU45" s="47"/>
      <c r="BKV45" s="47"/>
      <c r="BKW45" s="47"/>
      <c r="BKX45" s="47"/>
      <c r="BKY45" s="47"/>
      <c r="BKZ45" s="47"/>
      <c r="BLA45" s="47"/>
      <c r="BLB45" s="47"/>
      <c r="BLC45" s="47"/>
      <c r="BLD45" s="47"/>
      <c r="BLE45" s="47"/>
      <c r="BLF45" s="47"/>
      <c r="BLG45" s="47"/>
      <c r="BLH45" s="47"/>
      <c r="BLI45" s="47"/>
      <c r="BLJ45" s="47"/>
      <c r="BLK45" s="47"/>
      <c r="BLL45" s="47"/>
      <c r="BLM45" s="47"/>
      <c r="BLN45" s="47"/>
      <c r="BLO45" s="47"/>
      <c r="BLP45" s="47"/>
      <c r="BLQ45" s="47"/>
      <c r="BLR45" s="47"/>
      <c r="BLS45" s="47"/>
      <c r="BLT45" s="47"/>
      <c r="BLU45" s="47"/>
      <c r="BLV45" s="47"/>
      <c r="BLW45" s="47"/>
      <c r="BLX45" s="47"/>
      <c r="BLY45" s="47"/>
      <c r="BLZ45" s="47"/>
      <c r="BMA45" s="47"/>
      <c r="BMB45" s="47"/>
      <c r="BMC45" s="47"/>
      <c r="BMD45" s="47"/>
      <c r="BME45" s="47"/>
      <c r="BMF45" s="47"/>
      <c r="BMG45" s="47"/>
      <c r="BMH45" s="47"/>
      <c r="BMI45" s="47"/>
      <c r="BMJ45" s="47"/>
      <c r="BMK45" s="47"/>
      <c r="BML45" s="47"/>
      <c r="BMM45" s="47"/>
      <c r="BMN45" s="47"/>
      <c r="BMO45" s="47"/>
      <c r="BMP45" s="47"/>
      <c r="BMQ45" s="47"/>
      <c r="BMR45" s="47"/>
      <c r="BMS45" s="47"/>
      <c r="BMT45" s="47"/>
      <c r="BMU45" s="47"/>
      <c r="BMV45" s="47"/>
      <c r="BMW45" s="47"/>
      <c r="BMX45" s="47"/>
      <c r="BMY45" s="47"/>
      <c r="BMZ45" s="47"/>
      <c r="BNA45" s="47"/>
      <c r="BNB45" s="47"/>
      <c r="BNC45" s="47"/>
      <c r="BND45" s="47"/>
      <c r="BNE45" s="47"/>
      <c r="BNF45" s="47"/>
      <c r="BNG45" s="47"/>
      <c r="BNH45" s="47"/>
      <c r="BNI45" s="47"/>
      <c r="BNJ45" s="47"/>
      <c r="BNK45" s="47"/>
      <c r="BNL45" s="47"/>
      <c r="BNM45" s="47"/>
      <c r="BNN45" s="47"/>
      <c r="BNO45" s="47"/>
      <c r="BNP45" s="47"/>
      <c r="BNQ45" s="47"/>
      <c r="BNR45" s="47"/>
      <c r="BNS45" s="47"/>
      <c r="BNT45" s="47"/>
      <c r="BNU45" s="47"/>
      <c r="BNV45" s="47"/>
      <c r="BNW45" s="47"/>
      <c r="BNX45" s="47"/>
      <c r="BNY45" s="47"/>
      <c r="BNZ45" s="47"/>
      <c r="BOA45" s="47"/>
      <c r="BOB45" s="47"/>
      <c r="BOC45" s="47"/>
      <c r="BOD45" s="47"/>
      <c r="BOE45" s="47"/>
      <c r="BOF45" s="47"/>
      <c r="BOG45" s="47"/>
      <c r="BOH45" s="47"/>
      <c r="BOI45" s="47"/>
      <c r="BOJ45" s="47"/>
      <c r="BOK45" s="47"/>
      <c r="BOL45" s="47"/>
      <c r="BOM45" s="47"/>
      <c r="BON45" s="47"/>
      <c r="BOO45" s="47"/>
      <c r="BOP45" s="47"/>
      <c r="BOQ45" s="47"/>
      <c r="BOR45" s="47"/>
      <c r="BOS45" s="47"/>
      <c r="BOT45" s="47"/>
      <c r="BOU45" s="47"/>
      <c r="BOV45" s="47"/>
      <c r="BOW45" s="47"/>
      <c r="BOX45" s="47"/>
      <c r="BOY45" s="47"/>
      <c r="BOZ45" s="47"/>
      <c r="BPA45" s="47"/>
      <c r="BPB45" s="47"/>
      <c r="BPC45" s="47"/>
      <c r="BPD45" s="47"/>
      <c r="BPE45" s="47"/>
      <c r="BPF45" s="47"/>
      <c r="BPG45" s="47"/>
      <c r="BPH45" s="47"/>
      <c r="BPI45" s="47"/>
      <c r="BPJ45" s="47"/>
      <c r="BPK45" s="47"/>
      <c r="BPL45" s="47"/>
      <c r="BPM45" s="47"/>
      <c r="BPN45" s="47"/>
      <c r="BPO45" s="47"/>
      <c r="BPP45" s="47"/>
      <c r="BPQ45" s="47"/>
      <c r="BPR45" s="47"/>
      <c r="BPS45" s="47"/>
      <c r="BPT45" s="47"/>
      <c r="BPU45" s="47"/>
      <c r="BPV45" s="47"/>
      <c r="BPW45" s="47"/>
      <c r="BPX45" s="47"/>
      <c r="BPY45" s="47"/>
      <c r="BPZ45" s="47"/>
      <c r="BQA45" s="47"/>
      <c r="BQB45" s="47"/>
      <c r="BQC45" s="47"/>
      <c r="BQD45" s="47"/>
      <c r="BQE45" s="47"/>
      <c r="BQF45" s="47"/>
      <c r="BQG45" s="47"/>
      <c r="BQH45" s="47"/>
      <c r="BQI45" s="47"/>
      <c r="BQJ45" s="47"/>
      <c r="BQK45" s="47"/>
      <c r="BQL45" s="47"/>
      <c r="BQM45" s="47"/>
      <c r="BQN45" s="47"/>
      <c r="BQO45" s="47"/>
      <c r="BQP45" s="47"/>
      <c r="BQQ45" s="47"/>
      <c r="BQR45" s="47"/>
      <c r="BQS45" s="47"/>
      <c r="BQT45" s="47"/>
      <c r="BQU45" s="47"/>
      <c r="BQV45" s="47"/>
      <c r="BQW45" s="47"/>
      <c r="BQX45" s="47"/>
      <c r="BQY45" s="47"/>
      <c r="BQZ45" s="47"/>
      <c r="BRA45" s="47"/>
      <c r="BRB45" s="47"/>
      <c r="BRC45" s="47"/>
      <c r="BRD45" s="47"/>
      <c r="BRE45" s="47"/>
      <c r="BRF45" s="47"/>
      <c r="BRG45" s="47"/>
      <c r="BRH45" s="47"/>
      <c r="BRI45" s="47"/>
      <c r="BRJ45" s="47"/>
      <c r="BRK45" s="47"/>
      <c r="BRL45" s="47"/>
      <c r="BRM45" s="47"/>
      <c r="BRN45" s="47"/>
      <c r="BRO45" s="47"/>
      <c r="BRP45" s="47"/>
      <c r="BRQ45" s="47"/>
      <c r="BRR45" s="47"/>
      <c r="BRS45" s="47"/>
      <c r="BRT45" s="47"/>
      <c r="BRU45" s="47"/>
      <c r="BRV45" s="47"/>
      <c r="BRW45" s="47"/>
      <c r="BRX45" s="47"/>
      <c r="BRY45" s="47"/>
      <c r="BRZ45" s="47"/>
      <c r="BSA45" s="47"/>
      <c r="BSB45" s="47"/>
      <c r="BSC45" s="47"/>
      <c r="BSD45" s="47"/>
      <c r="BSE45" s="47"/>
      <c r="BSF45" s="47"/>
      <c r="BSG45" s="47"/>
      <c r="BSH45" s="47"/>
      <c r="BSI45" s="47"/>
      <c r="BSJ45" s="47"/>
      <c r="BSK45" s="47"/>
      <c r="BSL45" s="47"/>
      <c r="BSM45" s="47"/>
      <c r="BSN45" s="47"/>
      <c r="BSO45" s="47"/>
      <c r="BSP45" s="47"/>
      <c r="BSQ45" s="47"/>
      <c r="BSR45" s="47"/>
      <c r="BSS45" s="47"/>
      <c r="BST45" s="47"/>
      <c r="BSU45" s="47"/>
      <c r="BSV45" s="47"/>
      <c r="BSW45" s="47"/>
      <c r="BSX45" s="47"/>
      <c r="BSY45" s="47"/>
      <c r="BSZ45" s="47"/>
      <c r="BTA45" s="47"/>
      <c r="BTB45" s="47"/>
      <c r="BTC45" s="47"/>
      <c r="BTD45" s="47"/>
      <c r="BTE45" s="47"/>
      <c r="BTF45" s="47"/>
      <c r="BTG45" s="47"/>
      <c r="BTH45" s="47"/>
      <c r="BTI45" s="47"/>
      <c r="BTJ45" s="47"/>
      <c r="BTK45" s="47"/>
      <c r="BTL45" s="47"/>
      <c r="BTM45" s="47"/>
      <c r="BTN45" s="47"/>
      <c r="BTO45" s="47"/>
      <c r="BTP45" s="47"/>
      <c r="BTQ45" s="47"/>
      <c r="BTR45" s="47"/>
      <c r="BTS45" s="47"/>
      <c r="BTT45" s="47"/>
      <c r="BTU45" s="47"/>
      <c r="BTV45" s="47"/>
      <c r="BTW45" s="47"/>
      <c r="BTX45" s="47"/>
      <c r="BTY45" s="47"/>
      <c r="BTZ45" s="47"/>
      <c r="BUA45" s="47"/>
      <c r="BUB45" s="47"/>
      <c r="BUC45" s="47"/>
      <c r="BUD45" s="47"/>
      <c r="BUE45" s="47"/>
      <c r="BUF45" s="47"/>
      <c r="BUG45" s="47"/>
      <c r="BUH45" s="47"/>
      <c r="BUI45" s="47"/>
      <c r="BUJ45" s="47"/>
      <c r="BUK45" s="47"/>
      <c r="BUL45" s="47"/>
      <c r="BUM45" s="47"/>
      <c r="BUN45" s="47"/>
      <c r="BUO45" s="47"/>
      <c r="BUP45" s="47"/>
      <c r="BUQ45" s="47"/>
      <c r="BUR45" s="47"/>
      <c r="BUS45" s="47"/>
      <c r="BUT45" s="47"/>
      <c r="BUU45" s="47"/>
      <c r="BUV45" s="47"/>
      <c r="BUW45" s="47"/>
      <c r="BUX45" s="47"/>
      <c r="BUY45" s="47"/>
      <c r="BUZ45" s="47"/>
      <c r="BVA45" s="47"/>
      <c r="BVB45" s="47"/>
      <c r="BVC45" s="47"/>
      <c r="BVD45" s="47"/>
      <c r="BVE45" s="47"/>
      <c r="BVF45" s="47"/>
      <c r="BVG45" s="47"/>
      <c r="BVH45" s="47"/>
      <c r="BVI45" s="47"/>
      <c r="BVJ45" s="47"/>
      <c r="BVK45" s="47"/>
      <c r="BVL45" s="47"/>
      <c r="BVM45" s="47"/>
      <c r="BVN45" s="47"/>
      <c r="BVO45" s="47"/>
      <c r="BVP45" s="47"/>
      <c r="BVQ45" s="47"/>
      <c r="BVR45" s="47"/>
      <c r="BVS45" s="47"/>
      <c r="BVT45" s="47"/>
      <c r="BVU45" s="47"/>
      <c r="BVV45" s="47"/>
      <c r="BVW45" s="47"/>
      <c r="BVX45" s="47"/>
      <c r="BVY45" s="47"/>
      <c r="BVZ45" s="47"/>
      <c r="BWA45" s="47"/>
      <c r="BWB45" s="47"/>
      <c r="BWC45" s="47"/>
      <c r="BWD45" s="47"/>
      <c r="BWE45" s="47"/>
      <c r="BWF45" s="47"/>
      <c r="BWG45" s="47"/>
      <c r="BWH45" s="47"/>
      <c r="BWI45" s="47"/>
      <c r="BWJ45" s="47"/>
      <c r="BWK45" s="47"/>
      <c r="BWL45" s="47"/>
      <c r="BWM45" s="47"/>
      <c r="BWN45" s="47"/>
      <c r="BWO45" s="47"/>
      <c r="BWP45" s="47"/>
      <c r="BWQ45" s="47"/>
      <c r="BWR45" s="47"/>
      <c r="BWS45" s="47"/>
      <c r="BWT45" s="47"/>
      <c r="BWU45" s="47"/>
      <c r="BWV45" s="47"/>
      <c r="BWW45" s="47"/>
      <c r="BWX45" s="47"/>
      <c r="BWY45" s="47"/>
      <c r="BWZ45" s="47"/>
      <c r="BXA45" s="47"/>
      <c r="BXB45" s="47"/>
      <c r="BXC45" s="47"/>
      <c r="BXD45" s="47"/>
      <c r="BXE45" s="47"/>
      <c r="BXF45" s="47"/>
      <c r="BXG45" s="47"/>
      <c r="BXH45" s="47"/>
      <c r="BXI45" s="47"/>
      <c r="BXJ45" s="47"/>
      <c r="BXK45" s="47"/>
      <c r="BXL45" s="47"/>
      <c r="BXM45" s="47"/>
      <c r="BXN45" s="47"/>
      <c r="BXO45" s="47"/>
      <c r="BXP45" s="47"/>
      <c r="BXQ45" s="47"/>
      <c r="BXR45" s="47"/>
      <c r="BXS45" s="47"/>
      <c r="BXT45" s="47"/>
      <c r="BXU45" s="47"/>
      <c r="BXV45" s="47"/>
      <c r="BXW45" s="47"/>
      <c r="BXX45" s="47"/>
      <c r="BXY45" s="47"/>
      <c r="BXZ45" s="47"/>
      <c r="BYA45" s="47"/>
      <c r="BYB45" s="47"/>
      <c r="BYC45" s="47"/>
      <c r="BYD45" s="47"/>
      <c r="BYE45" s="47"/>
      <c r="BYF45" s="47"/>
      <c r="BYG45" s="47"/>
      <c r="BYH45" s="47"/>
      <c r="BYI45" s="47"/>
      <c r="BYJ45" s="47"/>
      <c r="BYK45" s="47"/>
      <c r="BYL45" s="47"/>
      <c r="BYM45" s="47"/>
      <c r="BYN45" s="47"/>
      <c r="BYO45" s="47"/>
      <c r="BYP45" s="47"/>
      <c r="BYQ45" s="47"/>
      <c r="BYR45" s="47"/>
      <c r="BYS45" s="47"/>
      <c r="BYT45" s="47"/>
      <c r="BYU45" s="47"/>
      <c r="BYV45" s="47"/>
      <c r="BYW45" s="47"/>
      <c r="BYX45" s="47"/>
      <c r="BYY45" s="47"/>
      <c r="BYZ45" s="47"/>
      <c r="BZA45" s="47"/>
      <c r="BZB45" s="47"/>
      <c r="BZC45" s="47"/>
      <c r="BZD45" s="47"/>
      <c r="BZE45" s="47"/>
      <c r="BZF45" s="47"/>
      <c r="BZG45" s="47"/>
      <c r="BZH45" s="47"/>
      <c r="BZI45" s="47"/>
      <c r="BZJ45" s="47"/>
      <c r="BZK45" s="47"/>
      <c r="BZL45" s="47"/>
      <c r="BZM45" s="47"/>
      <c r="BZN45" s="47"/>
      <c r="BZO45" s="47"/>
      <c r="BZP45" s="47"/>
      <c r="BZQ45" s="47"/>
      <c r="BZR45" s="47"/>
      <c r="BZS45" s="47"/>
      <c r="BZT45" s="47"/>
      <c r="BZU45" s="47"/>
      <c r="BZV45" s="47"/>
      <c r="BZW45" s="47"/>
      <c r="BZX45" s="47"/>
      <c r="BZY45" s="47"/>
      <c r="BZZ45" s="47"/>
      <c r="CAA45" s="47"/>
      <c r="CAB45" s="47"/>
      <c r="CAC45" s="47"/>
      <c r="CAD45" s="47"/>
      <c r="CAE45" s="47"/>
      <c r="CAF45" s="47"/>
      <c r="CAG45" s="47"/>
      <c r="CAH45" s="47"/>
      <c r="CAI45" s="47"/>
      <c r="CAJ45" s="47"/>
      <c r="CAK45" s="47"/>
      <c r="CAL45" s="47"/>
      <c r="CAM45" s="47"/>
      <c r="CAN45" s="47"/>
      <c r="CAO45" s="47"/>
      <c r="CAP45" s="47"/>
      <c r="CAQ45" s="47"/>
      <c r="CAR45" s="47"/>
      <c r="CAS45" s="47"/>
      <c r="CAT45" s="47"/>
      <c r="CAU45" s="47"/>
      <c r="CAV45" s="47"/>
      <c r="CAW45" s="47"/>
      <c r="CAX45" s="47"/>
      <c r="CAY45" s="47"/>
      <c r="CAZ45" s="47"/>
      <c r="CBA45" s="47"/>
      <c r="CBB45" s="47"/>
      <c r="CBC45" s="47"/>
      <c r="CBD45" s="47"/>
      <c r="CBE45" s="47"/>
      <c r="CBF45" s="47"/>
      <c r="CBG45" s="47"/>
      <c r="CBH45" s="47"/>
      <c r="CBI45" s="47"/>
      <c r="CBJ45" s="47"/>
      <c r="CBK45" s="47"/>
      <c r="CBL45" s="47"/>
      <c r="CBM45" s="47"/>
      <c r="CBN45" s="47"/>
      <c r="CBO45" s="47"/>
      <c r="CBP45" s="47"/>
      <c r="CBQ45" s="47"/>
      <c r="CBR45" s="47"/>
      <c r="CBS45" s="47"/>
      <c r="CBT45" s="47"/>
      <c r="CBU45" s="47"/>
      <c r="CBV45" s="47"/>
      <c r="CBW45" s="47"/>
      <c r="CBX45" s="47"/>
      <c r="CBY45" s="47"/>
      <c r="CBZ45" s="47"/>
      <c r="CCA45" s="47"/>
      <c r="CCB45" s="47"/>
      <c r="CCC45" s="47"/>
      <c r="CCD45" s="47"/>
      <c r="CCE45" s="47"/>
      <c r="CCF45" s="47"/>
      <c r="CCG45" s="47"/>
      <c r="CCH45" s="47"/>
      <c r="CCI45" s="47"/>
      <c r="CCJ45" s="47"/>
      <c r="CCK45" s="47"/>
      <c r="CCL45" s="47"/>
      <c r="CCM45" s="47"/>
      <c r="CCN45" s="47"/>
      <c r="CCO45" s="47"/>
      <c r="CCP45" s="47"/>
      <c r="CCQ45" s="47"/>
      <c r="CCR45" s="47"/>
      <c r="CCS45" s="47"/>
      <c r="CCT45" s="47"/>
      <c r="CCU45" s="47"/>
      <c r="CCV45" s="47"/>
      <c r="CCW45" s="47"/>
      <c r="CCX45" s="47"/>
      <c r="CCY45" s="47"/>
      <c r="CCZ45" s="47"/>
      <c r="CDA45" s="47"/>
      <c r="CDB45" s="47"/>
      <c r="CDC45" s="47"/>
      <c r="CDD45" s="47"/>
      <c r="CDE45" s="47"/>
      <c r="CDF45" s="47"/>
      <c r="CDG45" s="47"/>
      <c r="CDH45" s="47"/>
      <c r="CDI45" s="47"/>
      <c r="CDJ45" s="47"/>
      <c r="CDK45" s="47"/>
      <c r="CDL45" s="47"/>
      <c r="CDM45" s="47"/>
      <c r="CDN45" s="47"/>
      <c r="CDO45" s="47"/>
      <c r="CDP45" s="47"/>
      <c r="CDQ45" s="47"/>
      <c r="CDR45" s="47"/>
      <c r="CDS45" s="47"/>
      <c r="CDT45" s="47"/>
      <c r="CDU45" s="47"/>
      <c r="CDV45" s="47"/>
      <c r="CDW45" s="47"/>
      <c r="CDX45" s="47"/>
      <c r="CDY45" s="47"/>
      <c r="CDZ45" s="47"/>
      <c r="CEA45" s="47"/>
      <c r="CEB45" s="47"/>
      <c r="CEC45" s="47"/>
      <c r="CED45" s="47"/>
      <c r="CEE45" s="47"/>
      <c r="CEF45" s="47"/>
      <c r="CEG45" s="47"/>
      <c r="CEH45" s="47"/>
      <c r="CEI45" s="47"/>
      <c r="CEJ45" s="47"/>
      <c r="CEK45" s="47"/>
      <c r="CEL45" s="47"/>
      <c r="CEM45" s="47"/>
      <c r="CEN45" s="47"/>
      <c r="CEO45" s="47"/>
      <c r="CEP45" s="47"/>
      <c r="CEQ45" s="47"/>
      <c r="CER45" s="47"/>
      <c r="CES45" s="47"/>
      <c r="CET45" s="47"/>
      <c r="CEU45" s="47"/>
      <c r="CEV45" s="47"/>
      <c r="CEW45" s="47"/>
      <c r="CEX45" s="47"/>
      <c r="CEY45" s="47"/>
      <c r="CEZ45" s="47"/>
      <c r="CFA45" s="47"/>
      <c r="CFB45" s="47"/>
      <c r="CFC45" s="47"/>
      <c r="CFD45" s="47"/>
      <c r="CFE45" s="47"/>
      <c r="CFF45" s="47"/>
      <c r="CFG45" s="47"/>
      <c r="CFH45" s="47"/>
      <c r="CFI45" s="47"/>
      <c r="CFJ45" s="47"/>
      <c r="CFK45" s="47"/>
      <c r="CFL45" s="47"/>
      <c r="CFM45" s="47"/>
      <c r="CFN45" s="47"/>
      <c r="CFO45" s="47"/>
      <c r="CFP45" s="47"/>
      <c r="CFQ45" s="47"/>
      <c r="CFR45" s="47"/>
      <c r="CFS45" s="47"/>
      <c r="CFT45" s="47"/>
      <c r="CFU45" s="47"/>
      <c r="CFV45" s="47"/>
      <c r="CFW45" s="47"/>
      <c r="CFX45" s="47"/>
      <c r="CFY45" s="47"/>
      <c r="CFZ45" s="47"/>
      <c r="CGA45" s="47"/>
      <c r="CGB45" s="47"/>
      <c r="CGC45" s="47"/>
      <c r="CGD45" s="47"/>
      <c r="CGE45" s="47"/>
      <c r="CGF45" s="47"/>
      <c r="CGG45" s="47"/>
      <c r="CGH45" s="47"/>
      <c r="CGI45" s="47"/>
      <c r="CGJ45" s="47"/>
      <c r="CGK45" s="47"/>
      <c r="CGL45" s="47"/>
      <c r="CGM45" s="47"/>
      <c r="CGN45" s="47"/>
      <c r="CGO45" s="47"/>
      <c r="CGP45" s="47"/>
      <c r="CGQ45" s="47"/>
      <c r="CGR45" s="47"/>
      <c r="CGS45" s="47"/>
      <c r="CGT45" s="47"/>
      <c r="CGU45" s="47"/>
      <c r="CGV45" s="47"/>
      <c r="CGW45" s="47"/>
      <c r="CGX45" s="47"/>
      <c r="CGY45" s="47"/>
      <c r="CGZ45" s="47"/>
      <c r="CHA45" s="47"/>
      <c r="CHB45" s="47"/>
      <c r="CHC45" s="47"/>
      <c r="CHD45" s="47"/>
      <c r="CHE45" s="47"/>
      <c r="CHF45" s="47"/>
      <c r="CHG45" s="47"/>
      <c r="CHH45" s="47"/>
      <c r="CHI45" s="47"/>
      <c r="CHJ45" s="47"/>
      <c r="CHK45" s="47"/>
      <c r="CHL45" s="47"/>
      <c r="CHM45" s="47"/>
      <c r="CHN45" s="47"/>
      <c r="CHO45" s="47"/>
      <c r="CHP45" s="47"/>
      <c r="CHQ45" s="47"/>
      <c r="CHR45" s="47"/>
      <c r="CHS45" s="47"/>
      <c r="CHT45" s="47"/>
      <c r="CHU45" s="47"/>
      <c r="CHV45" s="47"/>
      <c r="CHW45" s="47"/>
      <c r="CHX45" s="47"/>
      <c r="CHY45" s="47"/>
      <c r="CHZ45" s="47"/>
      <c r="CIA45" s="47"/>
      <c r="CIB45" s="47"/>
      <c r="CIC45" s="47"/>
      <c r="CID45" s="47"/>
      <c r="CIE45" s="47"/>
      <c r="CIF45" s="47"/>
      <c r="CIG45" s="47"/>
      <c r="CIH45" s="47"/>
      <c r="CII45" s="47"/>
      <c r="CIJ45" s="47"/>
      <c r="CIK45" s="47"/>
      <c r="CIL45" s="47"/>
      <c r="CIM45" s="47"/>
      <c r="CIN45" s="47"/>
      <c r="CIO45" s="47"/>
      <c r="CIP45" s="47"/>
      <c r="CIQ45" s="47"/>
      <c r="CIR45" s="47"/>
      <c r="CIS45" s="47"/>
      <c r="CIT45" s="47"/>
      <c r="CIU45" s="47"/>
      <c r="CIV45" s="47"/>
      <c r="CIW45" s="47"/>
      <c r="CIX45" s="47"/>
      <c r="CIY45" s="47"/>
      <c r="CIZ45" s="47"/>
      <c r="CJA45" s="47"/>
      <c r="CJB45" s="47"/>
      <c r="CJC45" s="47"/>
      <c r="CJD45" s="47"/>
      <c r="CJE45" s="47"/>
      <c r="CJF45" s="47"/>
      <c r="CJG45" s="47"/>
      <c r="CJH45" s="47"/>
      <c r="CJI45" s="47"/>
      <c r="CJJ45" s="47"/>
      <c r="CJK45" s="47"/>
      <c r="CJL45" s="47"/>
      <c r="CJM45" s="47"/>
      <c r="CJN45" s="47"/>
      <c r="CJO45" s="47"/>
      <c r="CJP45" s="47"/>
      <c r="CJQ45" s="47"/>
      <c r="CJR45" s="47"/>
      <c r="CJS45" s="47"/>
      <c r="CJT45" s="47"/>
      <c r="CJU45" s="47"/>
      <c r="CJV45" s="47"/>
      <c r="CJW45" s="47"/>
      <c r="CJX45" s="47"/>
      <c r="CJY45" s="47"/>
      <c r="CJZ45" s="47"/>
      <c r="CKA45" s="47"/>
      <c r="CKB45" s="47"/>
      <c r="CKC45" s="47"/>
      <c r="CKD45" s="47"/>
      <c r="CKE45" s="47"/>
      <c r="CKF45" s="47"/>
      <c r="CKG45" s="47"/>
      <c r="CKH45" s="47"/>
      <c r="CKI45" s="47"/>
      <c r="CKJ45" s="47"/>
      <c r="CKK45" s="47"/>
      <c r="CKL45" s="47"/>
      <c r="CKM45" s="47"/>
      <c r="CKN45" s="47"/>
      <c r="CKO45" s="47"/>
      <c r="CKP45" s="47"/>
      <c r="CKQ45" s="47"/>
      <c r="CKR45" s="47"/>
      <c r="CKS45" s="47"/>
      <c r="CKT45" s="47"/>
      <c r="CKU45" s="47"/>
      <c r="CKV45" s="47"/>
      <c r="CKW45" s="47"/>
      <c r="CKX45" s="47"/>
      <c r="CKY45" s="47"/>
      <c r="CKZ45" s="47"/>
      <c r="CLA45" s="47"/>
      <c r="CLB45" s="47"/>
      <c r="CLC45" s="47"/>
      <c r="CLD45" s="47"/>
      <c r="CLE45" s="47"/>
      <c r="CLF45" s="47"/>
      <c r="CLG45" s="47"/>
      <c r="CLH45" s="47"/>
      <c r="CLI45" s="47"/>
      <c r="CLJ45" s="47"/>
      <c r="CLK45" s="47"/>
      <c r="CLL45" s="47"/>
      <c r="CLM45" s="47"/>
      <c r="CLN45" s="47"/>
      <c r="CLO45" s="47"/>
      <c r="CLP45" s="47"/>
      <c r="CLQ45" s="47"/>
      <c r="CLR45" s="47"/>
      <c r="CLS45" s="47"/>
      <c r="CLT45" s="47"/>
      <c r="CLU45" s="47"/>
      <c r="CLV45" s="47"/>
      <c r="CLW45" s="47"/>
      <c r="CLX45" s="47"/>
      <c r="CLY45" s="47"/>
      <c r="CLZ45" s="47"/>
      <c r="CMA45" s="47"/>
      <c r="CMB45" s="47"/>
      <c r="CMC45" s="47"/>
      <c r="CMD45" s="47"/>
      <c r="CME45" s="47"/>
      <c r="CMF45" s="47"/>
      <c r="CMG45" s="47"/>
      <c r="CMH45" s="47"/>
      <c r="CMI45" s="47"/>
      <c r="CMJ45" s="47"/>
      <c r="CMK45" s="47"/>
      <c r="CML45" s="47"/>
      <c r="CMM45" s="47"/>
      <c r="CMN45" s="47"/>
      <c r="CMO45" s="47"/>
      <c r="CMP45" s="47"/>
      <c r="CMQ45" s="47"/>
      <c r="CMR45" s="47"/>
      <c r="CMS45" s="47"/>
      <c r="CMT45" s="47"/>
      <c r="CMU45" s="47"/>
      <c r="CMV45" s="47"/>
      <c r="CMW45" s="47"/>
      <c r="CMX45" s="47"/>
      <c r="CMY45" s="47"/>
      <c r="CMZ45" s="47"/>
      <c r="CNA45" s="47"/>
      <c r="CNB45" s="47"/>
      <c r="CNC45" s="47"/>
      <c r="CND45" s="47"/>
      <c r="CNE45" s="47"/>
      <c r="CNF45" s="47"/>
      <c r="CNG45" s="47"/>
      <c r="CNH45" s="47"/>
      <c r="CNI45" s="47"/>
      <c r="CNJ45" s="47"/>
      <c r="CNK45" s="47"/>
      <c r="CNL45" s="47"/>
      <c r="CNM45" s="47"/>
      <c r="CNN45" s="47"/>
      <c r="CNO45" s="47"/>
      <c r="CNP45" s="47"/>
      <c r="CNQ45" s="47"/>
      <c r="CNR45" s="47"/>
      <c r="CNS45" s="47"/>
      <c r="CNT45" s="47"/>
      <c r="CNU45" s="47"/>
      <c r="CNV45" s="47"/>
      <c r="CNW45" s="47"/>
      <c r="CNX45" s="47"/>
      <c r="CNY45" s="47"/>
      <c r="CNZ45" s="47"/>
      <c r="COA45" s="47"/>
      <c r="COB45" s="47"/>
      <c r="COC45" s="47"/>
      <c r="COD45" s="47"/>
      <c r="COE45" s="47"/>
      <c r="COF45" s="47"/>
      <c r="COG45" s="47"/>
      <c r="COH45" s="47"/>
      <c r="COI45" s="47"/>
      <c r="COJ45" s="47"/>
      <c r="COK45" s="47"/>
      <c r="COL45" s="47"/>
      <c r="COM45" s="47"/>
      <c r="CON45" s="47"/>
      <c r="COO45" s="47"/>
      <c r="COP45" s="47"/>
      <c r="COQ45" s="47"/>
      <c r="COR45" s="47"/>
      <c r="COS45" s="47"/>
      <c r="COT45" s="47"/>
      <c r="COU45" s="47"/>
      <c r="COV45" s="47"/>
      <c r="COW45" s="47"/>
      <c r="COX45" s="47"/>
      <c r="COY45" s="47"/>
      <c r="COZ45" s="47"/>
      <c r="CPA45" s="47"/>
      <c r="CPB45" s="47"/>
      <c r="CPC45" s="47"/>
      <c r="CPD45" s="47"/>
      <c r="CPE45" s="47"/>
      <c r="CPF45" s="47"/>
      <c r="CPG45" s="47"/>
      <c r="CPH45" s="47"/>
      <c r="CPI45" s="47"/>
      <c r="CPJ45" s="47"/>
      <c r="CPK45" s="47"/>
      <c r="CPL45" s="47"/>
      <c r="CPM45" s="47"/>
      <c r="CPN45" s="47"/>
      <c r="CPO45" s="47"/>
      <c r="CPP45" s="47"/>
      <c r="CPQ45" s="47"/>
      <c r="CPR45" s="47"/>
      <c r="CPS45" s="47"/>
      <c r="CPT45" s="47"/>
      <c r="CPU45" s="47"/>
      <c r="CPV45" s="47"/>
      <c r="CPW45" s="47"/>
      <c r="CPX45" s="47"/>
      <c r="CPY45" s="47"/>
      <c r="CPZ45" s="47"/>
      <c r="CQA45" s="47"/>
      <c r="CQB45" s="47"/>
      <c r="CQC45" s="47"/>
      <c r="CQD45" s="47"/>
      <c r="CQE45" s="47"/>
      <c r="CQF45" s="47"/>
      <c r="CQG45" s="47"/>
      <c r="CQH45" s="47"/>
      <c r="CQI45" s="47"/>
      <c r="CQJ45" s="47"/>
      <c r="CQK45" s="47"/>
      <c r="CQL45" s="47"/>
      <c r="CQM45" s="47"/>
      <c r="CQN45" s="47"/>
      <c r="CQO45" s="47"/>
      <c r="CQP45" s="47"/>
      <c r="CQQ45" s="47"/>
      <c r="CQR45" s="47"/>
      <c r="CQS45" s="47"/>
      <c r="CQT45" s="47"/>
      <c r="CQU45" s="47"/>
      <c r="CQV45" s="47"/>
      <c r="CQW45" s="47"/>
      <c r="CQX45" s="47"/>
      <c r="CQY45" s="47"/>
      <c r="CQZ45" s="47"/>
      <c r="CRA45" s="47"/>
      <c r="CRB45" s="47"/>
      <c r="CRC45" s="47"/>
      <c r="CRD45" s="47"/>
      <c r="CRE45" s="47"/>
      <c r="CRF45" s="47"/>
      <c r="CRG45" s="47"/>
      <c r="CRH45" s="47"/>
      <c r="CRI45" s="47"/>
      <c r="CRJ45" s="47"/>
      <c r="CRK45" s="47"/>
      <c r="CRL45" s="47"/>
      <c r="CRM45" s="47"/>
      <c r="CRN45" s="47"/>
      <c r="CRO45" s="47"/>
      <c r="CRP45" s="47"/>
      <c r="CRQ45" s="47"/>
      <c r="CRR45" s="47"/>
      <c r="CRS45" s="47"/>
      <c r="CRT45" s="47"/>
      <c r="CRU45" s="47"/>
      <c r="CRV45" s="47"/>
      <c r="CRW45" s="47"/>
      <c r="CRX45" s="47"/>
      <c r="CRY45" s="47"/>
      <c r="CRZ45" s="47"/>
      <c r="CSA45" s="47"/>
      <c r="CSB45" s="47"/>
      <c r="CSC45" s="47"/>
      <c r="CSD45" s="47"/>
      <c r="CSE45" s="47"/>
      <c r="CSF45" s="47"/>
      <c r="CSG45" s="47"/>
      <c r="CSH45" s="47"/>
      <c r="CSI45" s="47"/>
      <c r="CSJ45" s="47"/>
      <c r="CSK45" s="47"/>
      <c r="CSL45" s="47"/>
      <c r="CSM45" s="47"/>
      <c r="CSN45" s="47"/>
      <c r="CSO45" s="47"/>
      <c r="CSP45" s="47"/>
      <c r="CSQ45" s="47"/>
      <c r="CSR45" s="47"/>
      <c r="CSS45" s="47"/>
      <c r="CST45" s="47"/>
      <c r="CSU45" s="47"/>
      <c r="CSV45" s="47"/>
      <c r="CSW45" s="47"/>
      <c r="CSX45" s="47"/>
      <c r="CSY45" s="47"/>
      <c r="CSZ45" s="47"/>
      <c r="CTA45" s="47"/>
      <c r="CTB45" s="47"/>
      <c r="CTC45" s="47"/>
      <c r="CTD45" s="47"/>
      <c r="CTE45" s="47"/>
      <c r="CTF45" s="47"/>
      <c r="CTG45" s="47"/>
      <c r="CTH45" s="47"/>
      <c r="CTI45" s="47"/>
      <c r="CTJ45" s="47"/>
      <c r="CTK45" s="47"/>
      <c r="CTL45" s="47"/>
      <c r="CTM45" s="47"/>
      <c r="CTN45" s="47"/>
      <c r="CTO45" s="47"/>
      <c r="CTP45" s="47"/>
      <c r="CTQ45" s="47"/>
      <c r="CTR45" s="47"/>
      <c r="CTS45" s="47"/>
      <c r="CTT45" s="47"/>
      <c r="CTU45" s="47"/>
      <c r="CTV45" s="47"/>
      <c r="CTW45" s="47"/>
      <c r="CTX45" s="47"/>
      <c r="CTY45" s="47"/>
      <c r="CTZ45" s="47"/>
      <c r="CUA45" s="47"/>
      <c r="CUB45" s="47"/>
      <c r="CUC45" s="47"/>
      <c r="CUD45" s="47"/>
      <c r="CUE45" s="47"/>
      <c r="CUF45" s="47"/>
      <c r="CUG45" s="47"/>
      <c r="CUH45" s="47"/>
      <c r="CUI45" s="47"/>
      <c r="CUJ45" s="47"/>
      <c r="CUK45" s="47"/>
      <c r="CUL45" s="47"/>
      <c r="CUM45" s="47"/>
      <c r="CUN45" s="47"/>
      <c r="CUO45" s="47"/>
      <c r="CUP45" s="47"/>
      <c r="CUQ45" s="47"/>
      <c r="CUR45" s="47"/>
      <c r="CUS45" s="47"/>
      <c r="CUT45" s="47"/>
      <c r="CUU45" s="47"/>
      <c r="CUV45" s="47"/>
      <c r="CUW45" s="47"/>
      <c r="CUX45" s="47"/>
      <c r="CUY45" s="47"/>
      <c r="CUZ45" s="47"/>
      <c r="CVA45" s="47"/>
      <c r="CVB45" s="47"/>
      <c r="CVC45" s="47"/>
      <c r="CVD45" s="47"/>
      <c r="CVE45" s="47"/>
      <c r="CVF45" s="47"/>
      <c r="CVG45" s="47"/>
      <c r="CVH45" s="47"/>
      <c r="CVI45" s="47"/>
      <c r="CVJ45" s="47"/>
      <c r="CVK45" s="47"/>
      <c r="CVL45" s="47"/>
      <c r="CVM45" s="47"/>
      <c r="CVN45" s="47"/>
      <c r="CVO45" s="47"/>
      <c r="CVP45" s="47"/>
      <c r="CVQ45" s="47"/>
      <c r="CVR45" s="47"/>
      <c r="CVS45" s="47"/>
      <c r="CVT45" s="47"/>
      <c r="CVU45" s="47"/>
      <c r="CVV45" s="47"/>
      <c r="CVW45" s="47"/>
      <c r="CVX45" s="47"/>
      <c r="CVY45" s="47"/>
      <c r="CVZ45" s="47"/>
      <c r="CWA45" s="47"/>
      <c r="CWB45" s="47"/>
      <c r="CWC45" s="47"/>
      <c r="CWD45" s="47"/>
      <c r="CWE45" s="47"/>
      <c r="CWF45" s="47"/>
      <c r="CWG45" s="47"/>
      <c r="CWH45" s="47"/>
      <c r="CWI45" s="47"/>
      <c r="CWJ45" s="47"/>
      <c r="CWK45" s="47"/>
      <c r="CWL45" s="47"/>
      <c r="CWM45" s="47"/>
      <c r="CWN45" s="47"/>
      <c r="CWO45" s="47"/>
      <c r="CWP45" s="47"/>
      <c r="CWQ45" s="47"/>
      <c r="CWR45" s="47"/>
      <c r="CWS45" s="47"/>
      <c r="CWT45" s="47"/>
      <c r="CWU45" s="47"/>
      <c r="CWV45" s="47"/>
      <c r="CWW45" s="47"/>
      <c r="CWX45" s="47"/>
      <c r="CWY45" s="47"/>
      <c r="CWZ45" s="47"/>
      <c r="CXA45" s="47"/>
      <c r="CXB45" s="47"/>
      <c r="CXC45" s="47"/>
      <c r="CXD45" s="47"/>
      <c r="CXE45" s="47"/>
      <c r="CXF45" s="47"/>
      <c r="CXG45" s="47"/>
      <c r="CXH45" s="47"/>
      <c r="CXI45" s="47"/>
      <c r="CXJ45" s="47"/>
      <c r="CXK45" s="47"/>
      <c r="CXL45" s="47"/>
      <c r="CXM45" s="47"/>
      <c r="CXN45" s="47"/>
      <c r="CXO45" s="47"/>
      <c r="CXP45" s="47"/>
      <c r="CXQ45" s="47"/>
      <c r="CXR45" s="47"/>
      <c r="CXS45" s="47"/>
      <c r="CXT45" s="47"/>
      <c r="CXU45" s="47"/>
      <c r="CXV45" s="47"/>
      <c r="CXW45" s="47"/>
      <c r="CXX45" s="47"/>
      <c r="CXY45" s="47"/>
      <c r="CXZ45" s="47"/>
      <c r="CYA45" s="47"/>
      <c r="CYB45" s="47"/>
      <c r="CYC45" s="47"/>
      <c r="CYD45" s="47"/>
      <c r="CYE45" s="47"/>
      <c r="CYF45" s="47"/>
      <c r="CYG45" s="47"/>
      <c r="CYH45" s="47"/>
      <c r="CYI45" s="47"/>
      <c r="CYJ45" s="47"/>
      <c r="CYK45" s="47"/>
      <c r="CYL45" s="47"/>
      <c r="CYM45" s="47"/>
      <c r="CYN45" s="47"/>
      <c r="CYO45" s="47"/>
      <c r="CYP45" s="47"/>
      <c r="CYQ45" s="47"/>
      <c r="CYR45" s="47"/>
      <c r="CYS45" s="47"/>
      <c r="CYT45" s="47"/>
      <c r="CYU45" s="47"/>
      <c r="CYV45" s="47"/>
      <c r="CYW45" s="47"/>
      <c r="CYX45" s="47"/>
      <c r="CYY45" s="47"/>
      <c r="CYZ45" s="47"/>
      <c r="CZA45" s="47"/>
      <c r="CZB45" s="47"/>
      <c r="CZC45" s="47"/>
      <c r="CZD45" s="47"/>
      <c r="CZE45" s="47"/>
      <c r="CZF45" s="47"/>
      <c r="CZG45" s="47"/>
      <c r="CZH45" s="47"/>
      <c r="CZI45" s="47"/>
      <c r="CZJ45" s="47"/>
      <c r="CZK45" s="47"/>
      <c r="CZL45" s="47"/>
      <c r="CZM45" s="47"/>
      <c r="CZN45" s="47"/>
      <c r="CZO45" s="47"/>
      <c r="CZP45" s="47"/>
      <c r="CZQ45" s="47"/>
      <c r="CZR45" s="47"/>
      <c r="CZS45" s="47"/>
      <c r="CZT45" s="47"/>
      <c r="CZU45" s="47"/>
      <c r="CZV45" s="47"/>
      <c r="CZW45" s="47"/>
      <c r="CZX45" s="47"/>
      <c r="CZY45" s="47"/>
      <c r="CZZ45" s="47"/>
      <c r="DAA45" s="47"/>
      <c r="DAB45" s="47"/>
      <c r="DAC45" s="47"/>
      <c r="DAD45" s="47"/>
      <c r="DAE45" s="47"/>
      <c r="DAF45" s="47"/>
      <c r="DAG45" s="47"/>
      <c r="DAH45" s="47"/>
      <c r="DAI45" s="47"/>
      <c r="DAJ45" s="47"/>
      <c r="DAK45" s="47"/>
      <c r="DAL45" s="47"/>
      <c r="DAM45" s="47"/>
      <c r="DAN45" s="47"/>
      <c r="DAO45" s="47"/>
      <c r="DAP45" s="47"/>
      <c r="DAQ45" s="47"/>
      <c r="DAR45" s="47"/>
      <c r="DAS45" s="47"/>
      <c r="DAT45" s="47"/>
      <c r="DAU45" s="47"/>
      <c r="DAV45" s="47"/>
      <c r="DAW45" s="47"/>
      <c r="DAX45" s="47"/>
      <c r="DAY45" s="47"/>
      <c r="DAZ45" s="47"/>
      <c r="DBA45" s="47"/>
      <c r="DBB45" s="47"/>
      <c r="DBC45" s="47"/>
      <c r="DBD45" s="47"/>
      <c r="DBE45" s="47"/>
      <c r="DBF45" s="47"/>
      <c r="DBG45" s="47"/>
      <c r="DBH45" s="47"/>
      <c r="DBI45" s="47"/>
      <c r="DBJ45" s="47"/>
      <c r="DBK45" s="47"/>
      <c r="DBL45" s="47"/>
      <c r="DBM45" s="47"/>
      <c r="DBN45" s="47"/>
      <c r="DBO45" s="47"/>
      <c r="DBP45" s="47"/>
      <c r="DBQ45" s="47"/>
      <c r="DBR45" s="47"/>
      <c r="DBS45" s="47"/>
      <c r="DBT45" s="47"/>
      <c r="DBU45" s="47"/>
      <c r="DBV45" s="47"/>
      <c r="DBW45" s="47"/>
      <c r="DBX45" s="47"/>
      <c r="DBY45" s="47"/>
      <c r="DBZ45" s="47"/>
      <c r="DCA45" s="47"/>
      <c r="DCB45" s="47"/>
      <c r="DCC45" s="47"/>
      <c r="DCD45" s="47"/>
      <c r="DCE45" s="47"/>
      <c r="DCF45" s="47"/>
      <c r="DCG45" s="47"/>
      <c r="DCH45" s="47"/>
      <c r="DCI45" s="47"/>
      <c r="DCJ45" s="47"/>
      <c r="DCK45" s="47"/>
      <c r="DCL45" s="47"/>
      <c r="DCM45" s="47"/>
      <c r="DCN45" s="47"/>
      <c r="DCO45" s="47"/>
      <c r="DCP45" s="47"/>
      <c r="DCQ45" s="47"/>
      <c r="DCR45" s="47"/>
      <c r="DCS45" s="47"/>
      <c r="DCT45" s="47"/>
      <c r="DCU45" s="47"/>
      <c r="DCV45" s="47"/>
      <c r="DCW45" s="47"/>
      <c r="DCX45" s="47"/>
      <c r="DCY45" s="47"/>
      <c r="DCZ45" s="47"/>
      <c r="DDA45" s="47"/>
      <c r="DDB45" s="47"/>
      <c r="DDC45" s="47"/>
      <c r="DDD45" s="47"/>
      <c r="DDE45" s="47"/>
      <c r="DDF45" s="47"/>
      <c r="DDG45" s="47"/>
      <c r="DDH45" s="47"/>
      <c r="DDI45" s="47"/>
      <c r="DDJ45" s="47"/>
      <c r="DDK45" s="47"/>
      <c r="DDL45" s="47"/>
      <c r="DDM45" s="47"/>
      <c r="DDN45" s="47"/>
      <c r="DDO45" s="47"/>
      <c r="DDP45" s="47"/>
      <c r="DDQ45" s="47"/>
      <c r="DDR45" s="47"/>
      <c r="DDS45" s="47"/>
      <c r="DDT45" s="47"/>
      <c r="DDU45" s="47"/>
      <c r="DDV45" s="47"/>
      <c r="DDW45" s="47"/>
      <c r="DDX45" s="47"/>
      <c r="DDY45" s="47"/>
      <c r="DDZ45" s="47"/>
      <c r="DEA45" s="47"/>
      <c r="DEB45" s="47"/>
      <c r="DEC45" s="47"/>
      <c r="DED45" s="47"/>
      <c r="DEE45" s="47"/>
      <c r="DEF45" s="47"/>
      <c r="DEG45" s="47"/>
      <c r="DEH45" s="47"/>
      <c r="DEI45" s="47"/>
      <c r="DEJ45" s="47"/>
      <c r="DEK45" s="47"/>
      <c r="DEL45" s="47"/>
      <c r="DEM45" s="47"/>
      <c r="DEN45" s="47"/>
      <c r="DEO45" s="47"/>
      <c r="DEP45" s="47"/>
      <c r="DEQ45" s="47"/>
      <c r="DER45" s="47"/>
      <c r="DES45" s="47"/>
      <c r="DET45" s="47"/>
      <c r="DEU45" s="47"/>
      <c r="DEV45" s="47"/>
      <c r="DEW45" s="47"/>
      <c r="DEX45" s="47"/>
      <c r="DEY45" s="47"/>
      <c r="DEZ45" s="47"/>
      <c r="DFA45" s="47"/>
      <c r="DFB45" s="47"/>
      <c r="DFC45" s="47"/>
      <c r="DFD45" s="47"/>
      <c r="DFE45" s="47"/>
      <c r="DFF45" s="47"/>
      <c r="DFG45" s="47"/>
      <c r="DFH45" s="47"/>
      <c r="DFI45" s="47"/>
      <c r="DFJ45" s="47"/>
      <c r="DFK45" s="47"/>
      <c r="DFL45" s="47"/>
      <c r="DFM45" s="47"/>
      <c r="DFN45" s="47"/>
      <c r="DFO45" s="47"/>
      <c r="DFP45" s="47"/>
      <c r="DFQ45" s="47"/>
      <c r="DFR45" s="47"/>
      <c r="DFS45" s="47"/>
      <c r="DFT45" s="47"/>
      <c r="DFU45" s="47"/>
      <c r="DFV45" s="47"/>
      <c r="DFW45" s="47"/>
      <c r="DFX45" s="47"/>
      <c r="DFY45" s="47"/>
      <c r="DFZ45" s="47"/>
      <c r="DGA45" s="47"/>
      <c r="DGB45" s="47"/>
      <c r="DGC45" s="47"/>
      <c r="DGD45" s="47"/>
      <c r="DGE45" s="47"/>
      <c r="DGF45" s="47"/>
      <c r="DGG45" s="47"/>
      <c r="DGH45" s="47"/>
      <c r="DGI45" s="47"/>
      <c r="DGJ45" s="47"/>
      <c r="DGK45" s="47"/>
      <c r="DGL45" s="47"/>
      <c r="DGM45" s="47"/>
      <c r="DGN45" s="47"/>
      <c r="DGO45" s="47"/>
      <c r="DGP45" s="47"/>
      <c r="DGQ45" s="47"/>
      <c r="DGR45" s="47"/>
      <c r="DGS45" s="47"/>
      <c r="DGT45" s="47"/>
      <c r="DGU45" s="47"/>
      <c r="DGV45" s="47"/>
      <c r="DGW45" s="47"/>
      <c r="DGX45" s="47"/>
      <c r="DGY45" s="47"/>
      <c r="DGZ45" s="47"/>
      <c r="DHA45" s="47"/>
      <c r="DHB45" s="47"/>
      <c r="DHC45" s="47"/>
      <c r="DHD45" s="47"/>
      <c r="DHE45" s="47"/>
      <c r="DHF45" s="47"/>
      <c r="DHG45" s="47"/>
      <c r="DHH45" s="47"/>
      <c r="DHI45" s="47"/>
      <c r="DHJ45" s="47"/>
      <c r="DHK45" s="47"/>
      <c r="DHL45" s="47"/>
      <c r="DHM45" s="47"/>
      <c r="DHN45" s="47"/>
      <c r="DHO45" s="47"/>
      <c r="DHP45" s="47"/>
      <c r="DHQ45" s="47"/>
      <c r="DHR45" s="47"/>
      <c r="DHS45" s="47"/>
      <c r="DHT45" s="47"/>
      <c r="DHU45" s="47"/>
      <c r="DHV45" s="47"/>
      <c r="DHW45" s="47"/>
      <c r="DHX45" s="47"/>
      <c r="DHY45" s="47"/>
      <c r="DHZ45" s="47"/>
      <c r="DIA45" s="47"/>
      <c r="DIB45" s="47"/>
      <c r="DIC45" s="47"/>
      <c r="DID45" s="47"/>
      <c r="DIE45" s="47"/>
      <c r="DIF45" s="47"/>
      <c r="DIG45" s="47"/>
      <c r="DIH45" s="47"/>
      <c r="DII45" s="47"/>
      <c r="DIJ45" s="47"/>
      <c r="DIK45" s="47"/>
      <c r="DIL45" s="47"/>
      <c r="DIM45" s="47"/>
      <c r="DIN45" s="47"/>
      <c r="DIO45" s="47"/>
      <c r="DIP45" s="47"/>
      <c r="DIQ45" s="47"/>
      <c r="DIR45" s="47"/>
      <c r="DIS45" s="47"/>
      <c r="DIT45" s="47"/>
      <c r="DIU45" s="47"/>
      <c r="DIV45" s="47"/>
      <c r="DIW45" s="47"/>
      <c r="DIX45" s="47"/>
      <c r="DIY45" s="47"/>
      <c r="DIZ45" s="47"/>
      <c r="DJA45" s="47"/>
      <c r="DJB45" s="47"/>
      <c r="DJC45" s="47"/>
      <c r="DJD45" s="47"/>
      <c r="DJE45" s="47"/>
      <c r="DJF45" s="47"/>
      <c r="DJG45" s="47"/>
      <c r="DJH45" s="47"/>
      <c r="DJI45" s="47"/>
      <c r="DJJ45" s="47"/>
      <c r="DJK45" s="47"/>
      <c r="DJL45" s="47"/>
      <c r="DJM45" s="47"/>
      <c r="DJN45" s="47"/>
      <c r="DJO45" s="47"/>
      <c r="DJP45" s="47"/>
      <c r="DJQ45" s="47"/>
      <c r="DJR45" s="47"/>
      <c r="DJS45" s="47"/>
      <c r="DJT45" s="47"/>
      <c r="DJU45" s="47"/>
      <c r="DJV45" s="47"/>
      <c r="DJW45" s="47"/>
      <c r="DJX45" s="47"/>
      <c r="DJY45" s="47"/>
      <c r="DJZ45" s="47"/>
      <c r="DKA45" s="47"/>
      <c r="DKB45" s="47"/>
      <c r="DKC45" s="47"/>
      <c r="DKD45" s="47"/>
      <c r="DKE45" s="47"/>
      <c r="DKF45" s="47"/>
      <c r="DKG45" s="47"/>
      <c r="DKH45" s="47"/>
      <c r="DKI45" s="47"/>
      <c r="DKJ45" s="47"/>
      <c r="DKK45" s="47"/>
      <c r="DKL45" s="47"/>
      <c r="DKM45" s="47"/>
      <c r="DKN45" s="47"/>
      <c r="DKO45" s="47"/>
      <c r="DKP45" s="47"/>
      <c r="DKQ45" s="47"/>
      <c r="DKR45" s="47"/>
      <c r="DKS45" s="47"/>
      <c r="DKT45" s="47"/>
      <c r="DKU45" s="47"/>
      <c r="DKV45" s="47"/>
      <c r="DKW45" s="47"/>
      <c r="DKX45" s="47"/>
      <c r="DKY45" s="47"/>
      <c r="DKZ45" s="47"/>
      <c r="DLA45" s="47"/>
      <c r="DLB45" s="47"/>
      <c r="DLC45" s="47"/>
      <c r="DLD45" s="47"/>
      <c r="DLE45" s="47"/>
      <c r="DLF45" s="47"/>
      <c r="DLG45" s="47"/>
      <c r="DLH45" s="47"/>
      <c r="DLI45" s="47"/>
      <c r="DLJ45" s="47"/>
      <c r="DLK45" s="47"/>
      <c r="DLL45" s="47"/>
      <c r="DLM45" s="47"/>
      <c r="DLN45" s="47"/>
      <c r="DLO45" s="47"/>
      <c r="DLP45" s="47"/>
      <c r="DLQ45" s="47"/>
      <c r="DLR45" s="47"/>
      <c r="DLS45" s="47"/>
      <c r="DLT45" s="47"/>
      <c r="DLU45" s="47"/>
      <c r="DLV45" s="47"/>
      <c r="DLW45" s="47"/>
      <c r="DLX45" s="47"/>
      <c r="DLY45" s="47"/>
      <c r="DLZ45" s="47"/>
      <c r="DMA45" s="47"/>
      <c r="DMB45" s="47"/>
      <c r="DMC45" s="47"/>
      <c r="DMD45" s="47"/>
      <c r="DME45" s="47"/>
      <c r="DMF45" s="47"/>
      <c r="DMG45" s="47"/>
      <c r="DMH45" s="47"/>
      <c r="DMI45" s="47"/>
      <c r="DMJ45" s="47"/>
      <c r="DMK45" s="47"/>
      <c r="DML45" s="47"/>
      <c r="DMM45" s="47"/>
      <c r="DMN45" s="47"/>
      <c r="DMO45" s="47"/>
      <c r="DMP45" s="47"/>
      <c r="DMQ45" s="47"/>
      <c r="DMR45" s="47"/>
      <c r="DMS45" s="47"/>
      <c r="DMT45" s="47"/>
      <c r="DMU45" s="47"/>
      <c r="DMV45" s="47"/>
      <c r="DMW45" s="47"/>
      <c r="DMX45" s="47"/>
      <c r="DMY45" s="47"/>
      <c r="DMZ45" s="47"/>
      <c r="DNA45" s="47"/>
      <c r="DNB45" s="47"/>
      <c r="DNC45" s="47"/>
      <c r="DND45" s="47"/>
      <c r="DNE45" s="47"/>
      <c r="DNF45" s="47"/>
      <c r="DNG45" s="47"/>
      <c r="DNH45" s="47"/>
      <c r="DNI45" s="47"/>
      <c r="DNJ45" s="47"/>
      <c r="DNK45" s="47"/>
      <c r="DNL45" s="47"/>
      <c r="DNM45" s="47"/>
      <c r="DNN45" s="47"/>
      <c r="DNO45" s="47"/>
      <c r="DNP45" s="47"/>
      <c r="DNQ45" s="47"/>
      <c r="DNR45" s="47"/>
      <c r="DNS45" s="47"/>
      <c r="DNT45" s="47"/>
      <c r="DNU45" s="47"/>
      <c r="DNV45" s="47"/>
      <c r="DNW45" s="47"/>
      <c r="DNX45" s="47"/>
      <c r="DNY45" s="47"/>
      <c r="DNZ45" s="47"/>
      <c r="DOA45" s="47"/>
      <c r="DOB45" s="47"/>
      <c r="DOC45" s="47"/>
      <c r="DOD45" s="47"/>
      <c r="DOE45" s="47"/>
      <c r="DOF45" s="47"/>
      <c r="DOG45" s="47"/>
      <c r="DOH45" s="47"/>
      <c r="DOI45" s="47"/>
      <c r="DOJ45" s="47"/>
      <c r="DOK45" s="47"/>
      <c r="DOL45" s="47"/>
      <c r="DOM45" s="47"/>
      <c r="DON45" s="47"/>
      <c r="DOO45" s="47"/>
      <c r="DOP45" s="47"/>
      <c r="DOQ45" s="47"/>
      <c r="DOR45" s="47"/>
      <c r="DOS45" s="47"/>
      <c r="DOT45" s="47"/>
      <c r="DOU45" s="47"/>
      <c r="DOV45" s="47"/>
      <c r="DOW45" s="47"/>
      <c r="DOX45" s="47"/>
      <c r="DOY45" s="47"/>
      <c r="DOZ45" s="47"/>
      <c r="DPA45" s="47"/>
      <c r="DPB45" s="47"/>
      <c r="DPC45" s="47"/>
      <c r="DPD45" s="47"/>
      <c r="DPE45" s="47"/>
      <c r="DPF45" s="47"/>
      <c r="DPG45" s="47"/>
      <c r="DPH45" s="47"/>
      <c r="DPI45" s="47"/>
      <c r="DPJ45" s="47"/>
      <c r="DPK45" s="47"/>
      <c r="DPL45" s="47"/>
      <c r="DPM45" s="47"/>
      <c r="DPN45" s="47"/>
      <c r="DPO45" s="47"/>
      <c r="DPP45" s="47"/>
      <c r="DPQ45" s="47"/>
      <c r="DPR45" s="47"/>
      <c r="DPS45" s="47"/>
      <c r="DPT45" s="47"/>
      <c r="DPU45" s="47"/>
      <c r="DPV45" s="47"/>
      <c r="DPW45" s="47"/>
      <c r="DPX45" s="47"/>
      <c r="DPY45" s="47"/>
      <c r="DPZ45" s="47"/>
      <c r="DQA45" s="47"/>
      <c r="DQB45" s="47"/>
      <c r="DQC45" s="47"/>
      <c r="DQD45" s="47"/>
      <c r="DQE45" s="47"/>
      <c r="DQF45" s="47"/>
      <c r="DQG45" s="47"/>
      <c r="DQH45" s="47"/>
      <c r="DQI45" s="47"/>
      <c r="DQJ45" s="47"/>
      <c r="DQK45" s="47"/>
      <c r="DQL45" s="47"/>
      <c r="DQM45" s="47"/>
      <c r="DQN45" s="47"/>
      <c r="DQO45" s="47"/>
      <c r="DQP45" s="47"/>
      <c r="DQQ45" s="47"/>
      <c r="DQR45" s="47"/>
      <c r="DQS45" s="47"/>
      <c r="DQT45" s="47"/>
      <c r="DQU45" s="47"/>
      <c r="DQV45" s="47"/>
      <c r="DQW45" s="47"/>
      <c r="DQX45" s="47"/>
      <c r="DQY45" s="47"/>
      <c r="DQZ45" s="47"/>
      <c r="DRA45" s="47"/>
      <c r="DRB45" s="47"/>
      <c r="DRC45" s="47"/>
      <c r="DRD45" s="47"/>
      <c r="DRE45" s="47"/>
      <c r="DRF45" s="47"/>
      <c r="DRG45" s="47"/>
      <c r="DRH45" s="47"/>
      <c r="DRI45" s="47"/>
      <c r="DRJ45" s="47"/>
      <c r="DRK45" s="47"/>
      <c r="DRL45" s="47"/>
      <c r="DRM45" s="47"/>
      <c r="DRN45" s="47"/>
      <c r="DRO45" s="47"/>
      <c r="DRP45" s="47"/>
      <c r="DRQ45" s="47"/>
      <c r="DRR45" s="47"/>
      <c r="DRS45" s="47"/>
      <c r="DRT45" s="47"/>
      <c r="DRU45" s="47"/>
      <c r="DRV45" s="47"/>
      <c r="DRW45" s="47"/>
      <c r="DRX45" s="47"/>
      <c r="DRY45" s="47"/>
      <c r="DRZ45" s="47"/>
      <c r="DSA45" s="47"/>
      <c r="DSB45" s="47"/>
      <c r="DSC45" s="47"/>
      <c r="DSD45" s="47"/>
      <c r="DSE45" s="47"/>
      <c r="DSF45" s="47"/>
      <c r="DSG45" s="47"/>
      <c r="DSH45" s="47"/>
      <c r="DSI45" s="47"/>
      <c r="DSJ45" s="47"/>
      <c r="DSK45" s="47"/>
      <c r="DSL45" s="47"/>
      <c r="DSM45" s="47"/>
      <c r="DSN45" s="47"/>
      <c r="DSO45" s="47"/>
      <c r="DSP45" s="47"/>
      <c r="DSQ45" s="47"/>
      <c r="DSR45" s="47"/>
      <c r="DSS45" s="47"/>
      <c r="DST45" s="47"/>
      <c r="DSU45" s="47"/>
      <c r="DSV45" s="47"/>
      <c r="DSW45" s="47"/>
      <c r="DSX45" s="47"/>
      <c r="DSY45" s="47"/>
      <c r="DSZ45" s="47"/>
      <c r="DTA45" s="47"/>
      <c r="DTB45" s="47"/>
      <c r="DTC45" s="47"/>
      <c r="DTD45" s="47"/>
      <c r="DTE45" s="47"/>
      <c r="DTF45" s="47"/>
      <c r="DTG45" s="47"/>
      <c r="DTH45" s="47"/>
      <c r="DTI45" s="47"/>
      <c r="DTJ45" s="47"/>
      <c r="DTK45" s="47"/>
      <c r="DTL45" s="47"/>
      <c r="DTM45" s="47"/>
      <c r="DTN45" s="47"/>
      <c r="DTO45" s="47"/>
      <c r="DTP45" s="47"/>
      <c r="DTQ45" s="47"/>
      <c r="DTR45" s="47"/>
      <c r="DTS45" s="47"/>
      <c r="DTT45" s="47"/>
      <c r="DTU45" s="47"/>
      <c r="DTV45" s="47"/>
      <c r="DTW45" s="47"/>
      <c r="DTX45" s="47"/>
      <c r="DTY45" s="47"/>
      <c r="DTZ45" s="47"/>
      <c r="DUA45" s="47"/>
      <c r="DUB45" s="47"/>
      <c r="DUC45" s="47"/>
      <c r="DUD45" s="47"/>
      <c r="DUE45" s="47"/>
      <c r="DUF45" s="47"/>
      <c r="DUG45" s="47"/>
      <c r="DUH45" s="47"/>
      <c r="DUI45" s="47"/>
      <c r="DUJ45" s="47"/>
      <c r="DUK45" s="47"/>
      <c r="DUL45" s="47"/>
      <c r="DUM45" s="47"/>
      <c r="DUN45" s="47"/>
      <c r="DUO45" s="47"/>
      <c r="DUP45" s="47"/>
      <c r="DUQ45" s="47"/>
      <c r="DUR45" s="47"/>
      <c r="DUS45" s="47"/>
      <c r="DUT45" s="47"/>
      <c r="DUU45" s="47"/>
      <c r="DUV45" s="47"/>
      <c r="DUW45" s="47"/>
      <c r="DUX45" s="47"/>
      <c r="DUY45" s="47"/>
      <c r="DUZ45" s="47"/>
      <c r="DVA45" s="47"/>
      <c r="DVB45" s="47"/>
      <c r="DVC45" s="47"/>
      <c r="DVD45" s="47"/>
      <c r="DVE45" s="47"/>
      <c r="DVF45" s="47"/>
      <c r="DVG45" s="47"/>
      <c r="DVH45" s="47"/>
      <c r="DVI45" s="47"/>
      <c r="DVJ45" s="47"/>
      <c r="DVK45" s="47"/>
      <c r="DVL45" s="47"/>
      <c r="DVM45" s="47"/>
      <c r="DVN45" s="47"/>
      <c r="DVO45" s="47"/>
      <c r="DVP45" s="47"/>
      <c r="DVQ45" s="47"/>
      <c r="DVR45" s="47"/>
      <c r="DVS45" s="47"/>
      <c r="DVT45" s="47"/>
      <c r="DVU45" s="47"/>
      <c r="DVV45" s="47"/>
      <c r="DVW45" s="47"/>
      <c r="DVX45" s="47"/>
      <c r="DVY45" s="47"/>
      <c r="DVZ45" s="47"/>
      <c r="DWA45" s="47"/>
      <c r="DWB45" s="47"/>
      <c r="DWC45" s="47"/>
      <c r="DWD45" s="47"/>
      <c r="DWE45" s="47"/>
      <c r="DWF45" s="47"/>
      <c r="DWG45" s="47"/>
      <c r="DWH45" s="47"/>
      <c r="DWI45" s="47"/>
      <c r="DWJ45" s="47"/>
      <c r="DWK45" s="47"/>
      <c r="DWL45" s="47"/>
      <c r="DWM45" s="47"/>
      <c r="DWN45" s="47"/>
      <c r="DWO45" s="47"/>
      <c r="DWP45" s="47"/>
      <c r="DWQ45" s="47"/>
      <c r="DWR45" s="47"/>
      <c r="DWS45" s="47"/>
      <c r="DWT45" s="47"/>
      <c r="DWU45" s="47"/>
      <c r="DWV45" s="47"/>
      <c r="DWW45" s="47"/>
      <c r="DWX45" s="47"/>
      <c r="DWY45" s="47"/>
      <c r="DWZ45" s="47"/>
      <c r="DXA45" s="47"/>
      <c r="DXB45" s="47"/>
      <c r="DXC45" s="47"/>
      <c r="DXD45" s="47"/>
      <c r="DXE45" s="47"/>
      <c r="DXF45" s="47"/>
      <c r="DXG45" s="47"/>
      <c r="DXH45" s="47"/>
      <c r="DXI45" s="47"/>
      <c r="DXJ45" s="47"/>
      <c r="DXK45" s="47"/>
      <c r="DXL45" s="47"/>
      <c r="DXM45" s="47"/>
      <c r="DXN45" s="47"/>
      <c r="DXO45" s="47"/>
      <c r="DXP45" s="47"/>
      <c r="DXQ45" s="47"/>
      <c r="DXR45" s="47"/>
      <c r="DXS45" s="47"/>
      <c r="DXT45" s="47"/>
      <c r="DXU45" s="47"/>
      <c r="DXV45" s="47"/>
      <c r="DXW45" s="47"/>
      <c r="DXX45" s="47"/>
      <c r="DXY45" s="47"/>
      <c r="DXZ45" s="47"/>
      <c r="DYA45" s="47"/>
      <c r="DYB45" s="47"/>
      <c r="DYC45" s="47"/>
      <c r="DYD45" s="47"/>
      <c r="DYE45" s="47"/>
      <c r="DYF45" s="47"/>
      <c r="DYG45" s="47"/>
      <c r="DYH45" s="47"/>
      <c r="DYI45" s="47"/>
      <c r="DYJ45" s="47"/>
      <c r="DYK45" s="47"/>
      <c r="DYL45" s="47"/>
      <c r="DYM45" s="47"/>
      <c r="DYN45" s="47"/>
      <c r="DYO45" s="47"/>
      <c r="DYP45" s="47"/>
      <c r="DYQ45" s="47"/>
      <c r="DYR45" s="47"/>
      <c r="DYS45" s="47"/>
      <c r="DYT45" s="47"/>
      <c r="DYU45" s="47"/>
      <c r="DYV45" s="47"/>
      <c r="DYW45" s="47"/>
      <c r="DYX45" s="47"/>
      <c r="DYY45" s="47"/>
      <c r="DYZ45" s="47"/>
      <c r="DZA45" s="47"/>
      <c r="DZB45" s="47"/>
      <c r="DZC45" s="47"/>
      <c r="DZD45" s="47"/>
      <c r="DZE45" s="47"/>
      <c r="DZF45" s="47"/>
      <c r="DZG45" s="47"/>
      <c r="DZH45" s="47"/>
      <c r="DZI45" s="47"/>
      <c r="DZJ45" s="47"/>
      <c r="DZK45" s="47"/>
      <c r="DZL45" s="47"/>
      <c r="DZM45" s="47"/>
      <c r="DZN45" s="47"/>
      <c r="DZO45" s="47"/>
      <c r="DZP45" s="47"/>
      <c r="DZQ45" s="47"/>
      <c r="DZR45" s="47"/>
      <c r="DZS45" s="47"/>
      <c r="DZT45" s="47"/>
      <c r="DZU45" s="47"/>
      <c r="DZV45" s="47"/>
      <c r="DZW45" s="47"/>
      <c r="DZX45" s="47"/>
      <c r="DZY45" s="47"/>
      <c r="DZZ45" s="47"/>
      <c r="EAA45" s="47"/>
      <c r="EAB45" s="47"/>
      <c r="EAC45" s="47"/>
      <c r="EAD45" s="47"/>
      <c r="EAE45" s="47"/>
      <c r="EAF45" s="47"/>
      <c r="EAG45" s="47"/>
      <c r="EAH45" s="47"/>
      <c r="EAI45" s="47"/>
      <c r="EAJ45" s="47"/>
      <c r="EAK45" s="47"/>
      <c r="EAL45" s="47"/>
      <c r="EAM45" s="47"/>
      <c r="EAN45" s="47"/>
      <c r="EAO45" s="47"/>
      <c r="EAP45" s="47"/>
      <c r="EAQ45" s="47"/>
      <c r="EAR45" s="47"/>
      <c r="EAS45" s="47"/>
      <c r="EAT45" s="47"/>
      <c r="EAU45" s="47"/>
      <c r="EAV45" s="47"/>
      <c r="EAW45" s="47"/>
      <c r="EAX45" s="47"/>
      <c r="EAY45" s="47"/>
      <c r="EAZ45" s="47"/>
      <c r="EBA45" s="47"/>
      <c r="EBB45" s="47"/>
      <c r="EBC45" s="47"/>
      <c r="EBD45" s="47"/>
      <c r="EBE45" s="47"/>
      <c r="EBF45" s="47"/>
      <c r="EBG45" s="47"/>
      <c r="EBH45" s="47"/>
      <c r="EBI45" s="47"/>
      <c r="EBJ45" s="47"/>
      <c r="EBK45" s="47"/>
      <c r="EBL45" s="47"/>
      <c r="EBM45" s="47"/>
      <c r="EBN45" s="47"/>
      <c r="EBO45" s="47"/>
      <c r="EBP45" s="47"/>
      <c r="EBQ45" s="47"/>
      <c r="EBR45" s="47"/>
      <c r="EBS45" s="47"/>
      <c r="EBT45" s="47"/>
      <c r="EBU45" s="47"/>
      <c r="EBV45" s="47"/>
      <c r="EBW45" s="47"/>
      <c r="EBX45" s="47"/>
      <c r="EBY45" s="47"/>
      <c r="EBZ45" s="47"/>
      <c r="ECA45" s="47"/>
      <c r="ECB45" s="47"/>
      <c r="ECC45" s="47"/>
      <c r="ECD45" s="47"/>
      <c r="ECE45" s="47"/>
      <c r="ECF45" s="47"/>
      <c r="ECG45" s="47"/>
      <c r="ECH45" s="47"/>
      <c r="ECI45" s="47"/>
      <c r="ECJ45" s="47"/>
      <c r="ECK45" s="47"/>
      <c r="ECL45" s="47"/>
      <c r="ECM45" s="47"/>
      <c r="ECN45" s="47"/>
      <c r="ECO45" s="47"/>
      <c r="ECP45" s="47"/>
      <c r="ECQ45" s="47"/>
      <c r="ECR45" s="47"/>
      <c r="ECS45" s="47"/>
      <c r="ECT45" s="47"/>
      <c r="ECU45" s="47"/>
      <c r="ECV45" s="47"/>
      <c r="ECW45" s="47"/>
      <c r="ECX45" s="47"/>
      <c r="ECY45" s="47"/>
      <c r="ECZ45" s="47"/>
      <c r="EDA45" s="47"/>
      <c r="EDB45" s="47"/>
      <c r="EDC45" s="47"/>
      <c r="EDD45" s="47"/>
      <c r="EDE45" s="47"/>
      <c r="EDF45" s="47"/>
      <c r="EDG45" s="47"/>
      <c r="EDH45" s="47"/>
      <c r="EDI45" s="47"/>
      <c r="EDJ45" s="47"/>
      <c r="EDK45" s="47"/>
      <c r="EDL45" s="47"/>
      <c r="EDM45" s="47"/>
      <c r="EDN45" s="47"/>
      <c r="EDO45" s="47"/>
      <c r="EDP45" s="47"/>
      <c r="EDQ45" s="47"/>
      <c r="EDR45" s="47"/>
      <c r="EDS45" s="47"/>
      <c r="EDT45" s="47"/>
      <c r="EDU45" s="47"/>
      <c r="EDV45" s="47"/>
      <c r="EDW45" s="47"/>
      <c r="EDX45" s="47"/>
      <c r="EDY45" s="47"/>
      <c r="EDZ45" s="47"/>
      <c r="EEA45" s="47"/>
      <c r="EEB45" s="47"/>
      <c r="EEC45" s="47"/>
      <c r="EED45" s="47"/>
      <c r="EEE45" s="47"/>
      <c r="EEF45" s="47"/>
      <c r="EEG45" s="47"/>
      <c r="EEH45" s="47"/>
      <c r="EEI45" s="47"/>
      <c r="EEJ45" s="47"/>
      <c r="EEK45" s="47"/>
      <c r="EEL45" s="47"/>
      <c r="EEM45" s="47"/>
      <c r="EEN45" s="47"/>
      <c r="EEO45" s="47"/>
      <c r="EEP45" s="47"/>
      <c r="EEQ45" s="47"/>
      <c r="EER45" s="47"/>
      <c r="EES45" s="47"/>
      <c r="EET45" s="47"/>
      <c r="EEU45" s="47"/>
      <c r="EEV45" s="47"/>
      <c r="EEW45" s="47"/>
      <c r="EEX45" s="47"/>
      <c r="EEY45" s="47"/>
      <c r="EEZ45" s="47"/>
      <c r="EFA45" s="47"/>
      <c r="EFB45" s="47"/>
      <c r="EFC45" s="47"/>
      <c r="EFD45" s="47"/>
      <c r="EFE45" s="47"/>
      <c r="EFF45" s="47"/>
      <c r="EFG45" s="47"/>
      <c r="EFH45" s="47"/>
      <c r="EFI45" s="47"/>
      <c r="EFJ45" s="47"/>
      <c r="EFK45" s="47"/>
      <c r="EFL45" s="47"/>
      <c r="EFM45" s="47"/>
      <c r="EFN45" s="47"/>
      <c r="EFO45" s="47"/>
      <c r="EFP45" s="47"/>
      <c r="EFQ45" s="47"/>
      <c r="EFR45" s="47"/>
      <c r="EFS45" s="47"/>
      <c r="EFT45" s="47"/>
      <c r="EFU45" s="47"/>
      <c r="EFV45" s="47"/>
      <c r="EFW45" s="47"/>
      <c r="EFX45" s="47"/>
      <c r="EFY45" s="47"/>
      <c r="EFZ45" s="47"/>
      <c r="EGA45" s="47"/>
      <c r="EGB45" s="47"/>
      <c r="EGC45" s="47"/>
      <c r="EGD45" s="47"/>
      <c r="EGE45" s="47"/>
      <c r="EGF45" s="47"/>
      <c r="EGG45" s="47"/>
      <c r="EGH45" s="47"/>
      <c r="EGI45" s="47"/>
      <c r="EGJ45" s="47"/>
      <c r="EGK45" s="47"/>
      <c r="EGL45" s="47"/>
      <c r="EGM45" s="47"/>
      <c r="EGN45" s="47"/>
      <c r="EGO45" s="47"/>
      <c r="EGP45" s="47"/>
      <c r="EGQ45" s="47"/>
      <c r="EGR45" s="47"/>
      <c r="EGS45" s="47"/>
      <c r="EGT45" s="47"/>
      <c r="EGU45" s="47"/>
      <c r="EGV45" s="47"/>
      <c r="EGW45" s="47"/>
      <c r="EGX45" s="47"/>
      <c r="EGY45" s="47"/>
      <c r="EGZ45" s="47"/>
      <c r="EHA45" s="47"/>
      <c r="EHB45" s="47"/>
      <c r="EHC45" s="47"/>
      <c r="EHD45" s="47"/>
      <c r="EHE45" s="47"/>
      <c r="EHF45" s="47"/>
      <c r="EHG45" s="47"/>
      <c r="EHH45" s="47"/>
      <c r="EHI45" s="47"/>
      <c r="EHJ45" s="47"/>
      <c r="EHK45" s="47"/>
      <c r="EHL45" s="47"/>
      <c r="EHM45" s="47"/>
      <c r="EHN45" s="47"/>
      <c r="EHO45" s="47"/>
      <c r="EHP45" s="47"/>
      <c r="EHQ45" s="47"/>
      <c r="EHR45" s="47"/>
      <c r="EHS45" s="47"/>
      <c r="EHT45" s="47"/>
      <c r="EHU45" s="47"/>
      <c r="EHV45" s="47"/>
      <c r="EHW45" s="47"/>
      <c r="EHX45" s="47"/>
      <c r="EHY45" s="47"/>
      <c r="EHZ45" s="47"/>
      <c r="EIA45" s="47"/>
      <c r="EIB45" s="47"/>
      <c r="EIC45" s="47"/>
      <c r="EID45" s="47"/>
      <c r="EIE45" s="47"/>
      <c r="EIF45" s="47"/>
      <c r="EIG45" s="47"/>
      <c r="EIH45" s="47"/>
      <c r="EII45" s="47"/>
      <c r="EIJ45" s="47"/>
      <c r="EIK45" s="47"/>
      <c r="EIL45" s="47"/>
      <c r="EIM45" s="47"/>
      <c r="EIN45" s="47"/>
      <c r="EIO45" s="47"/>
      <c r="EIP45" s="47"/>
      <c r="EIQ45" s="47"/>
      <c r="EIR45" s="47"/>
      <c r="EIS45" s="47"/>
      <c r="EIT45" s="47"/>
      <c r="EIU45" s="47"/>
      <c r="EIV45" s="47"/>
      <c r="EIW45" s="47"/>
      <c r="EIX45" s="47"/>
      <c r="EIY45" s="47"/>
      <c r="EIZ45" s="47"/>
      <c r="EJA45" s="47"/>
      <c r="EJB45" s="47"/>
      <c r="EJC45" s="47"/>
      <c r="EJD45" s="47"/>
      <c r="EJE45" s="47"/>
      <c r="EJF45" s="47"/>
      <c r="EJG45" s="47"/>
      <c r="EJH45" s="47"/>
      <c r="EJI45" s="47"/>
      <c r="EJJ45" s="47"/>
      <c r="EJK45" s="47"/>
      <c r="EJL45" s="47"/>
      <c r="EJM45" s="47"/>
      <c r="EJN45" s="47"/>
      <c r="EJO45" s="47"/>
      <c r="EJP45" s="47"/>
      <c r="EJQ45" s="47"/>
      <c r="EJR45" s="47"/>
      <c r="EJS45" s="47"/>
      <c r="EJT45" s="47"/>
      <c r="EJU45" s="47"/>
      <c r="EJV45" s="47"/>
      <c r="EJW45" s="47"/>
      <c r="EJX45" s="47"/>
      <c r="EJY45" s="47"/>
      <c r="EJZ45" s="47"/>
      <c r="EKA45" s="47"/>
      <c r="EKB45" s="47"/>
      <c r="EKC45" s="47"/>
      <c r="EKD45" s="47"/>
      <c r="EKE45" s="47"/>
      <c r="EKF45" s="47"/>
      <c r="EKG45" s="47"/>
      <c r="EKH45" s="47"/>
      <c r="EKI45" s="47"/>
      <c r="EKJ45" s="47"/>
      <c r="EKK45" s="47"/>
      <c r="EKL45" s="47"/>
      <c r="EKM45" s="47"/>
      <c r="EKN45" s="47"/>
      <c r="EKO45" s="47"/>
      <c r="EKP45" s="47"/>
      <c r="EKQ45" s="47"/>
      <c r="EKR45" s="47"/>
      <c r="EKS45" s="47"/>
      <c r="EKT45" s="47"/>
      <c r="EKU45" s="47"/>
      <c r="EKV45" s="47"/>
      <c r="EKW45" s="47"/>
      <c r="EKX45" s="47"/>
      <c r="EKY45" s="47"/>
      <c r="EKZ45" s="47"/>
      <c r="ELA45" s="47"/>
      <c r="ELB45" s="47"/>
      <c r="ELC45" s="47"/>
      <c r="ELD45" s="47"/>
      <c r="ELE45" s="47"/>
      <c r="ELF45" s="47"/>
      <c r="ELG45" s="47"/>
      <c r="ELH45" s="47"/>
      <c r="ELI45" s="47"/>
      <c r="ELJ45" s="47"/>
      <c r="ELK45" s="47"/>
      <c r="ELL45" s="47"/>
      <c r="ELM45" s="47"/>
      <c r="ELN45" s="47"/>
      <c r="ELO45" s="47"/>
      <c r="ELP45" s="47"/>
      <c r="ELQ45" s="47"/>
      <c r="ELR45" s="47"/>
      <c r="ELS45" s="47"/>
      <c r="ELT45" s="47"/>
      <c r="ELU45" s="47"/>
      <c r="ELV45" s="47"/>
      <c r="ELW45" s="47"/>
      <c r="ELX45" s="47"/>
      <c r="ELY45" s="47"/>
      <c r="ELZ45" s="47"/>
      <c r="EMA45" s="47"/>
      <c r="EMB45" s="47"/>
      <c r="EMC45" s="47"/>
      <c r="EMD45" s="47"/>
      <c r="EME45" s="47"/>
      <c r="EMF45" s="47"/>
      <c r="EMG45" s="47"/>
      <c r="EMH45" s="47"/>
      <c r="EMI45" s="47"/>
      <c r="EMJ45" s="47"/>
      <c r="EMK45" s="47"/>
      <c r="EML45" s="47"/>
      <c r="EMM45" s="47"/>
      <c r="EMN45" s="47"/>
      <c r="EMO45" s="47"/>
      <c r="EMP45" s="47"/>
      <c r="EMQ45" s="47"/>
      <c r="EMR45" s="47"/>
      <c r="EMS45" s="47"/>
      <c r="EMT45" s="47"/>
      <c r="EMU45" s="47"/>
      <c r="EMV45" s="47"/>
      <c r="EMW45" s="47"/>
      <c r="EMX45" s="47"/>
      <c r="EMY45" s="47"/>
      <c r="EMZ45" s="47"/>
      <c r="ENA45" s="47"/>
      <c r="ENB45" s="47"/>
      <c r="ENC45" s="47"/>
      <c r="END45" s="47"/>
      <c r="ENE45" s="47"/>
      <c r="ENF45" s="47"/>
      <c r="ENG45" s="47"/>
      <c r="ENH45" s="47"/>
      <c r="ENI45" s="47"/>
      <c r="ENJ45" s="47"/>
      <c r="ENK45" s="47"/>
      <c r="ENL45" s="47"/>
      <c r="ENM45" s="47"/>
      <c r="ENN45" s="47"/>
      <c r="ENO45" s="47"/>
      <c r="ENP45" s="47"/>
      <c r="ENQ45" s="47"/>
      <c r="ENR45" s="47"/>
      <c r="ENS45" s="47"/>
      <c r="ENT45" s="47"/>
      <c r="ENU45" s="47"/>
      <c r="ENV45" s="47"/>
      <c r="ENW45" s="47"/>
      <c r="ENX45" s="47"/>
      <c r="ENY45" s="47"/>
      <c r="ENZ45" s="47"/>
      <c r="EOA45" s="47"/>
      <c r="EOB45" s="47"/>
      <c r="EOC45" s="47"/>
      <c r="EOD45" s="47"/>
      <c r="EOE45" s="47"/>
      <c r="EOF45" s="47"/>
      <c r="EOG45" s="47"/>
      <c r="EOH45" s="47"/>
      <c r="EOI45" s="47"/>
      <c r="EOJ45" s="47"/>
      <c r="EOK45" s="47"/>
      <c r="EOL45" s="47"/>
      <c r="EOM45" s="47"/>
      <c r="EON45" s="47"/>
      <c r="EOO45" s="47"/>
      <c r="EOP45" s="47"/>
      <c r="EOQ45" s="47"/>
      <c r="EOR45" s="47"/>
      <c r="EOS45" s="47"/>
      <c r="EOT45" s="47"/>
      <c r="EOU45" s="47"/>
      <c r="EOV45" s="47"/>
      <c r="EOW45" s="47"/>
      <c r="EOX45" s="47"/>
      <c r="EOY45" s="47"/>
      <c r="EOZ45" s="47"/>
      <c r="EPA45" s="47"/>
      <c r="EPB45" s="47"/>
      <c r="EPC45" s="47"/>
      <c r="EPD45" s="47"/>
      <c r="EPE45" s="47"/>
      <c r="EPF45" s="47"/>
      <c r="EPG45" s="47"/>
      <c r="EPH45" s="47"/>
      <c r="EPI45" s="47"/>
      <c r="EPJ45" s="47"/>
      <c r="EPK45" s="47"/>
      <c r="EPL45" s="47"/>
      <c r="EPM45" s="47"/>
      <c r="EPN45" s="47"/>
      <c r="EPO45" s="47"/>
      <c r="EPP45" s="47"/>
      <c r="EPQ45" s="47"/>
      <c r="EPR45" s="47"/>
      <c r="EPS45" s="47"/>
      <c r="EPT45" s="47"/>
      <c r="EPU45" s="47"/>
      <c r="EPV45" s="47"/>
      <c r="EPW45" s="47"/>
      <c r="EPX45" s="47"/>
      <c r="EPY45" s="47"/>
      <c r="EPZ45" s="47"/>
      <c r="EQA45" s="47"/>
      <c r="EQB45" s="47"/>
      <c r="EQC45" s="47"/>
      <c r="EQD45" s="47"/>
      <c r="EQE45" s="47"/>
      <c r="EQF45" s="47"/>
      <c r="EQG45" s="47"/>
      <c r="EQH45" s="47"/>
      <c r="EQI45" s="47"/>
      <c r="EQJ45" s="47"/>
      <c r="EQK45" s="47"/>
      <c r="EQL45" s="47"/>
      <c r="EQM45" s="47"/>
      <c r="EQN45" s="47"/>
      <c r="EQO45" s="47"/>
      <c r="EQP45" s="47"/>
      <c r="EQQ45" s="47"/>
      <c r="EQR45" s="47"/>
      <c r="EQS45" s="47"/>
      <c r="EQT45" s="47"/>
      <c r="EQU45" s="47"/>
      <c r="EQV45" s="47"/>
      <c r="EQW45" s="47"/>
      <c r="EQX45" s="47"/>
      <c r="EQY45" s="47"/>
      <c r="EQZ45" s="47"/>
      <c r="ERA45" s="47"/>
      <c r="ERB45" s="47"/>
      <c r="ERC45" s="47"/>
      <c r="ERD45" s="47"/>
      <c r="ERE45" s="47"/>
      <c r="ERF45" s="47"/>
      <c r="ERG45" s="47"/>
      <c r="ERH45" s="47"/>
      <c r="ERI45" s="47"/>
      <c r="ERJ45" s="47"/>
      <c r="ERK45" s="47"/>
      <c r="ERL45" s="47"/>
      <c r="ERM45" s="47"/>
      <c r="ERN45" s="47"/>
      <c r="ERO45" s="47"/>
      <c r="ERP45" s="47"/>
      <c r="ERQ45" s="47"/>
      <c r="ERR45" s="47"/>
      <c r="ERS45" s="47"/>
      <c r="ERT45" s="47"/>
      <c r="ERU45" s="47"/>
      <c r="ERV45" s="47"/>
      <c r="ERW45" s="47"/>
      <c r="ERX45" s="47"/>
      <c r="ERY45" s="47"/>
      <c r="ERZ45" s="47"/>
      <c r="ESA45" s="47"/>
      <c r="ESB45" s="47"/>
      <c r="ESC45" s="47"/>
      <c r="ESD45" s="47"/>
      <c r="ESE45" s="47"/>
      <c r="ESF45" s="47"/>
      <c r="ESG45" s="47"/>
      <c r="ESH45" s="47"/>
      <c r="ESI45" s="47"/>
      <c r="ESJ45" s="47"/>
      <c r="ESK45" s="47"/>
      <c r="ESL45" s="47"/>
      <c r="ESM45" s="47"/>
      <c r="ESN45" s="47"/>
      <c r="ESO45" s="47"/>
      <c r="ESP45" s="47"/>
      <c r="ESQ45" s="47"/>
      <c r="ESR45" s="47"/>
      <c r="ESS45" s="47"/>
      <c r="EST45" s="47"/>
      <c r="ESU45" s="47"/>
      <c r="ESV45" s="47"/>
      <c r="ESW45" s="47"/>
      <c r="ESX45" s="47"/>
      <c r="ESY45" s="47"/>
      <c r="ESZ45" s="47"/>
      <c r="ETA45" s="47"/>
      <c r="ETB45" s="47"/>
      <c r="ETC45" s="47"/>
      <c r="ETD45" s="47"/>
      <c r="ETE45" s="47"/>
      <c r="ETF45" s="47"/>
      <c r="ETG45" s="47"/>
      <c r="ETH45" s="47"/>
      <c r="ETI45" s="47"/>
      <c r="ETJ45" s="47"/>
      <c r="ETK45" s="47"/>
      <c r="ETL45" s="47"/>
      <c r="ETM45" s="47"/>
      <c r="ETN45" s="47"/>
      <c r="ETO45" s="47"/>
      <c r="ETP45" s="47"/>
      <c r="ETQ45" s="47"/>
      <c r="ETR45" s="47"/>
      <c r="ETS45" s="47"/>
      <c r="ETT45" s="47"/>
      <c r="ETU45" s="47"/>
      <c r="ETV45" s="47"/>
      <c r="ETW45" s="47"/>
      <c r="ETX45" s="47"/>
      <c r="ETY45" s="47"/>
      <c r="ETZ45" s="47"/>
      <c r="EUA45" s="47"/>
      <c r="EUB45" s="47"/>
      <c r="EUC45" s="47"/>
      <c r="EUD45" s="47"/>
      <c r="EUE45" s="47"/>
      <c r="EUF45" s="47"/>
      <c r="EUG45" s="47"/>
      <c r="EUH45" s="47"/>
      <c r="EUI45" s="47"/>
      <c r="EUJ45" s="47"/>
      <c r="EUK45" s="47"/>
      <c r="EUL45" s="47"/>
      <c r="EUM45" s="47"/>
      <c r="EUN45" s="47"/>
      <c r="EUO45" s="47"/>
      <c r="EUP45" s="47"/>
      <c r="EUQ45" s="47"/>
      <c r="EUR45" s="47"/>
      <c r="EUS45" s="47"/>
      <c r="EUT45" s="47"/>
      <c r="EUU45" s="47"/>
      <c r="EUV45" s="47"/>
      <c r="EUW45" s="47"/>
      <c r="EUX45" s="47"/>
      <c r="EUY45" s="47"/>
      <c r="EUZ45" s="47"/>
      <c r="EVA45" s="47"/>
      <c r="EVB45" s="47"/>
      <c r="EVC45" s="47"/>
      <c r="EVD45" s="47"/>
      <c r="EVE45" s="47"/>
      <c r="EVF45" s="47"/>
      <c r="EVG45" s="47"/>
      <c r="EVH45" s="47"/>
      <c r="EVI45" s="47"/>
      <c r="EVJ45" s="47"/>
      <c r="EVK45" s="47"/>
      <c r="EVL45" s="47"/>
      <c r="EVM45" s="47"/>
      <c r="EVN45" s="47"/>
      <c r="EVO45" s="47"/>
      <c r="EVP45" s="47"/>
      <c r="EVQ45" s="47"/>
      <c r="EVR45" s="47"/>
      <c r="EVS45" s="47"/>
      <c r="EVT45" s="47"/>
      <c r="EVU45" s="47"/>
      <c r="EVV45" s="47"/>
      <c r="EVW45" s="47"/>
      <c r="EVX45" s="47"/>
      <c r="EVY45" s="47"/>
      <c r="EVZ45" s="47"/>
      <c r="EWA45" s="47"/>
      <c r="EWB45" s="47"/>
      <c r="EWC45" s="47"/>
      <c r="EWD45" s="47"/>
      <c r="EWE45" s="47"/>
      <c r="EWF45" s="47"/>
      <c r="EWG45" s="47"/>
      <c r="EWH45" s="47"/>
      <c r="EWI45" s="47"/>
      <c r="EWJ45" s="47"/>
      <c r="EWK45" s="47"/>
      <c r="EWL45" s="47"/>
      <c r="EWM45" s="47"/>
      <c r="EWN45" s="47"/>
      <c r="EWO45" s="47"/>
      <c r="EWP45" s="47"/>
      <c r="EWQ45" s="47"/>
      <c r="EWR45" s="47"/>
      <c r="EWS45" s="47"/>
      <c r="EWT45" s="47"/>
      <c r="EWU45" s="47"/>
      <c r="EWV45" s="47"/>
      <c r="EWW45" s="47"/>
      <c r="EWX45" s="47"/>
      <c r="EWY45" s="47"/>
      <c r="EWZ45" s="47"/>
      <c r="EXA45" s="47"/>
      <c r="EXB45" s="47"/>
      <c r="EXC45" s="47"/>
      <c r="EXD45" s="47"/>
      <c r="EXE45" s="47"/>
      <c r="EXF45" s="47"/>
      <c r="EXG45" s="47"/>
      <c r="EXH45" s="47"/>
      <c r="EXI45" s="47"/>
      <c r="EXJ45" s="47"/>
      <c r="EXK45" s="47"/>
      <c r="EXL45" s="47"/>
      <c r="EXM45" s="47"/>
      <c r="EXN45" s="47"/>
      <c r="EXO45" s="47"/>
      <c r="EXP45" s="47"/>
      <c r="EXQ45" s="47"/>
      <c r="EXR45" s="47"/>
      <c r="EXS45" s="47"/>
      <c r="EXT45" s="47"/>
      <c r="EXU45" s="47"/>
      <c r="EXV45" s="47"/>
      <c r="EXW45" s="47"/>
      <c r="EXX45" s="47"/>
      <c r="EXY45" s="47"/>
      <c r="EXZ45" s="47"/>
      <c r="EYA45" s="47"/>
      <c r="EYB45" s="47"/>
      <c r="EYC45" s="47"/>
      <c r="EYD45" s="47"/>
      <c r="EYE45" s="47"/>
      <c r="EYF45" s="47"/>
      <c r="EYG45" s="47"/>
      <c r="EYH45" s="47"/>
      <c r="EYI45" s="47"/>
      <c r="EYJ45" s="47"/>
      <c r="EYK45" s="47"/>
      <c r="EYL45" s="47"/>
      <c r="EYM45" s="47"/>
      <c r="EYN45" s="47"/>
      <c r="EYO45" s="47"/>
      <c r="EYP45" s="47"/>
      <c r="EYQ45" s="47"/>
      <c r="EYR45" s="47"/>
      <c r="EYS45" s="47"/>
      <c r="EYT45" s="47"/>
      <c r="EYU45" s="47"/>
      <c r="EYV45" s="47"/>
      <c r="EYW45" s="47"/>
      <c r="EYX45" s="47"/>
      <c r="EYY45" s="47"/>
      <c r="EYZ45" s="47"/>
      <c r="EZA45" s="47"/>
      <c r="EZB45" s="47"/>
      <c r="EZC45" s="47"/>
      <c r="EZD45" s="47"/>
      <c r="EZE45" s="47"/>
      <c r="EZF45" s="47"/>
      <c r="EZG45" s="47"/>
      <c r="EZH45" s="47"/>
      <c r="EZI45" s="47"/>
      <c r="EZJ45" s="47"/>
      <c r="EZK45" s="47"/>
      <c r="EZL45" s="47"/>
      <c r="EZM45" s="47"/>
      <c r="EZN45" s="47"/>
      <c r="EZO45" s="47"/>
      <c r="EZP45" s="47"/>
      <c r="EZQ45" s="47"/>
      <c r="EZR45" s="47"/>
      <c r="EZS45" s="47"/>
      <c r="EZT45" s="47"/>
      <c r="EZU45" s="47"/>
      <c r="EZV45" s="47"/>
      <c r="EZW45" s="47"/>
      <c r="EZX45" s="47"/>
      <c r="EZY45" s="47"/>
      <c r="EZZ45" s="47"/>
      <c r="FAA45" s="47"/>
      <c r="FAB45" s="47"/>
      <c r="FAC45" s="47"/>
      <c r="FAD45" s="47"/>
      <c r="FAE45" s="47"/>
      <c r="FAF45" s="47"/>
      <c r="FAG45" s="47"/>
      <c r="FAH45" s="47"/>
      <c r="FAI45" s="47"/>
      <c r="FAJ45" s="47"/>
      <c r="FAK45" s="47"/>
      <c r="FAL45" s="47"/>
      <c r="FAM45" s="47"/>
      <c r="FAN45" s="47"/>
      <c r="FAO45" s="47"/>
      <c r="FAP45" s="47"/>
      <c r="FAQ45" s="47"/>
      <c r="FAR45" s="47"/>
      <c r="FAS45" s="47"/>
      <c r="FAT45" s="47"/>
      <c r="FAU45" s="47"/>
      <c r="FAV45" s="47"/>
      <c r="FAW45" s="47"/>
      <c r="FAX45" s="47"/>
      <c r="FAY45" s="47"/>
      <c r="FAZ45" s="47"/>
      <c r="FBA45" s="47"/>
      <c r="FBB45" s="47"/>
      <c r="FBC45" s="47"/>
      <c r="FBD45" s="47"/>
      <c r="FBE45" s="47"/>
      <c r="FBF45" s="47"/>
      <c r="FBG45" s="47"/>
      <c r="FBH45" s="47"/>
      <c r="FBI45" s="47"/>
      <c r="FBJ45" s="47"/>
      <c r="FBK45" s="47"/>
      <c r="FBL45" s="47"/>
      <c r="FBM45" s="47"/>
      <c r="FBN45" s="47"/>
      <c r="FBO45" s="47"/>
      <c r="FBP45" s="47"/>
      <c r="FBQ45" s="47"/>
      <c r="FBR45" s="47"/>
      <c r="FBS45" s="47"/>
      <c r="FBT45" s="47"/>
      <c r="FBU45" s="47"/>
      <c r="FBV45" s="47"/>
      <c r="FBW45" s="47"/>
      <c r="FBX45" s="47"/>
      <c r="FBY45" s="47"/>
      <c r="FBZ45" s="47"/>
      <c r="FCA45" s="47"/>
      <c r="FCB45" s="47"/>
      <c r="FCC45" s="47"/>
      <c r="FCD45" s="47"/>
      <c r="FCE45" s="47"/>
      <c r="FCF45" s="47"/>
      <c r="FCG45" s="47"/>
      <c r="FCH45" s="47"/>
      <c r="FCI45" s="47"/>
      <c r="FCJ45" s="47"/>
      <c r="FCK45" s="47"/>
      <c r="FCL45" s="47"/>
      <c r="FCM45" s="47"/>
      <c r="FCN45" s="47"/>
      <c r="FCO45" s="47"/>
      <c r="FCP45" s="47"/>
      <c r="FCQ45" s="47"/>
      <c r="FCR45" s="47"/>
      <c r="FCS45" s="47"/>
      <c r="FCT45" s="47"/>
      <c r="FCU45" s="47"/>
      <c r="FCV45" s="47"/>
      <c r="FCW45" s="47"/>
      <c r="FCX45" s="47"/>
      <c r="FCY45" s="47"/>
      <c r="FCZ45" s="47"/>
      <c r="FDA45" s="47"/>
      <c r="FDB45" s="47"/>
      <c r="FDC45" s="47"/>
      <c r="FDD45" s="47"/>
      <c r="FDE45" s="47"/>
      <c r="FDF45" s="47"/>
      <c r="FDG45" s="47"/>
      <c r="FDH45" s="47"/>
      <c r="FDI45" s="47"/>
      <c r="FDJ45" s="47"/>
      <c r="FDK45" s="47"/>
      <c r="FDL45" s="47"/>
      <c r="FDM45" s="47"/>
      <c r="FDN45" s="47"/>
      <c r="FDO45" s="47"/>
      <c r="FDP45" s="47"/>
      <c r="FDQ45" s="47"/>
      <c r="FDR45" s="47"/>
      <c r="FDS45" s="47"/>
      <c r="FDT45" s="47"/>
      <c r="FDU45" s="47"/>
      <c r="FDV45" s="47"/>
      <c r="FDW45" s="47"/>
      <c r="FDX45" s="47"/>
      <c r="FDY45" s="47"/>
      <c r="FDZ45" s="47"/>
      <c r="FEA45" s="47"/>
      <c r="FEB45" s="47"/>
      <c r="FEC45" s="47"/>
      <c r="FED45" s="47"/>
      <c r="FEE45" s="47"/>
      <c r="FEF45" s="47"/>
      <c r="FEG45" s="47"/>
      <c r="FEH45" s="47"/>
      <c r="FEI45" s="47"/>
      <c r="FEJ45" s="47"/>
      <c r="FEK45" s="47"/>
      <c r="FEL45" s="47"/>
      <c r="FEM45" s="47"/>
      <c r="FEN45" s="47"/>
      <c r="FEO45" s="47"/>
      <c r="FEP45" s="47"/>
      <c r="FEQ45" s="47"/>
      <c r="FER45" s="47"/>
      <c r="FES45" s="47"/>
      <c r="FET45" s="47"/>
      <c r="FEU45" s="47"/>
      <c r="FEV45" s="47"/>
      <c r="FEW45" s="47"/>
      <c r="FEX45" s="47"/>
      <c r="FEY45" s="47"/>
      <c r="FEZ45" s="47"/>
      <c r="FFA45" s="47"/>
      <c r="FFB45" s="47"/>
      <c r="FFC45" s="47"/>
      <c r="FFD45" s="47"/>
      <c r="FFE45" s="47"/>
      <c r="FFF45" s="47"/>
      <c r="FFG45" s="47"/>
      <c r="FFH45" s="47"/>
      <c r="FFI45" s="47"/>
      <c r="FFJ45" s="47"/>
      <c r="FFK45" s="47"/>
      <c r="FFL45" s="47"/>
      <c r="FFM45" s="47"/>
      <c r="FFN45" s="47"/>
      <c r="FFO45" s="47"/>
      <c r="FFP45" s="47"/>
      <c r="FFQ45" s="47"/>
      <c r="FFR45" s="47"/>
      <c r="FFS45" s="47"/>
      <c r="FFT45" s="47"/>
      <c r="FFU45" s="47"/>
      <c r="FFV45" s="47"/>
      <c r="FFW45" s="47"/>
      <c r="FFX45" s="47"/>
      <c r="FFY45" s="47"/>
      <c r="FFZ45" s="47"/>
      <c r="FGA45" s="47"/>
      <c r="FGB45" s="47"/>
      <c r="FGC45" s="47"/>
      <c r="FGD45" s="47"/>
      <c r="FGE45" s="47"/>
      <c r="FGF45" s="47"/>
      <c r="FGG45" s="47"/>
      <c r="FGH45" s="47"/>
      <c r="FGI45" s="47"/>
      <c r="FGJ45" s="47"/>
      <c r="FGK45" s="47"/>
      <c r="FGL45" s="47"/>
      <c r="FGM45" s="47"/>
      <c r="FGN45" s="47"/>
      <c r="FGO45" s="47"/>
      <c r="FGP45" s="47"/>
      <c r="FGQ45" s="47"/>
      <c r="FGR45" s="47"/>
      <c r="FGS45" s="47"/>
      <c r="FGT45" s="47"/>
      <c r="FGU45" s="47"/>
      <c r="FGV45" s="47"/>
      <c r="FGW45" s="47"/>
      <c r="FGX45" s="47"/>
      <c r="FGY45" s="47"/>
      <c r="FGZ45" s="47"/>
      <c r="FHA45" s="47"/>
      <c r="FHB45" s="47"/>
      <c r="FHC45" s="47"/>
      <c r="FHD45" s="47"/>
      <c r="FHE45" s="47"/>
      <c r="FHF45" s="47"/>
      <c r="FHG45" s="47"/>
      <c r="FHH45" s="47"/>
      <c r="FHI45" s="47"/>
      <c r="FHJ45" s="47"/>
      <c r="FHK45" s="47"/>
      <c r="FHL45" s="47"/>
      <c r="FHM45" s="47"/>
      <c r="FHN45" s="47"/>
      <c r="FHO45" s="47"/>
      <c r="FHP45" s="47"/>
      <c r="FHQ45" s="47"/>
      <c r="FHR45" s="47"/>
      <c r="FHS45" s="47"/>
      <c r="FHT45" s="47"/>
      <c r="FHU45" s="47"/>
      <c r="FHV45" s="47"/>
      <c r="FHW45" s="47"/>
      <c r="FHX45" s="47"/>
      <c r="FHY45" s="47"/>
      <c r="FHZ45" s="47"/>
      <c r="FIA45" s="47"/>
      <c r="FIB45" s="47"/>
      <c r="FIC45" s="47"/>
      <c r="FID45" s="47"/>
      <c r="FIE45" s="47"/>
      <c r="FIF45" s="47"/>
      <c r="FIG45" s="47"/>
      <c r="FIH45" s="47"/>
      <c r="FII45" s="47"/>
      <c r="FIJ45" s="47"/>
      <c r="FIK45" s="47"/>
      <c r="FIL45" s="47"/>
      <c r="FIM45" s="47"/>
      <c r="FIN45" s="47"/>
      <c r="FIO45" s="47"/>
      <c r="FIP45" s="47"/>
      <c r="FIQ45" s="47"/>
      <c r="FIR45" s="47"/>
      <c r="FIS45" s="47"/>
      <c r="FIT45" s="47"/>
      <c r="FIU45" s="47"/>
      <c r="FIV45" s="47"/>
      <c r="FIW45" s="47"/>
      <c r="FIX45" s="47"/>
      <c r="FIY45" s="47"/>
      <c r="FIZ45" s="47"/>
      <c r="FJA45" s="47"/>
      <c r="FJB45" s="47"/>
      <c r="FJC45" s="47"/>
      <c r="FJD45" s="47"/>
      <c r="FJE45" s="47"/>
      <c r="FJF45" s="47"/>
      <c r="FJG45" s="47"/>
      <c r="FJH45" s="47"/>
      <c r="FJI45" s="47"/>
      <c r="FJJ45" s="47"/>
      <c r="FJK45" s="47"/>
      <c r="FJL45" s="47"/>
      <c r="FJM45" s="47"/>
      <c r="FJN45" s="47"/>
      <c r="FJO45" s="47"/>
      <c r="FJP45" s="47"/>
      <c r="FJQ45" s="47"/>
      <c r="FJR45" s="47"/>
      <c r="FJS45" s="47"/>
      <c r="FJT45" s="47"/>
      <c r="FJU45" s="47"/>
      <c r="FJV45" s="47"/>
      <c r="FJW45" s="47"/>
      <c r="FJX45" s="47"/>
      <c r="FJY45" s="47"/>
      <c r="FJZ45" s="47"/>
      <c r="FKA45" s="47"/>
      <c r="FKB45" s="47"/>
      <c r="FKC45" s="47"/>
      <c r="FKD45" s="47"/>
      <c r="FKE45" s="47"/>
      <c r="FKF45" s="47"/>
      <c r="FKG45" s="47"/>
      <c r="FKH45" s="47"/>
      <c r="FKI45" s="47"/>
      <c r="FKJ45" s="47"/>
      <c r="FKK45" s="47"/>
      <c r="FKL45" s="47"/>
      <c r="FKM45" s="47"/>
      <c r="FKN45" s="47"/>
      <c r="FKO45" s="47"/>
      <c r="FKP45" s="47"/>
      <c r="FKQ45" s="47"/>
      <c r="FKR45" s="47"/>
      <c r="FKS45" s="47"/>
      <c r="FKT45" s="47"/>
      <c r="FKU45" s="47"/>
      <c r="FKV45" s="47"/>
      <c r="FKW45" s="47"/>
      <c r="FKX45" s="47"/>
      <c r="FKY45" s="47"/>
      <c r="FKZ45" s="47"/>
      <c r="FLA45" s="47"/>
      <c r="FLB45" s="47"/>
      <c r="FLC45" s="47"/>
      <c r="FLD45" s="47"/>
      <c r="FLE45" s="47"/>
      <c r="FLF45" s="47"/>
      <c r="FLG45" s="47"/>
      <c r="FLH45" s="47"/>
      <c r="FLI45" s="47"/>
      <c r="FLJ45" s="47"/>
      <c r="FLK45" s="47"/>
      <c r="FLL45" s="47"/>
      <c r="FLM45" s="47"/>
      <c r="FLN45" s="47"/>
      <c r="FLO45" s="47"/>
      <c r="FLP45" s="47"/>
      <c r="FLQ45" s="47"/>
      <c r="FLR45" s="47"/>
      <c r="FLS45" s="47"/>
      <c r="FLT45" s="47"/>
      <c r="FLU45" s="47"/>
      <c r="FLV45" s="47"/>
      <c r="FLW45" s="47"/>
      <c r="FLX45" s="47"/>
      <c r="FLY45" s="47"/>
      <c r="FLZ45" s="47"/>
      <c r="FMA45" s="47"/>
      <c r="FMB45" s="47"/>
      <c r="FMC45" s="47"/>
      <c r="FMD45" s="47"/>
      <c r="FME45" s="47"/>
      <c r="FMF45" s="47"/>
      <c r="FMG45" s="47"/>
      <c r="FMH45" s="47"/>
      <c r="FMI45" s="47"/>
      <c r="FMJ45" s="47"/>
      <c r="FMK45" s="47"/>
      <c r="FML45" s="47"/>
      <c r="FMM45" s="47"/>
      <c r="FMN45" s="47"/>
      <c r="FMO45" s="47"/>
      <c r="FMP45" s="47"/>
      <c r="FMQ45" s="47"/>
      <c r="FMR45" s="47"/>
      <c r="FMS45" s="47"/>
      <c r="FMT45" s="47"/>
      <c r="FMU45" s="47"/>
      <c r="FMV45" s="47"/>
      <c r="FMW45" s="47"/>
      <c r="FMX45" s="47"/>
      <c r="FMY45" s="47"/>
      <c r="FMZ45" s="47"/>
      <c r="FNA45" s="47"/>
      <c r="FNB45" s="47"/>
      <c r="FNC45" s="47"/>
      <c r="FND45" s="47"/>
      <c r="FNE45" s="47"/>
      <c r="FNF45" s="47"/>
      <c r="FNG45" s="47"/>
      <c r="FNH45" s="47"/>
      <c r="FNI45" s="47"/>
      <c r="FNJ45" s="47"/>
      <c r="FNK45" s="47"/>
      <c r="FNL45" s="47"/>
      <c r="FNM45" s="47"/>
      <c r="FNN45" s="47"/>
      <c r="FNO45" s="47"/>
      <c r="FNP45" s="47"/>
      <c r="FNQ45" s="47"/>
      <c r="FNR45" s="47"/>
      <c r="FNS45" s="47"/>
      <c r="FNT45" s="47"/>
      <c r="FNU45" s="47"/>
      <c r="FNV45" s="47"/>
      <c r="FNW45" s="47"/>
      <c r="FNX45" s="47"/>
      <c r="FNY45" s="47"/>
      <c r="FNZ45" s="47"/>
      <c r="FOA45" s="47"/>
      <c r="FOB45" s="47"/>
      <c r="FOC45" s="47"/>
      <c r="FOD45" s="47"/>
      <c r="FOE45" s="47"/>
      <c r="FOF45" s="47"/>
      <c r="FOG45" s="47"/>
      <c r="FOH45" s="47"/>
      <c r="FOI45" s="47"/>
      <c r="FOJ45" s="47"/>
      <c r="FOK45" s="47"/>
      <c r="FOL45" s="47"/>
      <c r="FOM45" s="47"/>
      <c r="FON45" s="47"/>
      <c r="FOO45" s="47"/>
      <c r="FOP45" s="47"/>
      <c r="FOQ45" s="47"/>
      <c r="FOR45" s="47"/>
      <c r="FOS45" s="47"/>
      <c r="FOT45" s="47"/>
      <c r="FOU45" s="47"/>
      <c r="FOV45" s="47"/>
      <c r="FOW45" s="47"/>
      <c r="FOX45" s="47"/>
      <c r="FOY45" s="47"/>
      <c r="FOZ45" s="47"/>
      <c r="FPA45" s="47"/>
      <c r="FPB45" s="47"/>
      <c r="FPC45" s="47"/>
      <c r="FPD45" s="47"/>
      <c r="FPE45" s="47"/>
      <c r="FPF45" s="47"/>
      <c r="FPG45" s="47"/>
      <c r="FPH45" s="47"/>
      <c r="FPI45" s="47"/>
      <c r="FPJ45" s="47"/>
      <c r="FPK45" s="47"/>
      <c r="FPL45" s="47"/>
      <c r="FPM45" s="47"/>
      <c r="FPN45" s="47"/>
      <c r="FPO45" s="47"/>
      <c r="FPP45" s="47"/>
      <c r="FPQ45" s="47"/>
      <c r="FPR45" s="47"/>
      <c r="FPS45" s="47"/>
      <c r="FPT45" s="47"/>
      <c r="FPU45" s="47"/>
      <c r="FPV45" s="47"/>
      <c r="FPW45" s="47"/>
      <c r="FPX45" s="47"/>
      <c r="FPY45" s="47"/>
      <c r="FPZ45" s="47"/>
      <c r="FQA45" s="47"/>
      <c r="FQB45" s="47"/>
      <c r="FQC45" s="47"/>
      <c r="FQD45" s="47"/>
      <c r="FQE45" s="47"/>
      <c r="FQF45" s="47"/>
      <c r="FQG45" s="47"/>
      <c r="FQH45" s="47"/>
      <c r="FQI45" s="47"/>
      <c r="FQJ45" s="47"/>
      <c r="FQK45" s="47"/>
      <c r="FQL45" s="47"/>
      <c r="FQM45" s="47"/>
      <c r="FQN45" s="47"/>
      <c r="FQO45" s="47"/>
      <c r="FQP45" s="47"/>
      <c r="FQQ45" s="47"/>
      <c r="FQR45" s="47"/>
      <c r="FQS45" s="47"/>
      <c r="FQT45" s="47"/>
      <c r="FQU45" s="47"/>
      <c r="FQV45" s="47"/>
      <c r="FQW45" s="47"/>
      <c r="FQX45" s="47"/>
      <c r="FQY45" s="47"/>
      <c r="FQZ45" s="47"/>
      <c r="FRA45" s="47"/>
      <c r="FRB45" s="47"/>
      <c r="FRC45" s="47"/>
      <c r="FRD45" s="47"/>
      <c r="FRE45" s="47"/>
      <c r="FRF45" s="47"/>
      <c r="FRG45" s="47"/>
      <c r="FRH45" s="47"/>
      <c r="FRI45" s="47"/>
      <c r="FRJ45" s="47"/>
      <c r="FRK45" s="47"/>
      <c r="FRL45" s="47"/>
      <c r="FRM45" s="47"/>
      <c r="FRN45" s="47"/>
      <c r="FRO45" s="47"/>
      <c r="FRP45" s="47"/>
      <c r="FRQ45" s="47"/>
      <c r="FRR45" s="47"/>
      <c r="FRS45" s="47"/>
      <c r="FRT45" s="47"/>
      <c r="FRU45" s="47"/>
      <c r="FRV45" s="47"/>
      <c r="FRW45" s="47"/>
      <c r="FRX45" s="47"/>
      <c r="FRY45" s="47"/>
      <c r="FRZ45" s="47"/>
      <c r="FSA45" s="47"/>
      <c r="FSB45" s="47"/>
      <c r="FSC45" s="47"/>
      <c r="FSD45" s="47"/>
      <c r="FSE45" s="47"/>
      <c r="FSF45" s="47"/>
      <c r="FSG45" s="47"/>
      <c r="FSH45" s="47"/>
      <c r="FSI45" s="47"/>
      <c r="FSJ45" s="47"/>
      <c r="FSK45" s="47"/>
      <c r="FSL45" s="47"/>
      <c r="FSM45" s="47"/>
      <c r="FSN45" s="47"/>
      <c r="FSO45" s="47"/>
      <c r="FSP45" s="47"/>
      <c r="FSQ45" s="47"/>
      <c r="FSR45" s="47"/>
      <c r="FSS45" s="47"/>
      <c r="FST45" s="47"/>
      <c r="FSU45" s="47"/>
      <c r="FSV45" s="47"/>
      <c r="FSW45" s="47"/>
      <c r="FSX45" s="47"/>
      <c r="FSY45" s="47"/>
      <c r="FSZ45" s="47"/>
      <c r="FTA45" s="47"/>
      <c r="FTB45" s="47"/>
      <c r="FTC45" s="47"/>
      <c r="FTD45" s="47"/>
      <c r="FTE45" s="47"/>
      <c r="FTF45" s="47"/>
      <c r="FTG45" s="47"/>
      <c r="FTH45" s="47"/>
      <c r="FTI45" s="47"/>
      <c r="FTJ45" s="47"/>
      <c r="FTK45" s="47"/>
      <c r="FTL45" s="47"/>
      <c r="FTM45" s="47"/>
      <c r="FTN45" s="47"/>
      <c r="FTO45" s="47"/>
      <c r="FTP45" s="47"/>
      <c r="FTQ45" s="47"/>
      <c r="FTR45" s="47"/>
      <c r="FTS45" s="47"/>
      <c r="FTT45" s="47"/>
      <c r="FTU45" s="47"/>
      <c r="FTV45" s="47"/>
      <c r="FTW45" s="47"/>
      <c r="FTX45" s="47"/>
      <c r="FTY45" s="47"/>
      <c r="FTZ45" s="47"/>
      <c r="FUA45" s="47"/>
      <c r="FUB45" s="47"/>
      <c r="FUC45" s="47"/>
      <c r="FUD45" s="47"/>
      <c r="FUE45" s="47"/>
      <c r="FUF45" s="47"/>
      <c r="FUG45" s="47"/>
      <c r="FUH45" s="47"/>
      <c r="FUI45" s="47"/>
      <c r="FUJ45" s="47"/>
      <c r="FUK45" s="47"/>
      <c r="FUL45" s="47"/>
      <c r="FUM45" s="47"/>
      <c r="FUN45" s="47"/>
      <c r="FUO45" s="47"/>
      <c r="FUP45" s="47"/>
      <c r="FUQ45" s="47"/>
      <c r="FUR45" s="47"/>
      <c r="FUS45" s="47"/>
      <c r="FUT45" s="47"/>
      <c r="FUU45" s="47"/>
      <c r="FUV45" s="47"/>
      <c r="FUW45" s="47"/>
      <c r="FUX45" s="47"/>
      <c r="FUY45" s="47"/>
      <c r="FUZ45" s="47"/>
      <c r="FVA45" s="47"/>
      <c r="FVB45" s="47"/>
      <c r="FVC45" s="47"/>
      <c r="FVD45" s="47"/>
      <c r="FVE45" s="47"/>
      <c r="FVF45" s="47"/>
      <c r="FVG45" s="47"/>
      <c r="FVH45" s="47"/>
      <c r="FVI45" s="47"/>
      <c r="FVJ45" s="47"/>
      <c r="FVK45" s="47"/>
      <c r="FVL45" s="47"/>
      <c r="FVM45" s="47"/>
      <c r="FVN45" s="47"/>
      <c r="FVO45" s="47"/>
      <c r="FVP45" s="47"/>
      <c r="FVQ45" s="47"/>
      <c r="FVR45" s="47"/>
      <c r="FVS45" s="47"/>
      <c r="FVT45" s="47"/>
      <c r="FVU45" s="47"/>
      <c r="FVV45" s="47"/>
      <c r="FVW45" s="47"/>
      <c r="FVX45" s="47"/>
      <c r="FVY45" s="47"/>
      <c r="FVZ45" s="47"/>
      <c r="FWA45" s="47"/>
      <c r="FWB45" s="47"/>
      <c r="FWC45" s="47"/>
      <c r="FWD45" s="47"/>
      <c r="FWE45" s="47"/>
      <c r="FWF45" s="47"/>
      <c r="FWG45" s="47"/>
      <c r="FWH45" s="47"/>
      <c r="FWI45" s="47"/>
      <c r="FWJ45" s="47"/>
      <c r="FWK45" s="47"/>
      <c r="FWL45" s="47"/>
      <c r="FWM45" s="47"/>
      <c r="FWN45" s="47"/>
      <c r="FWO45" s="47"/>
      <c r="FWP45" s="47"/>
      <c r="FWQ45" s="47"/>
      <c r="FWR45" s="47"/>
      <c r="FWS45" s="47"/>
      <c r="FWT45" s="47"/>
      <c r="FWU45" s="47"/>
      <c r="FWV45" s="47"/>
      <c r="FWW45" s="47"/>
      <c r="FWX45" s="47"/>
      <c r="FWY45" s="47"/>
      <c r="FWZ45" s="47"/>
      <c r="FXA45" s="47"/>
      <c r="FXB45" s="47"/>
      <c r="FXC45" s="47"/>
      <c r="FXD45" s="47"/>
      <c r="FXE45" s="47"/>
      <c r="FXF45" s="47"/>
      <c r="FXG45" s="47"/>
      <c r="FXH45" s="47"/>
      <c r="FXI45" s="47"/>
      <c r="FXJ45" s="47"/>
      <c r="FXK45" s="47"/>
      <c r="FXL45" s="47"/>
      <c r="FXM45" s="47"/>
      <c r="FXN45" s="47"/>
      <c r="FXO45" s="47"/>
      <c r="FXP45" s="47"/>
      <c r="FXQ45" s="47"/>
      <c r="FXR45" s="47"/>
      <c r="FXS45" s="47"/>
      <c r="FXT45" s="47"/>
      <c r="FXU45" s="47"/>
      <c r="FXV45" s="47"/>
      <c r="FXW45" s="47"/>
      <c r="FXX45" s="47"/>
      <c r="FXY45" s="47"/>
      <c r="FXZ45" s="47"/>
      <c r="FYA45" s="47"/>
      <c r="FYB45" s="47"/>
      <c r="FYC45" s="47"/>
      <c r="FYD45" s="47"/>
      <c r="FYE45" s="47"/>
      <c r="FYF45" s="47"/>
      <c r="FYG45" s="47"/>
      <c r="FYH45" s="47"/>
      <c r="FYI45" s="47"/>
      <c r="FYJ45" s="47"/>
      <c r="FYK45" s="47"/>
      <c r="FYL45" s="47"/>
      <c r="FYM45" s="47"/>
      <c r="FYN45" s="47"/>
      <c r="FYO45" s="47"/>
      <c r="FYP45" s="47"/>
      <c r="FYQ45" s="47"/>
      <c r="FYR45" s="47"/>
      <c r="FYS45" s="47"/>
      <c r="FYT45" s="47"/>
      <c r="FYU45" s="47"/>
      <c r="FYV45" s="47"/>
      <c r="FYW45" s="47"/>
      <c r="FYX45" s="47"/>
      <c r="FYY45" s="47"/>
      <c r="FYZ45" s="47"/>
      <c r="FZA45" s="47"/>
      <c r="FZB45" s="47"/>
      <c r="FZC45" s="47"/>
      <c r="FZD45" s="47"/>
      <c r="FZE45" s="47"/>
      <c r="FZF45" s="47"/>
      <c r="FZG45" s="47"/>
      <c r="FZH45" s="47"/>
      <c r="FZI45" s="47"/>
      <c r="FZJ45" s="47"/>
      <c r="FZK45" s="47"/>
      <c r="FZL45" s="47"/>
      <c r="FZM45" s="47"/>
      <c r="FZN45" s="47"/>
      <c r="FZO45" s="47"/>
      <c r="FZP45" s="47"/>
      <c r="FZQ45" s="47"/>
      <c r="FZR45" s="47"/>
      <c r="FZS45" s="47"/>
      <c r="FZT45" s="47"/>
      <c r="FZU45" s="47"/>
      <c r="FZV45" s="47"/>
      <c r="FZW45" s="47"/>
      <c r="FZX45" s="47"/>
      <c r="FZY45" s="47"/>
      <c r="FZZ45" s="47"/>
      <c r="GAA45" s="47"/>
      <c r="GAB45" s="47"/>
      <c r="GAC45" s="47"/>
      <c r="GAD45" s="47"/>
      <c r="GAE45" s="47"/>
      <c r="GAF45" s="47"/>
      <c r="GAG45" s="47"/>
      <c r="GAH45" s="47"/>
      <c r="GAI45" s="47"/>
      <c r="GAJ45" s="47"/>
      <c r="GAK45" s="47"/>
      <c r="GAL45" s="47"/>
      <c r="GAM45" s="47"/>
      <c r="GAN45" s="47"/>
      <c r="GAO45" s="47"/>
      <c r="GAP45" s="47"/>
      <c r="GAQ45" s="47"/>
      <c r="GAR45" s="47"/>
      <c r="GAS45" s="47"/>
      <c r="GAT45" s="47"/>
      <c r="GAU45" s="47"/>
      <c r="GAV45" s="47"/>
      <c r="GAW45" s="47"/>
      <c r="GAX45" s="47"/>
      <c r="GAY45" s="47"/>
      <c r="GAZ45" s="47"/>
      <c r="GBA45" s="47"/>
      <c r="GBB45" s="47"/>
      <c r="GBC45" s="47"/>
      <c r="GBD45" s="47"/>
      <c r="GBE45" s="47"/>
      <c r="GBF45" s="47"/>
      <c r="GBG45" s="47"/>
      <c r="GBH45" s="47"/>
      <c r="GBI45" s="47"/>
      <c r="GBJ45" s="47"/>
      <c r="GBK45" s="47"/>
      <c r="GBL45" s="47"/>
      <c r="GBM45" s="47"/>
      <c r="GBN45" s="47"/>
      <c r="GBO45" s="47"/>
      <c r="GBP45" s="47"/>
      <c r="GBQ45" s="47"/>
      <c r="GBR45" s="47"/>
      <c r="GBS45" s="47"/>
      <c r="GBT45" s="47"/>
      <c r="GBU45" s="47"/>
      <c r="GBV45" s="47"/>
      <c r="GBW45" s="47"/>
      <c r="GBX45" s="47"/>
      <c r="GBY45" s="47"/>
      <c r="GBZ45" s="47"/>
      <c r="GCA45" s="47"/>
      <c r="GCB45" s="47"/>
      <c r="GCC45" s="47"/>
      <c r="GCD45" s="47"/>
      <c r="GCE45" s="47"/>
      <c r="GCF45" s="47"/>
      <c r="GCG45" s="47"/>
      <c r="GCH45" s="47"/>
      <c r="GCI45" s="47"/>
      <c r="GCJ45" s="47"/>
      <c r="GCK45" s="47"/>
      <c r="GCL45" s="47"/>
      <c r="GCM45" s="47"/>
      <c r="GCN45" s="47"/>
      <c r="GCO45" s="47"/>
      <c r="GCP45" s="47"/>
      <c r="GCQ45" s="47"/>
      <c r="GCR45" s="47"/>
      <c r="GCS45" s="47"/>
      <c r="GCT45" s="47"/>
      <c r="GCU45" s="47"/>
      <c r="GCV45" s="47"/>
      <c r="GCW45" s="47"/>
      <c r="GCX45" s="47"/>
      <c r="GCY45" s="47"/>
      <c r="GCZ45" s="47"/>
      <c r="GDA45" s="47"/>
      <c r="GDB45" s="47"/>
      <c r="GDC45" s="47"/>
      <c r="GDD45" s="47"/>
      <c r="GDE45" s="47"/>
      <c r="GDF45" s="47"/>
      <c r="GDG45" s="47"/>
      <c r="GDH45" s="47"/>
      <c r="GDI45" s="47"/>
      <c r="GDJ45" s="47"/>
      <c r="GDK45" s="47"/>
      <c r="GDL45" s="47"/>
      <c r="GDM45" s="47"/>
      <c r="GDN45" s="47"/>
      <c r="GDO45" s="47"/>
      <c r="GDP45" s="47"/>
      <c r="GDQ45" s="47"/>
      <c r="GDR45" s="47"/>
      <c r="GDS45" s="47"/>
      <c r="GDT45" s="47"/>
      <c r="GDU45" s="47"/>
      <c r="GDV45" s="47"/>
      <c r="GDW45" s="47"/>
      <c r="GDX45" s="47"/>
      <c r="GDY45" s="47"/>
      <c r="GDZ45" s="47"/>
      <c r="GEA45" s="47"/>
      <c r="GEB45" s="47"/>
      <c r="GEC45" s="47"/>
      <c r="GED45" s="47"/>
      <c r="GEE45" s="47"/>
      <c r="GEF45" s="47"/>
      <c r="GEG45" s="47"/>
      <c r="GEH45" s="47"/>
      <c r="GEI45" s="47"/>
      <c r="GEJ45" s="47"/>
      <c r="GEK45" s="47"/>
      <c r="GEL45" s="47"/>
      <c r="GEM45" s="47"/>
      <c r="GEN45" s="47"/>
      <c r="GEO45" s="47"/>
      <c r="GEP45" s="47"/>
      <c r="GEQ45" s="47"/>
      <c r="GER45" s="47"/>
      <c r="GES45" s="47"/>
      <c r="GET45" s="47"/>
      <c r="GEU45" s="47"/>
      <c r="GEV45" s="47"/>
      <c r="GEW45" s="47"/>
      <c r="GEX45" s="47"/>
      <c r="GEY45" s="47"/>
      <c r="GEZ45" s="47"/>
      <c r="GFA45" s="47"/>
      <c r="GFB45" s="47"/>
      <c r="GFC45" s="47"/>
      <c r="GFD45" s="47"/>
      <c r="GFE45" s="47"/>
      <c r="GFF45" s="47"/>
      <c r="GFG45" s="47"/>
      <c r="GFH45" s="47"/>
      <c r="GFI45" s="47"/>
      <c r="GFJ45" s="47"/>
      <c r="GFK45" s="47"/>
      <c r="GFL45" s="47"/>
      <c r="GFM45" s="47"/>
      <c r="GFN45" s="47"/>
      <c r="GFO45" s="47"/>
      <c r="GFP45" s="47"/>
      <c r="GFQ45" s="47"/>
      <c r="GFR45" s="47"/>
      <c r="GFS45" s="47"/>
      <c r="GFT45" s="47"/>
      <c r="GFU45" s="47"/>
      <c r="GFV45" s="47"/>
      <c r="GFW45" s="47"/>
      <c r="GFX45" s="47"/>
      <c r="GFY45" s="47"/>
      <c r="GFZ45" s="47"/>
      <c r="GGA45" s="47"/>
      <c r="GGB45" s="47"/>
      <c r="GGC45" s="47"/>
      <c r="GGD45" s="47"/>
      <c r="GGE45" s="47"/>
      <c r="GGF45" s="47"/>
      <c r="GGG45" s="47"/>
      <c r="GGH45" s="47"/>
      <c r="GGI45" s="47"/>
      <c r="GGJ45" s="47"/>
      <c r="GGK45" s="47"/>
      <c r="GGL45" s="47"/>
      <c r="GGM45" s="47"/>
      <c r="GGN45" s="47"/>
      <c r="GGO45" s="47"/>
      <c r="GGP45" s="47"/>
      <c r="GGQ45" s="47"/>
      <c r="GGR45" s="47"/>
      <c r="GGS45" s="47"/>
      <c r="GGT45" s="47"/>
      <c r="GGU45" s="47"/>
      <c r="GGV45" s="47"/>
      <c r="GGW45" s="47"/>
      <c r="GGX45" s="47"/>
      <c r="GGY45" s="47"/>
      <c r="GGZ45" s="47"/>
      <c r="GHA45" s="47"/>
      <c r="GHB45" s="47"/>
      <c r="GHC45" s="47"/>
      <c r="GHD45" s="47"/>
      <c r="GHE45" s="47"/>
      <c r="GHF45" s="47"/>
      <c r="GHG45" s="47"/>
      <c r="GHH45" s="47"/>
      <c r="GHI45" s="47"/>
      <c r="GHJ45" s="47"/>
      <c r="GHK45" s="47"/>
      <c r="GHL45" s="47"/>
      <c r="GHM45" s="47"/>
      <c r="GHN45" s="47"/>
      <c r="GHO45" s="47"/>
      <c r="GHP45" s="47"/>
      <c r="GHQ45" s="47"/>
      <c r="GHR45" s="47"/>
      <c r="GHS45" s="47"/>
      <c r="GHT45" s="47"/>
      <c r="GHU45" s="47"/>
      <c r="GHV45" s="47"/>
      <c r="GHW45" s="47"/>
      <c r="GHX45" s="47"/>
      <c r="GHY45" s="47"/>
      <c r="GHZ45" s="47"/>
      <c r="GIA45" s="47"/>
      <c r="GIB45" s="47"/>
      <c r="GIC45" s="47"/>
      <c r="GID45" s="47"/>
      <c r="GIE45" s="47"/>
      <c r="GIF45" s="47"/>
      <c r="GIG45" s="47"/>
      <c r="GIH45" s="47"/>
      <c r="GII45" s="47"/>
      <c r="GIJ45" s="47"/>
      <c r="GIK45" s="47"/>
      <c r="GIL45" s="47"/>
      <c r="GIM45" s="47"/>
      <c r="GIN45" s="47"/>
      <c r="GIO45" s="47"/>
      <c r="GIP45" s="47"/>
      <c r="GIQ45" s="47"/>
      <c r="GIR45" s="47"/>
      <c r="GIS45" s="47"/>
      <c r="GIT45" s="47"/>
      <c r="GIU45" s="47"/>
      <c r="GIV45" s="47"/>
      <c r="GIW45" s="47"/>
      <c r="GIX45" s="47"/>
      <c r="GIY45" s="47"/>
      <c r="GIZ45" s="47"/>
      <c r="GJA45" s="47"/>
      <c r="GJB45" s="47"/>
      <c r="GJC45" s="47"/>
      <c r="GJD45" s="47"/>
      <c r="GJE45" s="47"/>
      <c r="GJF45" s="47"/>
      <c r="GJG45" s="47"/>
      <c r="GJH45" s="47"/>
      <c r="GJI45" s="47"/>
      <c r="GJJ45" s="47"/>
      <c r="GJK45" s="47"/>
      <c r="GJL45" s="47"/>
      <c r="GJM45" s="47"/>
      <c r="GJN45" s="47"/>
      <c r="GJO45" s="47"/>
      <c r="GJP45" s="47"/>
      <c r="GJQ45" s="47"/>
      <c r="GJR45" s="47"/>
      <c r="GJS45" s="47"/>
      <c r="GJT45" s="47"/>
      <c r="GJU45" s="47"/>
      <c r="GJV45" s="47"/>
      <c r="GJW45" s="47"/>
      <c r="GJX45" s="47"/>
      <c r="GJY45" s="47"/>
      <c r="GJZ45" s="47"/>
      <c r="GKA45" s="47"/>
      <c r="GKB45" s="47"/>
      <c r="GKC45" s="47"/>
      <c r="GKD45" s="47"/>
      <c r="GKE45" s="47"/>
      <c r="GKF45" s="47"/>
      <c r="GKG45" s="47"/>
      <c r="GKH45" s="47"/>
      <c r="GKI45" s="47"/>
      <c r="GKJ45" s="47"/>
      <c r="GKK45" s="47"/>
      <c r="GKL45" s="47"/>
      <c r="GKM45" s="47"/>
      <c r="GKN45" s="47"/>
      <c r="GKO45" s="47"/>
      <c r="GKP45" s="47"/>
      <c r="GKQ45" s="47"/>
      <c r="GKR45" s="47"/>
      <c r="GKS45" s="47"/>
      <c r="GKT45" s="47"/>
      <c r="GKU45" s="47"/>
      <c r="GKV45" s="47"/>
      <c r="GKW45" s="47"/>
      <c r="GKX45" s="47"/>
      <c r="GKY45" s="47"/>
      <c r="GKZ45" s="47"/>
      <c r="GLA45" s="47"/>
      <c r="GLB45" s="47"/>
      <c r="GLC45" s="47"/>
      <c r="GLD45" s="47"/>
      <c r="GLE45" s="47"/>
      <c r="GLF45" s="47"/>
      <c r="GLG45" s="47"/>
      <c r="GLH45" s="47"/>
      <c r="GLI45" s="47"/>
      <c r="GLJ45" s="47"/>
      <c r="GLK45" s="47"/>
      <c r="GLL45" s="47"/>
      <c r="GLM45" s="47"/>
      <c r="GLN45" s="47"/>
      <c r="GLO45" s="47"/>
      <c r="GLP45" s="47"/>
      <c r="GLQ45" s="47"/>
      <c r="GLR45" s="47"/>
      <c r="GLS45" s="47"/>
      <c r="GLT45" s="47"/>
      <c r="GLU45" s="47"/>
      <c r="GLV45" s="47"/>
      <c r="GLW45" s="47"/>
      <c r="GLX45" s="47"/>
      <c r="GLY45" s="47"/>
      <c r="GLZ45" s="47"/>
      <c r="GMA45" s="47"/>
      <c r="GMB45" s="47"/>
      <c r="GMC45" s="47"/>
      <c r="GMD45" s="47"/>
      <c r="GME45" s="47"/>
      <c r="GMF45" s="47"/>
      <c r="GMG45" s="47"/>
      <c r="GMH45" s="47"/>
      <c r="GMI45" s="47"/>
      <c r="GMJ45" s="47"/>
      <c r="GMK45" s="47"/>
      <c r="GML45" s="47"/>
      <c r="GMM45" s="47"/>
      <c r="GMN45" s="47"/>
      <c r="GMO45" s="47"/>
      <c r="GMP45" s="47"/>
      <c r="GMQ45" s="47"/>
      <c r="GMR45" s="47"/>
      <c r="GMS45" s="47"/>
      <c r="GMT45" s="47"/>
      <c r="GMU45" s="47"/>
      <c r="GMV45" s="47"/>
      <c r="GMW45" s="47"/>
      <c r="GMX45" s="47"/>
      <c r="GMY45" s="47"/>
      <c r="GMZ45" s="47"/>
      <c r="GNA45" s="47"/>
      <c r="GNB45" s="47"/>
      <c r="GNC45" s="47"/>
      <c r="GND45" s="47"/>
      <c r="GNE45" s="47"/>
      <c r="GNF45" s="47"/>
      <c r="GNG45" s="47"/>
      <c r="GNH45" s="47"/>
      <c r="GNI45" s="47"/>
      <c r="GNJ45" s="47"/>
      <c r="GNK45" s="47"/>
      <c r="GNL45" s="47"/>
      <c r="GNM45" s="47"/>
      <c r="GNN45" s="47"/>
      <c r="GNO45" s="47"/>
      <c r="GNP45" s="47"/>
      <c r="GNQ45" s="47"/>
      <c r="GNR45" s="47"/>
      <c r="GNS45" s="47"/>
      <c r="GNT45" s="47"/>
      <c r="GNU45" s="47"/>
      <c r="GNV45" s="47"/>
      <c r="GNW45" s="47"/>
      <c r="GNX45" s="47"/>
      <c r="GNY45" s="47"/>
      <c r="GNZ45" s="47"/>
      <c r="GOA45" s="47"/>
      <c r="GOB45" s="47"/>
      <c r="GOC45" s="47"/>
      <c r="GOD45" s="47"/>
      <c r="GOE45" s="47"/>
      <c r="GOF45" s="47"/>
      <c r="GOG45" s="47"/>
      <c r="GOH45" s="47"/>
      <c r="GOI45" s="47"/>
      <c r="GOJ45" s="47"/>
      <c r="GOK45" s="47"/>
      <c r="GOL45" s="47"/>
      <c r="GOM45" s="47"/>
      <c r="GON45" s="47"/>
      <c r="GOO45" s="47"/>
      <c r="GOP45" s="47"/>
      <c r="GOQ45" s="47"/>
      <c r="GOR45" s="47"/>
      <c r="GOS45" s="47"/>
      <c r="GOT45" s="47"/>
      <c r="GOU45" s="47"/>
      <c r="GOV45" s="47"/>
      <c r="GOW45" s="47"/>
      <c r="GOX45" s="47"/>
      <c r="GOY45" s="47"/>
      <c r="GOZ45" s="47"/>
      <c r="GPA45" s="47"/>
      <c r="GPB45" s="47"/>
      <c r="GPC45" s="47"/>
      <c r="GPD45" s="47"/>
      <c r="GPE45" s="47"/>
      <c r="GPF45" s="47"/>
      <c r="GPG45" s="47"/>
      <c r="GPH45" s="47"/>
      <c r="GPI45" s="47"/>
      <c r="GPJ45" s="47"/>
      <c r="GPK45" s="47"/>
      <c r="GPL45" s="47"/>
      <c r="GPM45" s="47"/>
      <c r="GPN45" s="47"/>
      <c r="GPO45" s="47"/>
      <c r="GPP45" s="47"/>
      <c r="GPQ45" s="47"/>
      <c r="GPR45" s="47"/>
      <c r="GPS45" s="47"/>
      <c r="GPT45" s="47"/>
      <c r="GPU45" s="47"/>
      <c r="GPV45" s="47"/>
      <c r="GPW45" s="47"/>
      <c r="GPX45" s="47"/>
      <c r="GPY45" s="47"/>
      <c r="GPZ45" s="47"/>
      <c r="GQA45" s="47"/>
      <c r="GQB45" s="47"/>
      <c r="GQC45" s="47"/>
      <c r="GQD45" s="47"/>
      <c r="GQE45" s="47"/>
      <c r="GQF45" s="47"/>
      <c r="GQG45" s="47"/>
      <c r="GQH45" s="47"/>
      <c r="GQI45" s="47"/>
      <c r="GQJ45" s="47"/>
      <c r="GQK45" s="47"/>
      <c r="GQL45" s="47"/>
      <c r="GQM45" s="47"/>
      <c r="GQN45" s="47"/>
      <c r="GQO45" s="47"/>
      <c r="GQP45" s="47"/>
      <c r="GQQ45" s="47"/>
      <c r="GQR45" s="47"/>
      <c r="GQS45" s="47"/>
      <c r="GQT45" s="47"/>
      <c r="GQU45" s="47"/>
      <c r="GQV45" s="47"/>
      <c r="GQW45" s="47"/>
      <c r="GQX45" s="47"/>
      <c r="GQY45" s="47"/>
      <c r="GQZ45" s="47"/>
      <c r="GRA45" s="47"/>
      <c r="GRB45" s="47"/>
      <c r="GRC45" s="47"/>
      <c r="GRD45" s="47"/>
      <c r="GRE45" s="47"/>
      <c r="GRF45" s="47"/>
      <c r="GRG45" s="47"/>
      <c r="GRH45" s="47"/>
      <c r="GRI45" s="47"/>
      <c r="GRJ45" s="47"/>
      <c r="GRK45" s="47"/>
      <c r="GRL45" s="47"/>
      <c r="GRM45" s="47"/>
      <c r="GRN45" s="47"/>
      <c r="GRO45" s="47"/>
      <c r="GRP45" s="47"/>
      <c r="GRQ45" s="47"/>
      <c r="GRR45" s="47"/>
      <c r="GRS45" s="47"/>
      <c r="GRT45" s="47"/>
      <c r="GRU45" s="47"/>
      <c r="GRV45" s="47"/>
      <c r="GRW45" s="47"/>
      <c r="GRX45" s="47"/>
      <c r="GRY45" s="47"/>
      <c r="GRZ45" s="47"/>
      <c r="GSA45" s="47"/>
      <c r="GSB45" s="47"/>
      <c r="GSC45" s="47"/>
      <c r="GSD45" s="47"/>
      <c r="GSE45" s="47"/>
      <c r="GSF45" s="47"/>
      <c r="GSG45" s="47"/>
      <c r="GSH45" s="47"/>
      <c r="GSI45" s="47"/>
      <c r="GSJ45" s="47"/>
      <c r="GSK45" s="47"/>
      <c r="GSL45" s="47"/>
      <c r="GSM45" s="47"/>
      <c r="GSN45" s="47"/>
      <c r="GSO45" s="47"/>
      <c r="GSP45" s="47"/>
      <c r="GSQ45" s="47"/>
      <c r="GSR45" s="47"/>
      <c r="GSS45" s="47"/>
      <c r="GST45" s="47"/>
      <c r="GSU45" s="47"/>
      <c r="GSV45" s="47"/>
      <c r="GSW45" s="47"/>
      <c r="GSX45" s="47"/>
      <c r="GSY45" s="47"/>
      <c r="GSZ45" s="47"/>
      <c r="GTA45" s="47"/>
      <c r="GTB45" s="47"/>
      <c r="GTC45" s="47"/>
      <c r="GTD45" s="47"/>
      <c r="GTE45" s="47"/>
      <c r="GTF45" s="47"/>
      <c r="GTG45" s="47"/>
      <c r="GTH45" s="47"/>
      <c r="GTI45" s="47"/>
      <c r="GTJ45" s="47"/>
      <c r="GTK45" s="47"/>
      <c r="GTL45" s="47"/>
      <c r="GTM45" s="47"/>
      <c r="GTN45" s="47"/>
      <c r="GTO45" s="47"/>
      <c r="GTP45" s="47"/>
      <c r="GTQ45" s="47"/>
      <c r="GTR45" s="47"/>
      <c r="GTS45" s="47"/>
      <c r="GTT45" s="47"/>
      <c r="GTU45" s="47"/>
      <c r="GTV45" s="47"/>
      <c r="GTW45" s="47"/>
      <c r="GTX45" s="47"/>
      <c r="GTY45" s="47"/>
      <c r="GTZ45" s="47"/>
      <c r="GUA45" s="47"/>
      <c r="GUB45" s="47"/>
      <c r="GUC45" s="47"/>
      <c r="GUD45" s="47"/>
      <c r="GUE45" s="47"/>
      <c r="GUF45" s="47"/>
      <c r="GUG45" s="47"/>
      <c r="GUH45" s="47"/>
      <c r="GUI45" s="47"/>
      <c r="GUJ45" s="47"/>
      <c r="GUK45" s="47"/>
      <c r="GUL45" s="47"/>
      <c r="GUM45" s="47"/>
      <c r="GUN45" s="47"/>
      <c r="GUO45" s="47"/>
      <c r="GUP45" s="47"/>
      <c r="GUQ45" s="47"/>
      <c r="GUR45" s="47"/>
      <c r="GUS45" s="47"/>
      <c r="GUT45" s="47"/>
      <c r="GUU45" s="47"/>
      <c r="GUV45" s="47"/>
      <c r="GUW45" s="47"/>
      <c r="GUX45" s="47"/>
      <c r="GUY45" s="47"/>
      <c r="GUZ45" s="47"/>
      <c r="GVA45" s="47"/>
      <c r="GVB45" s="47"/>
      <c r="GVC45" s="47"/>
      <c r="GVD45" s="47"/>
      <c r="GVE45" s="47"/>
      <c r="GVF45" s="47"/>
      <c r="GVG45" s="47"/>
      <c r="GVH45" s="47"/>
      <c r="GVI45" s="47"/>
      <c r="GVJ45" s="47"/>
      <c r="GVK45" s="47"/>
      <c r="GVL45" s="47"/>
      <c r="GVM45" s="47"/>
      <c r="GVN45" s="47"/>
      <c r="GVO45" s="47"/>
      <c r="GVP45" s="47"/>
      <c r="GVQ45" s="47"/>
      <c r="GVR45" s="47"/>
      <c r="GVS45" s="47"/>
      <c r="GVT45" s="47"/>
      <c r="GVU45" s="47"/>
      <c r="GVV45" s="47"/>
      <c r="GVW45" s="47"/>
      <c r="GVX45" s="47"/>
      <c r="GVY45" s="47"/>
      <c r="GVZ45" s="47"/>
      <c r="GWA45" s="47"/>
      <c r="GWB45" s="47"/>
      <c r="GWC45" s="47"/>
      <c r="GWD45" s="47"/>
      <c r="GWE45" s="47"/>
      <c r="GWF45" s="47"/>
      <c r="GWG45" s="47"/>
      <c r="GWH45" s="47"/>
      <c r="GWI45" s="47"/>
      <c r="GWJ45" s="47"/>
      <c r="GWK45" s="47"/>
      <c r="GWL45" s="47"/>
      <c r="GWM45" s="47"/>
      <c r="GWN45" s="47"/>
      <c r="GWO45" s="47"/>
      <c r="GWP45" s="47"/>
      <c r="GWQ45" s="47"/>
      <c r="GWR45" s="47"/>
      <c r="GWS45" s="47"/>
      <c r="GWT45" s="47"/>
      <c r="GWU45" s="47"/>
      <c r="GWV45" s="47"/>
      <c r="GWW45" s="47"/>
      <c r="GWX45" s="47"/>
      <c r="GWY45" s="47"/>
      <c r="GWZ45" s="47"/>
      <c r="GXA45" s="47"/>
      <c r="GXB45" s="47"/>
      <c r="GXC45" s="47"/>
      <c r="GXD45" s="47"/>
      <c r="GXE45" s="47"/>
      <c r="GXF45" s="47"/>
      <c r="GXG45" s="47"/>
      <c r="GXH45" s="47"/>
      <c r="GXI45" s="47"/>
      <c r="GXJ45" s="47"/>
      <c r="GXK45" s="47"/>
      <c r="GXL45" s="47"/>
      <c r="GXM45" s="47"/>
      <c r="GXN45" s="47"/>
      <c r="GXO45" s="47"/>
      <c r="GXP45" s="47"/>
      <c r="GXQ45" s="47"/>
      <c r="GXR45" s="47"/>
      <c r="GXS45" s="47"/>
      <c r="GXT45" s="47"/>
      <c r="GXU45" s="47"/>
      <c r="GXV45" s="47"/>
      <c r="GXW45" s="47"/>
      <c r="GXX45" s="47"/>
      <c r="GXY45" s="47"/>
      <c r="GXZ45" s="47"/>
      <c r="GYA45" s="47"/>
      <c r="GYB45" s="47"/>
      <c r="GYC45" s="47"/>
      <c r="GYD45" s="47"/>
      <c r="GYE45" s="47"/>
      <c r="GYF45" s="47"/>
      <c r="GYG45" s="47"/>
      <c r="GYH45" s="47"/>
      <c r="GYI45" s="47"/>
      <c r="GYJ45" s="47"/>
      <c r="GYK45" s="47"/>
      <c r="GYL45" s="47"/>
      <c r="GYM45" s="47"/>
      <c r="GYN45" s="47"/>
      <c r="GYO45" s="47"/>
      <c r="GYP45" s="47"/>
      <c r="GYQ45" s="47"/>
      <c r="GYR45" s="47"/>
      <c r="GYS45" s="47"/>
      <c r="GYT45" s="47"/>
      <c r="GYU45" s="47"/>
      <c r="GYV45" s="47"/>
      <c r="GYW45" s="47"/>
      <c r="GYX45" s="47"/>
      <c r="GYY45" s="47"/>
      <c r="GYZ45" s="47"/>
      <c r="GZA45" s="47"/>
      <c r="GZB45" s="47"/>
      <c r="GZC45" s="47"/>
      <c r="GZD45" s="47"/>
      <c r="GZE45" s="47"/>
      <c r="GZF45" s="47"/>
      <c r="GZG45" s="47"/>
      <c r="GZH45" s="47"/>
      <c r="GZI45" s="47"/>
      <c r="GZJ45" s="47"/>
      <c r="GZK45" s="47"/>
      <c r="GZL45" s="47"/>
      <c r="GZM45" s="47"/>
      <c r="GZN45" s="47"/>
      <c r="GZO45" s="47"/>
      <c r="GZP45" s="47"/>
      <c r="GZQ45" s="47"/>
      <c r="GZR45" s="47"/>
      <c r="GZS45" s="47"/>
      <c r="GZT45" s="47"/>
      <c r="GZU45" s="47"/>
      <c r="GZV45" s="47"/>
      <c r="GZW45" s="47"/>
      <c r="GZX45" s="47"/>
      <c r="GZY45" s="47"/>
      <c r="GZZ45" s="47"/>
      <c r="HAA45" s="47"/>
      <c r="HAB45" s="47"/>
      <c r="HAC45" s="47"/>
      <c r="HAD45" s="47"/>
      <c r="HAE45" s="47"/>
      <c r="HAF45" s="47"/>
      <c r="HAG45" s="47"/>
      <c r="HAH45" s="47"/>
      <c r="HAI45" s="47"/>
      <c r="HAJ45" s="47"/>
      <c r="HAK45" s="47"/>
      <c r="HAL45" s="47"/>
      <c r="HAM45" s="47"/>
      <c r="HAN45" s="47"/>
      <c r="HAO45" s="47"/>
      <c r="HAP45" s="47"/>
      <c r="HAQ45" s="47"/>
      <c r="HAR45" s="47"/>
      <c r="HAS45" s="47"/>
      <c r="HAT45" s="47"/>
      <c r="HAU45" s="47"/>
      <c r="HAV45" s="47"/>
      <c r="HAW45" s="47"/>
      <c r="HAX45" s="47"/>
      <c r="HAY45" s="47"/>
      <c r="HAZ45" s="47"/>
      <c r="HBA45" s="47"/>
      <c r="HBB45" s="47"/>
      <c r="HBC45" s="47"/>
      <c r="HBD45" s="47"/>
      <c r="HBE45" s="47"/>
      <c r="HBF45" s="47"/>
      <c r="HBG45" s="47"/>
      <c r="HBH45" s="47"/>
      <c r="HBI45" s="47"/>
      <c r="HBJ45" s="47"/>
      <c r="HBK45" s="47"/>
      <c r="HBL45" s="47"/>
      <c r="HBM45" s="47"/>
      <c r="HBN45" s="47"/>
      <c r="HBO45" s="47"/>
      <c r="HBP45" s="47"/>
      <c r="HBQ45" s="47"/>
      <c r="HBR45" s="47"/>
      <c r="HBS45" s="47"/>
      <c r="HBT45" s="47"/>
      <c r="HBU45" s="47"/>
      <c r="HBV45" s="47"/>
      <c r="HBW45" s="47"/>
      <c r="HBX45" s="47"/>
      <c r="HBY45" s="47"/>
      <c r="HBZ45" s="47"/>
      <c r="HCA45" s="47"/>
      <c r="HCB45" s="47"/>
      <c r="HCC45" s="47"/>
      <c r="HCD45" s="47"/>
      <c r="HCE45" s="47"/>
      <c r="HCF45" s="47"/>
      <c r="HCG45" s="47"/>
      <c r="HCH45" s="47"/>
      <c r="HCI45" s="47"/>
      <c r="HCJ45" s="47"/>
      <c r="HCK45" s="47"/>
      <c r="HCL45" s="47"/>
      <c r="HCM45" s="47"/>
      <c r="HCN45" s="47"/>
      <c r="HCO45" s="47"/>
      <c r="HCP45" s="47"/>
      <c r="HCQ45" s="47"/>
      <c r="HCR45" s="47"/>
      <c r="HCS45" s="47"/>
      <c r="HCT45" s="47"/>
      <c r="HCU45" s="47"/>
      <c r="HCV45" s="47"/>
      <c r="HCW45" s="47"/>
      <c r="HCX45" s="47"/>
      <c r="HCY45" s="47"/>
      <c r="HCZ45" s="47"/>
      <c r="HDA45" s="47"/>
      <c r="HDB45" s="47"/>
      <c r="HDC45" s="47"/>
      <c r="HDD45" s="47"/>
      <c r="HDE45" s="47"/>
      <c r="HDF45" s="47"/>
      <c r="HDG45" s="47"/>
      <c r="HDH45" s="47"/>
      <c r="HDI45" s="47"/>
      <c r="HDJ45" s="47"/>
      <c r="HDK45" s="47"/>
      <c r="HDL45" s="47"/>
      <c r="HDM45" s="47"/>
      <c r="HDN45" s="47"/>
      <c r="HDO45" s="47"/>
      <c r="HDP45" s="47"/>
      <c r="HDQ45" s="47"/>
      <c r="HDR45" s="47"/>
      <c r="HDS45" s="47"/>
      <c r="HDT45" s="47"/>
      <c r="HDU45" s="47"/>
      <c r="HDV45" s="47"/>
      <c r="HDW45" s="47"/>
      <c r="HDX45" s="47"/>
      <c r="HDY45" s="47"/>
      <c r="HDZ45" s="47"/>
      <c r="HEA45" s="47"/>
      <c r="HEB45" s="47"/>
      <c r="HEC45" s="47"/>
      <c r="HED45" s="47"/>
      <c r="HEE45" s="47"/>
      <c r="HEF45" s="47"/>
      <c r="HEG45" s="47"/>
      <c r="HEH45" s="47"/>
      <c r="HEI45" s="47"/>
      <c r="HEJ45" s="47"/>
      <c r="HEK45" s="47"/>
      <c r="HEL45" s="47"/>
      <c r="HEM45" s="47"/>
      <c r="HEN45" s="47"/>
      <c r="HEO45" s="47"/>
      <c r="HEP45" s="47"/>
      <c r="HEQ45" s="47"/>
      <c r="HER45" s="47"/>
      <c r="HES45" s="47"/>
      <c r="HET45" s="47"/>
      <c r="HEU45" s="47"/>
      <c r="HEV45" s="47"/>
      <c r="HEW45" s="47"/>
      <c r="HEX45" s="47"/>
      <c r="HEY45" s="47"/>
      <c r="HEZ45" s="47"/>
      <c r="HFA45" s="47"/>
      <c r="HFB45" s="47"/>
      <c r="HFC45" s="47"/>
      <c r="HFD45" s="47"/>
      <c r="HFE45" s="47"/>
      <c r="HFF45" s="47"/>
      <c r="HFG45" s="47"/>
      <c r="HFH45" s="47"/>
      <c r="HFI45" s="47"/>
      <c r="HFJ45" s="47"/>
      <c r="HFK45" s="47"/>
      <c r="HFL45" s="47"/>
      <c r="HFM45" s="47"/>
      <c r="HFN45" s="47"/>
      <c r="HFO45" s="47"/>
      <c r="HFP45" s="47"/>
      <c r="HFQ45" s="47"/>
      <c r="HFR45" s="47"/>
      <c r="HFS45" s="47"/>
      <c r="HFT45" s="47"/>
      <c r="HFU45" s="47"/>
      <c r="HFV45" s="47"/>
      <c r="HFW45" s="47"/>
      <c r="HFX45" s="47"/>
      <c r="HFY45" s="47"/>
      <c r="HFZ45" s="47"/>
      <c r="HGA45" s="47"/>
      <c r="HGB45" s="47"/>
      <c r="HGC45" s="47"/>
      <c r="HGD45" s="47"/>
      <c r="HGE45" s="47"/>
      <c r="HGF45" s="47"/>
      <c r="HGG45" s="47"/>
      <c r="HGH45" s="47"/>
      <c r="HGI45" s="47"/>
      <c r="HGJ45" s="47"/>
      <c r="HGK45" s="47"/>
      <c r="HGL45" s="47"/>
      <c r="HGM45" s="47"/>
      <c r="HGN45" s="47"/>
      <c r="HGO45" s="47"/>
      <c r="HGP45" s="47"/>
      <c r="HGQ45" s="47"/>
      <c r="HGR45" s="47"/>
      <c r="HGS45" s="47"/>
      <c r="HGT45" s="47"/>
      <c r="HGU45" s="47"/>
      <c r="HGV45" s="47"/>
      <c r="HGW45" s="47"/>
      <c r="HGX45" s="47"/>
      <c r="HGY45" s="47"/>
      <c r="HGZ45" s="47"/>
      <c r="HHA45" s="47"/>
      <c r="HHB45" s="47"/>
      <c r="HHC45" s="47"/>
      <c r="HHD45" s="47"/>
      <c r="HHE45" s="47"/>
      <c r="HHF45" s="47"/>
      <c r="HHG45" s="47"/>
      <c r="HHH45" s="47"/>
      <c r="HHI45" s="47"/>
      <c r="HHJ45" s="47"/>
      <c r="HHK45" s="47"/>
      <c r="HHL45" s="47"/>
      <c r="HHM45" s="47"/>
      <c r="HHN45" s="47"/>
      <c r="HHO45" s="47"/>
      <c r="HHP45" s="47"/>
      <c r="HHQ45" s="47"/>
      <c r="HHR45" s="47"/>
      <c r="HHS45" s="47"/>
      <c r="HHT45" s="47"/>
      <c r="HHU45" s="47"/>
      <c r="HHV45" s="47"/>
      <c r="HHW45" s="47"/>
      <c r="HHX45" s="47"/>
      <c r="HHY45" s="47"/>
      <c r="HHZ45" s="47"/>
      <c r="HIA45" s="47"/>
      <c r="HIB45" s="47"/>
      <c r="HIC45" s="47"/>
      <c r="HID45" s="47"/>
      <c r="HIE45" s="47"/>
      <c r="HIF45" s="47"/>
      <c r="HIG45" s="47"/>
      <c r="HIH45" s="47"/>
      <c r="HII45" s="47"/>
      <c r="HIJ45" s="47"/>
      <c r="HIK45" s="47"/>
      <c r="HIL45" s="47"/>
      <c r="HIM45" s="47"/>
      <c r="HIN45" s="47"/>
      <c r="HIO45" s="47"/>
      <c r="HIP45" s="47"/>
      <c r="HIQ45" s="47"/>
      <c r="HIR45" s="47"/>
      <c r="HIS45" s="47"/>
      <c r="HIT45" s="47"/>
      <c r="HIU45" s="47"/>
      <c r="HIV45" s="47"/>
      <c r="HIW45" s="47"/>
      <c r="HIX45" s="47"/>
      <c r="HIY45" s="47"/>
      <c r="HIZ45" s="47"/>
      <c r="HJA45" s="47"/>
      <c r="HJB45" s="47"/>
      <c r="HJC45" s="47"/>
      <c r="HJD45" s="47"/>
      <c r="HJE45" s="47"/>
      <c r="HJF45" s="47"/>
      <c r="HJG45" s="47"/>
      <c r="HJH45" s="47"/>
      <c r="HJI45" s="47"/>
      <c r="HJJ45" s="47"/>
      <c r="HJK45" s="47"/>
      <c r="HJL45" s="47"/>
      <c r="HJM45" s="47"/>
      <c r="HJN45" s="47"/>
      <c r="HJO45" s="47"/>
      <c r="HJP45" s="47"/>
      <c r="HJQ45" s="47"/>
      <c r="HJR45" s="47"/>
      <c r="HJS45" s="47"/>
      <c r="HJT45" s="47"/>
      <c r="HJU45" s="47"/>
      <c r="HJV45" s="47"/>
      <c r="HJW45" s="47"/>
      <c r="HJX45" s="47"/>
      <c r="HJY45" s="47"/>
      <c r="HJZ45" s="47"/>
      <c r="HKA45" s="47"/>
      <c r="HKB45" s="47"/>
      <c r="HKC45" s="47"/>
      <c r="HKD45" s="47"/>
      <c r="HKE45" s="47"/>
      <c r="HKF45" s="47"/>
      <c r="HKG45" s="47"/>
      <c r="HKH45" s="47"/>
      <c r="HKI45" s="47"/>
      <c r="HKJ45" s="47"/>
      <c r="HKK45" s="47"/>
      <c r="HKL45" s="47"/>
      <c r="HKM45" s="47"/>
      <c r="HKN45" s="47"/>
      <c r="HKO45" s="47"/>
      <c r="HKP45" s="47"/>
      <c r="HKQ45" s="47"/>
      <c r="HKR45" s="47"/>
      <c r="HKS45" s="47"/>
      <c r="HKT45" s="47"/>
      <c r="HKU45" s="47"/>
      <c r="HKV45" s="47"/>
      <c r="HKW45" s="47"/>
      <c r="HKX45" s="47"/>
      <c r="HKY45" s="47"/>
      <c r="HKZ45" s="47"/>
      <c r="HLA45" s="47"/>
      <c r="HLB45" s="47"/>
      <c r="HLC45" s="47"/>
      <c r="HLD45" s="47"/>
      <c r="HLE45" s="47"/>
      <c r="HLF45" s="47"/>
      <c r="HLG45" s="47"/>
      <c r="HLH45" s="47"/>
      <c r="HLI45" s="47"/>
      <c r="HLJ45" s="47"/>
      <c r="HLK45" s="47"/>
      <c r="HLL45" s="47"/>
      <c r="HLM45" s="47"/>
      <c r="HLN45" s="47"/>
      <c r="HLO45" s="47"/>
      <c r="HLP45" s="47"/>
      <c r="HLQ45" s="47"/>
      <c r="HLR45" s="47"/>
      <c r="HLS45" s="47"/>
      <c r="HLT45" s="47"/>
      <c r="HLU45" s="47"/>
      <c r="HLV45" s="47"/>
      <c r="HLW45" s="47"/>
      <c r="HLX45" s="47"/>
      <c r="HLY45" s="47"/>
      <c r="HLZ45" s="47"/>
      <c r="HMA45" s="47"/>
      <c r="HMB45" s="47"/>
      <c r="HMC45" s="47"/>
      <c r="HMD45" s="47"/>
      <c r="HME45" s="47"/>
      <c r="HMF45" s="47"/>
      <c r="HMG45" s="47"/>
      <c r="HMH45" s="47"/>
      <c r="HMI45" s="47"/>
      <c r="HMJ45" s="47"/>
      <c r="HMK45" s="47"/>
      <c r="HML45" s="47"/>
      <c r="HMM45" s="47"/>
      <c r="HMN45" s="47"/>
      <c r="HMO45" s="47"/>
      <c r="HMP45" s="47"/>
      <c r="HMQ45" s="47"/>
      <c r="HMR45" s="47"/>
      <c r="HMS45" s="47"/>
      <c r="HMT45" s="47"/>
      <c r="HMU45" s="47"/>
      <c r="HMV45" s="47"/>
      <c r="HMW45" s="47"/>
      <c r="HMX45" s="47"/>
      <c r="HMY45" s="47"/>
      <c r="HMZ45" s="47"/>
      <c r="HNA45" s="47"/>
      <c r="HNB45" s="47"/>
      <c r="HNC45" s="47"/>
      <c r="HND45" s="47"/>
      <c r="HNE45" s="47"/>
      <c r="HNF45" s="47"/>
      <c r="HNG45" s="47"/>
      <c r="HNH45" s="47"/>
      <c r="HNI45" s="47"/>
      <c r="HNJ45" s="47"/>
      <c r="HNK45" s="47"/>
      <c r="HNL45" s="47"/>
      <c r="HNM45" s="47"/>
      <c r="HNN45" s="47"/>
      <c r="HNO45" s="47"/>
      <c r="HNP45" s="47"/>
      <c r="HNQ45" s="47"/>
      <c r="HNR45" s="47"/>
      <c r="HNS45" s="47"/>
      <c r="HNT45" s="47"/>
      <c r="HNU45" s="47"/>
      <c r="HNV45" s="47"/>
      <c r="HNW45" s="47"/>
      <c r="HNX45" s="47"/>
      <c r="HNY45" s="47"/>
      <c r="HNZ45" s="47"/>
      <c r="HOA45" s="47"/>
      <c r="HOB45" s="47"/>
      <c r="HOC45" s="47"/>
      <c r="HOD45" s="47"/>
      <c r="HOE45" s="47"/>
      <c r="HOF45" s="47"/>
      <c r="HOG45" s="47"/>
      <c r="HOH45" s="47"/>
      <c r="HOI45" s="47"/>
      <c r="HOJ45" s="47"/>
      <c r="HOK45" s="47"/>
      <c r="HOL45" s="47"/>
      <c r="HOM45" s="47"/>
      <c r="HON45" s="47"/>
      <c r="HOO45" s="47"/>
      <c r="HOP45" s="47"/>
      <c r="HOQ45" s="47"/>
      <c r="HOR45" s="47"/>
      <c r="HOS45" s="47"/>
      <c r="HOT45" s="47"/>
      <c r="HOU45" s="47"/>
      <c r="HOV45" s="47"/>
      <c r="HOW45" s="47"/>
      <c r="HOX45" s="47"/>
      <c r="HOY45" s="47"/>
      <c r="HOZ45" s="47"/>
      <c r="HPA45" s="47"/>
      <c r="HPB45" s="47"/>
      <c r="HPC45" s="47"/>
      <c r="HPD45" s="47"/>
      <c r="HPE45" s="47"/>
      <c r="HPF45" s="47"/>
      <c r="HPG45" s="47"/>
      <c r="HPH45" s="47"/>
      <c r="HPI45" s="47"/>
      <c r="HPJ45" s="47"/>
      <c r="HPK45" s="47"/>
      <c r="HPL45" s="47"/>
      <c r="HPM45" s="47"/>
      <c r="HPN45" s="47"/>
      <c r="HPO45" s="47"/>
      <c r="HPP45" s="47"/>
      <c r="HPQ45" s="47"/>
      <c r="HPR45" s="47"/>
      <c r="HPS45" s="47"/>
      <c r="HPT45" s="47"/>
      <c r="HPU45" s="47"/>
      <c r="HPV45" s="47"/>
      <c r="HPW45" s="47"/>
      <c r="HPX45" s="47"/>
      <c r="HPY45" s="47"/>
      <c r="HPZ45" s="47"/>
      <c r="HQA45" s="47"/>
      <c r="HQB45" s="47"/>
      <c r="HQC45" s="47"/>
      <c r="HQD45" s="47"/>
      <c r="HQE45" s="47"/>
      <c r="HQF45" s="47"/>
      <c r="HQG45" s="47"/>
      <c r="HQH45" s="47"/>
      <c r="HQI45" s="47"/>
      <c r="HQJ45" s="47"/>
      <c r="HQK45" s="47"/>
      <c r="HQL45" s="47"/>
      <c r="HQM45" s="47"/>
      <c r="HQN45" s="47"/>
      <c r="HQO45" s="47"/>
      <c r="HQP45" s="47"/>
      <c r="HQQ45" s="47"/>
      <c r="HQR45" s="47"/>
      <c r="HQS45" s="47"/>
      <c r="HQT45" s="47"/>
      <c r="HQU45" s="47"/>
      <c r="HQV45" s="47"/>
      <c r="HQW45" s="47"/>
      <c r="HQX45" s="47"/>
      <c r="HQY45" s="47"/>
      <c r="HQZ45" s="47"/>
      <c r="HRA45" s="47"/>
      <c r="HRB45" s="47"/>
      <c r="HRC45" s="47"/>
      <c r="HRD45" s="47"/>
      <c r="HRE45" s="47"/>
      <c r="HRF45" s="47"/>
      <c r="HRG45" s="47"/>
      <c r="HRH45" s="47"/>
      <c r="HRI45" s="47"/>
      <c r="HRJ45" s="47"/>
      <c r="HRK45" s="47"/>
      <c r="HRL45" s="47"/>
      <c r="HRM45" s="47"/>
      <c r="HRN45" s="47"/>
      <c r="HRO45" s="47"/>
      <c r="HRP45" s="47"/>
      <c r="HRQ45" s="47"/>
      <c r="HRR45" s="47"/>
      <c r="HRS45" s="47"/>
      <c r="HRT45" s="47"/>
      <c r="HRU45" s="47"/>
      <c r="HRV45" s="47"/>
      <c r="HRW45" s="47"/>
      <c r="HRX45" s="47"/>
      <c r="HRY45" s="47"/>
      <c r="HRZ45" s="47"/>
      <c r="HSA45" s="47"/>
      <c r="HSB45" s="47"/>
      <c r="HSC45" s="47"/>
      <c r="HSD45" s="47"/>
      <c r="HSE45" s="47"/>
      <c r="HSF45" s="47"/>
      <c r="HSG45" s="47"/>
      <c r="HSH45" s="47"/>
      <c r="HSI45" s="47"/>
      <c r="HSJ45" s="47"/>
      <c r="HSK45" s="47"/>
      <c r="HSL45" s="47"/>
      <c r="HSM45" s="47"/>
      <c r="HSN45" s="47"/>
      <c r="HSO45" s="47"/>
      <c r="HSP45" s="47"/>
      <c r="HSQ45" s="47"/>
      <c r="HSR45" s="47"/>
      <c r="HSS45" s="47"/>
      <c r="HST45" s="47"/>
      <c r="HSU45" s="47"/>
      <c r="HSV45" s="47"/>
      <c r="HSW45" s="47"/>
      <c r="HSX45" s="47"/>
      <c r="HSY45" s="47"/>
      <c r="HSZ45" s="47"/>
      <c r="HTA45" s="47"/>
      <c r="HTB45" s="47"/>
      <c r="HTC45" s="47"/>
      <c r="HTD45" s="47"/>
      <c r="HTE45" s="47"/>
      <c r="HTF45" s="47"/>
      <c r="HTG45" s="47"/>
      <c r="HTH45" s="47"/>
      <c r="HTI45" s="47"/>
      <c r="HTJ45" s="47"/>
      <c r="HTK45" s="47"/>
      <c r="HTL45" s="47"/>
      <c r="HTM45" s="47"/>
      <c r="HTN45" s="47"/>
      <c r="HTO45" s="47"/>
      <c r="HTP45" s="47"/>
      <c r="HTQ45" s="47"/>
      <c r="HTR45" s="47"/>
      <c r="HTS45" s="47"/>
      <c r="HTT45" s="47"/>
      <c r="HTU45" s="47"/>
      <c r="HTV45" s="47"/>
      <c r="HTW45" s="47"/>
      <c r="HTX45" s="47"/>
      <c r="HTY45" s="47"/>
      <c r="HTZ45" s="47"/>
      <c r="HUA45" s="47"/>
      <c r="HUB45" s="47"/>
      <c r="HUC45" s="47"/>
      <c r="HUD45" s="47"/>
      <c r="HUE45" s="47"/>
      <c r="HUF45" s="47"/>
      <c r="HUG45" s="47"/>
      <c r="HUH45" s="47"/>
      <c r="HUI45" s="47"/>
      <c r="HUJ45" s="47"/>
      <c r="HUK45" s="47"/>
      <c r="HUL45" s="47"/>
      <c r="HUM45" s="47"/>
      <c r="HUN45" s="47"/>
      <c r="HUO45" s="47"/>
      <c r="HUP45" s="47"/>
      <c r="HUQ45" s="47"/>
      <c r="HUR45" s="47"/>
      <c r="HUS45" s="47"/>
      <c r="HUT45" s="47"/>
      <c r="HUU45" s="47"/>
      <c r="HUV45" s="47"/>
      <c r="HUW45" s="47"/>
      <c r="HUX45" s="47"/>
      <c r="HUY45" s="47"/>
      <c r="HUZ45" s="47"/>
      <c r="HVA45" s="47"/>
      <c r="HVB45" s="47"/>
      <c r="HVC45" s="47"/>
      <c r="HVD45" s="47"/>
      <c r="HVE45" s="47"/>
      <c r="HVF45" s="47"/>
      <c r="HVG45" s="47"/>
      <c r="HVH45" s="47"/>
      <c r="HVI45" s="47"/>
      <c r="HVJ45" s="47"/>
      <c r="HVK45" s="47"/>
      <c r="HVL45" s="47"/>
      <c r="HVM45" s="47"/>
      <c r="HVN45" s="47"/>
      <c r="HVO45" s="47"/>
      <c r="HVP45" s="47"/>
      <c r="HVQ45" s="47"/>
      <c r="HVR45" s="47"/>
      <c r="HVS45" s="47"/>
      <c r="HVT45" s="47"/>
      <c r="HVU45" s="47"/>
      <c r="HVV45" s="47"/>
      <c r="HVW45" s="47"/>
      <c r="HVX45" s="47"/>
      <c r="HVY45" s="47"/>
      <c r="HVZ45" s="47"/>
      <c r="HWA45" s="47"/>
      <c r="HWB45" s="47"/>
      <c r="HWC45" s="47"/>
      <c r="HWD45" s="47"/>
      <c r="HWE45" s="47"/>
      <c r="HWF45" s="47"/>
      <c r="HWG45" s="47"/>
      <c r="HWH45" s="47"/>
      <c r="HWI45" s="47"/>
      <c r="HWJ45" s="47"/>
      <c r="HWK45" s="47"/>
      <c r="HWL45" s="47"/>
      <c r="HWM45" s="47"/>
      <c r="HWN45" s="47"/>
      <c r="HWO45" s="47"/>
      <c r="HWP45" s="47"/>
      <c r="HWQ45" s="47"/>
      <c r="HWR45" s="47"/>
      <c r="HWS45" s="47"/>
      <c r="HWT45" s="47"/>
      <c r="HWU45" s="47"/>
      <c r="HWV45" s="47"/>
      <c r="HWW45" s="47"/>
      <c r="HWX45" s="47"/>
      <c r="HWY45" s="47"/>
      <c r="HWZ45" s="47"/>
      <c r="HXA45" s="47"/>
      <c r="HXB45" s="47"/>
      <c r="HXC45" s="47"/>
      <c r="HXD45" s="47"/>
      <c r="HXE45" s="47"/>
      <c r="HXF45" s="47"/>
      <c r="HXG45" s="47"/>
      <c r="HXH45" s="47"/>
      <c r="HXI45" s="47"/>
      <c r="HXJ45" s="47"/>
      <c r="HXK45" s="47"/>
      <c r="HXL45" s="47"/>
      <c r="HXM45" s="47"/>
      <c r="HXN45" s="47"/>
      <c r="HXO45" s="47"/>
      <c r="HXP45" s="47"/>
      <c r="HXQ45" s="47"/>
      <c r="HXR45" s="47"/>
      <c r="HXS45" s="47"/>
      <c r="HXT45" s="47"/>
      <c r="HXU45" s="47"/>
      <c r="HXV45" s="47"/>
      <c r="HXW45" s="47"/>
      <c r="HXX45" s="47"/>
      <c r="HXY45" s="47"/>
      <c r="HXZ45" s="47"/>
      <c r="HYA45" s="47"/>
      <c r="HYB45" s="47"/>
      <c r="HYC45" s="47"/>
      <c r="HYD45" s="47"/>
      <c r="HYE45" s="47"/>
      <c r="HYF45" s="47"/>
      <c r="HYG45" s="47"/>
      <c r="HYH45" s="47"/>
      <c r="HYI45" s="47"/>
      <c r="HYJ45" s="47"/>
      <c r="HYK45" s="47"/>
      <c r="HYL45" s="47"/>
      <c r="HYM45" s="47"/>
      <c r="HYN45" s="47"/>
      <c r="HYO45" s="47"/>
      <c r="HYP45" s="47"/>
      <c r="HYQ45" s="47"/>
      <c r="HYR45" s="47"/>
      <c r="HYS45" s="47"/>
      <c r="HYT45" s="47"/>
      <c r="HYU45" s="47"/>
      <c r="HYV45" s="47"/>
      <c r="HYW45" s="47"/>
      <c r="HYX45" s="47"/>
      <c r="HYY45" s="47"/>
      <c r="HYZ45" s="47"/>
      <c r="HZA45" s="47"/>
      <c r="HZB45" s="47"/>
      <c r="HZC45" s="47"/>
      <c r="HZD45" s="47"/>
      <c r="HZE45" s="47"/>
      <c r="HZF45" s="47"/>
      <c r="HZG45" s="47"/>
      <c r="HZH45" s="47"/>
      <c r="HZI45" s="47"/>
      <c r="HZJ45" s="47"/>
      <c r="HZK45" s="47"/>
      <c r="HZL45" s="47"/>
      <c r="HZM45" s="47"/>
      <c r="HZN45" s="47"/>
      <c r="HZO45" s="47"/>
      <c r="HZP45" s="47"/>
      <c r="HZQ45" s="47"/>
      <c r="HZR45" s="47"/>
      <c r="HZS45" s="47"/>
      <c r="HZT45" s="47"/>
      <c r="HZU45" s="47"/>
      <c r="HZV45" s="47"/>
      <c r="HZW45" s="47"/>
      <c r="HZX45" s="47"/>
      <c r="HZY45" s="47"/>
      <c r="HZZ45" s="47"/>
      <c r="IAA45" s="47"/>
      <c r="IAB45" s="47"/>
      <c r="IAC45" s="47"/>
      <c r="IAD45" s="47"/>
      <c r="IAE45" s="47"/>
      <c r="IAF45" s="47"/>
      <c r="IAG45" s="47"/>
      <c r="IAH45" s="47"/>
      <c r="IAI45" s="47"/>
      <c r="IAJ45" s="47"/>
      <c r="IAK45" s="47"/>
      <c r="IAL45" s="47"/>
      <c r="IAM45" s="47"/>
      <c r="IAN45" s="47"/>
      <c r="IAO45" s="47"/>
      <c r="IAP45" s="47"/>
      <c r="IAQ45" s="47"/>
      <c r="IAR45" s="47"/>
      <c r="IAS45" s="47"/>
      <c r="IAT45" s="47"/>
      <c r="IAU45" s="47"/>
      <c r="IAV45" s="47"/>
      <c r="IAW45" s="47"/>
      <c r="IAX45" s="47"/>
      <c r="IAY45" s="47"/>
      <c r="IAZ45" s="47"/>
      <c r="IBA45" s="47"/>
      <c r="IBB45" s="47"/>
      <c r="IBC45" s="47"/>
      <c r="IBD45" s="47"/>
      <c r="IBE45" s="47"/>
      <c r="IBF45" s="47"/>
      <c r="IBG45" s="47"/>
      <c r="IBH45" s="47"/>
      <c r="IBI45" s="47"/>
      <c r="IBJ45" s="47"/>
      <c r="IBK45" s="47"/>
      <c r="IBL45" s="47"/>
      <c r="IBM45" s="47"/>
      <c r="IBN45" s="47"/>
      <c r="IBO45" s="47"/>
      <c r="IBP45" s="47"/>
      <c r="IBQ45" s="47"/>
      <c r="IBR45" s="47"/>
      <c r="IBS45" s="47"/>
      <c r="IBT45" s="47"/>
      <c r="IBU45" s="47"/>
      <c r="IBV45" s="47"/>
      <c r="IBW45" s="47"/>
      <c r="IBX45" s="47"/>
      <c r="IBY45" s="47"/>
      <c r="IBZ45" s="47"/>
      <c r="ICA45" s="47"/>
      <c r="ICB45" s="47"/>
      <c r="ICC45" s="47"/>
      <c r="ICD45" s="47"/>
      <c r="ICE45" s="47"/>
      <c r="ICF45" s="47"/>
      <c r="ICG45" s="47"/>
      <c r="ICH45" s="47"/>
      <c r="ICI45" s="47"/>
      <c r="ICJ45" s="47"/>
      <c r="ICK45" s="47"/>
      <c r="ICL45" s="47"/>
      <c r="ICM45" s="47"/>
      <c r="ICN45" s="47"/>
      <c r="ICO45" s="47"/>
      <c r="ICP45" s="47"/>
      <c r="ICQ45" s="47"/>
      <c r="ICR45" s="47"/>
      <c r="ICS45" s="47"/>
      <c r="ICT45" s="47"/>
      <c r="ICU45" s="47"/>
      <c r="ICV45" s="47"/>
      <c r="ICW45" s="47"/>
      <c r="ICX45" s="47"/>
      <c r="ICY45" s="47"/>
      <c r="ICZ45" s="47"/>
      <c r="IDA45" s="47"/>
      <c r="IDB45" s="47"/>
      <c r="IDC45" s="47"/>
      <c r="IDD45" s="47"/>
      <c r="IDE45" s="47"/>
      <c r="IDF45" s="47"/>
      <c r="IDG45" s="47"/>
      <c r="IDH45" s="47"/>
      <c r="IDI45" s="47"/>
      <c r="IDJ45" s="47"/>
      <c r="IDK45" s="47"/>
      <c r="IDL45" s="47"/>
      <c r="IDM45" s="47"/>
      <c r="IDN45" s="47"/>
      <c r="IDO45" s="47"/>
      <c r="IDP45" s="47"/>
      <c r="IDQ45" s="47"/>
      <c r="IDR45" s="47"/>
      <c r="IDS45" s="47"/>
      <c r="IDT45" s="47"/>
      <c r="IDU45" s="47"/>
      <c r="IDV45" s="47"/>
      <c r="IDW45" s="47"/>
      <c r="IDX45" s="47"/>
      <c r="IDY45" s="47"/>
      <c r="IDZ45" s="47"/>
      <c r="IEA45" s="47"/>
      <c r="IEB45" s="47"/>
      <c r="IEC45" s="47"/>
      <c r="IED45" s="47"/>
      <c r="IEE45" s="47"/>
      <c r="IEF45" s="47"/>
      <c r="IEG45" s="47"/>
      <c r="IEH45" s="47"/>
      <c r="IEI45" s="47"/>
      <c r="IEJ45" s="47"/>
      <c r="IEK45" s="47"/>
      <c r="IEL45" s="47"/>
      <c r="IEM45" s="47"/>
      <c r="IEN45" s="47"/>
      <c r="IEO45" s="47"/>
      <c r="IEP45" s="47"/>
      <c r="IEQ45" s="47"/>
      <c r="IER45" s="47"/>
      <c r="IES45" s="47"/>
      <c r="IET45" s="47"/>
      <c r="IEU45" s="47"/>
      <c r="IEV45" s="47"/>
      <c r="IEW45" s="47"/>
      <c r="IEX45" s="47"/>
      <c r="IEY45" s="47"/>
      <c r="IEZ45" s="47"/>
      <c r="IFA45" s="47"/>
      <c r="IFB45" s="47"/>
      <c r="IFC45" s="47"/>
      <c r="IFD45" s="47"/>
      <c r="IFE45" s="47"/>
      <c r="IFF45" s="47"/>
      <c r="IFG45" s="47"/>
      <c r="IFH45" s="47"/>
      <c r="IFI45" s="47"/>
      <c r="IFJ45" s="47"/>
      <c r="IFK45" s="47"/>
      <c r="IFL45" s="47"/>
      <c r="IFM45" s="47"/>
      <c r="IFN45" s="47"/>
      <c r="IFO45" s="47"/>
      <c r="IFP45" s="47"/>
      <c r="IFQ45" s="47"/>
      <c r="IFR45" s="47"/>
      <c r="IFS45" s="47"/>
      <c r="IFT45" s="47"/>
      <c r="IFU45" s="47"/>
      <c r="IFV45" s="47"/>
      <c r="IFW45" s="47"/>
      <c r="IFX45" s="47"/>
      <c r="IFY45" s="47"/>
      <c r="IFZ45" s="47"/>
      <c r="IGA45" s="47"/>
      <c r="IGB45" s="47"/>
      <c r="IGC45" s="47"/>
      <c r="IGD45" s="47"/>
      <c r="IGE45" s="47"/>
      <c r="IGF45" s="47"/>
      <c r="IGG45" s="47"/>
      <c r="IGH45" s="47"/>
      <c r="IGI45" s="47"/>
      <c r="IGJ45" s="47"/>
      <c r="IGK45" s="47"/>
      <c r="IGL45" s="47"/>
      <c r="IGM45" s="47"/>
      <c r="IGN45" s="47"/>
      <c r="IGO45" s="47"/>
      <c r="IGP45" s="47"/>
      <c r="IGQ45" s="47"/>
      <c r="IGR45" s="47"/>
      <c r="IGS45" s="47"/>
      <c r="IGT45" s="47"/>
      <c r="IGU45" s="47"/>
      <c r="IGV45" s="47"/>
      <c r="IGW45" s="47"/>
      <c r="IGX45" s="47"/>
      <c r="IGY45" s="47"/>
      <c r="IGZ45" s="47"/>
      <c r="IHA45" s="47"/>
      <c r="IHB45" s="47"/>
      <c r="IHC45" s="47"/>
      <c r="IHD45" s="47"/>
      <c r="IHE45" s="47"/>
      <c r="IHF45" s="47"/>
      <c r="IHG45" s="47"/>
      <c r="IHH45" s="47"/>
      <c r="IHI45" s="47"/>
      <c r="IHJ45" s="47"/>
      <c r="IHK45" s="47"/>
      <c r="IHL45" s="47"/>
      <c r="IHM45" s="47"/>
      <c r="IHN45" s="47"/>
      <c r="IHO45" s="47"/>
      <c r="IHP45" s="47"/>
      <c r="IHQ45" s="47"/>
      <c r="IHR45" s="47"/>
      <c r="IHS45" s="47"/>
      <c r="IHT45" s="47"/>
      <c r="IHU45" s="47"/>
      <c r="IHV45" s="47"/>
      <c r="IHW45" s="47"/>
      <c r="IHX45" s="47"/>
      <c r="IHY45" s="47"/>
      <c r="IHZ45" s="47"/>
      <c r="IIA45" s="47"/>
      <c r="IIB45" s="47"/>
      <c r="IIC45" s="47"/>
      <c r="IID45" s="47"/>
      <c r="IIE45" s="47"/>
      <c r="IIF45" s="47"/>
      <c r="IIG45" s="47"/>
      <c r="IIH45" s="47"/>
      <c r="III45" s="47"/>
      <c r="IIJ45" s="47"/>
      <c r="IIK45" s="47"/>
      <c r="IIL45" s="47"/>
      <c r="IIM45" s="47"/>
      <c r="IIN45" s="47"/>
      <c r="IIO45" s="47"/>
      <c r="IIP45" s="47"/>
      <c r="IIQ45" s="47"/>
      <c r="IIR45" s="47"/>
      <c r="IIS45" s="47"/>
      <c r="IIT45" s="47"/>
      <c r="IIU45" s="47"/>
      <c r="IIV45" s="47"/>
      <c r="IIW45" s="47"/>
      <c r="IIX45" s="47"/>
      <c r="IIY45" s="47"/>
      <c r="IIZ45" s="47"/>
      <c r="IJA45" s="47"/>
      <c r="IJB45" s="47"/>
      <c r="IJC45" s="47"/>
      <c r="IJD45" s="47"/>
      <c r="IJE45" s="47"/>
      <c r="IJF45" s="47"/>
      <c r="IJG45" s="47"/>
      <c r="IJH45" s="47"/>
      <c r="IJI45" s="47"/>
      <c r="IJJ45" s="47"/>
      <c r="IJK45" s="47"/>
      <c r="IJL45" s="47"/>
      <c r="IJM45" s="47"/>
      <c r="IJN45" s="47"/>
      <c r="IJO45" s="47"/>
      <c r="IJP45" s="47"/>
      <c r="IJQ45" s="47"/>
      <c r="IJR45" s="47"/>
      <c r="IJS45" s="47"/>
      <c r="IJT45" s="47"/>
      <c r="IJU45" s="47"/>
      <c r="IJV45" s="47"/>
      <c r="IJW45" s="47"/>
      <c r="IJX45" s="47"/>
      <c r="IJY45" s="47"/>
      <c r="IJZ45" s="47"/>
      <c r="IKA45" s="47"/>
      <c r="IKB45" s="47"/>
      <c r="IKC45" s="47"/>
      <c r="IKD45" s="47"/>
      <c r="IKE45" s="47"/>
      <c r="IKF45" s="47"/>
      <c r="IKG45" s="47"/>
      <c r="IKH45" s="47"/>
      <c r="IKI45" s="47"/>
      <c r="IKJ45" s="47"/>
      <c r="IKK45" s="47"/>
      <c r="IKL45" s="47"/>
      <c r="IKM45" s="47"/>
      <c r="IKN45" s="47"/>
      <c r="IKO45" s="47"/>
      <c r="IKP45" s="47"/>
      <c r="IKQ45" s="47"/>
      <c r="IKR45" s="47"/>
      <c r="IKS45" s="47"/>
      <c r="IKT45" s="47"/>
      <c r="IKU45" s="47"/>
      <c r="IKV45" s="47"/>
      <c r="IKW45" s="47"/>
      <c r="IKX45" s="47"/>
      <c r="IKY45" s="47"/>
      <c r="IKZ45" s="47"/>
      <c r="ILA45" s="47"/>
      <c r="ILB45" s="47"/>
      <c r="ILC45" s="47"/>
      <c r="ILD45" s="47"/>
      <c r="ILE45" s="47"/>
      <c r="ILF45" s="47"/>
      <c r="ILG45" s="47"/>
      <c r="ILH45" s="47"/>
      <c r="ILI45" s="47"/>
      <c r="ILJ45" s="47"/>
      <c r="ILK45" s="47"/>
      <c r="ILL45" s="47"/>
      <c r="ILM45" s="47"/>
      <c r="ILN45" s="47"/>
      <c r="ILO45" s="47"/>
      <c r="ILP45" s="47"/>
      <c r="ILQ45" s="47"/>
      <c r="ILR45" s="47"/>
      <c r="ILS45" s="47"/>
      <c r="ILT45" s="47"/>
      <c r="ILU45" s="47"/>
      <c r="ILV45" s="47"/>
      <c r="ILW45" s="47"/>
      <c r="ILX45" s="47"/>
      <c r="ILY45" s="47"/>
      <c r="ILZ45" s="47"/>
      <c r="IMA45" s="47"/>
      <c r="IMB45" s="47"/>
      <c r="IMC45" s="47"/>
      <c r="IMD45" s="47"/>
      <c r="IME45" s="47"/>
      <c r="IMF45" s="47"/>
      <c r="IMG45" s="47"/>
      <c r="IMH45" s="47"/>
      <c r="IMI45" s="47"/>
      <c r="IMJ45" s="47"/>
      <c r="IMK45" s="47"/>
      <c r="IML45" s="47"/>
      <c r="IMM45" s="47"/>
      <c r="IMN45" s="47"/>
      <c r="IMO45" s="47"/>
      <c r="IMP45" s="47"/>
      <c r="IMQ45" s="47"/>
      <c r="IMR45" s="47"/>
      <c r="IMS45" s="47"/>
      <c r="IMT45" s="47"/>
      <c r="IMU45" s="47"/>
      <c r="IMV45" s="47"/>
      <c r="IMW45" s="47"/>
      <c r="IMX45" s="47"/>
      <c r="IMY45" s="47"/>
      <c r="IMZ45" s="47"/>
      <c r="INA45" s="47"/>
      <c r="INB45" s="47"/>
      <c r="INC45" s="47"/>
      <c r="IND45" s="47"/>
      <c r="INE45" s="47"/>
      <c r="INF45" s="47"/>
      <c r="ING45" s="47"/>
      <c r="INH45" s="47"/>
      <c r="INI45" s="47"/>
      <c r="INJ45" s="47"/>
      <c r="INK45" s="47"/>
      <c r="INL45" s="47"/>
      <c r="INM45" s="47"/>
      <c r="INN45" s="47"/>
      <c r="INO45" s="47"/>
      <c r="INP45" s="47"/>
      <c r="INQ45" s="47"/>
      <c r="INR45" s="47"/>
      <c r="INS45" s="47"/>
      <c r="INT45" s="47"/>
      <c r="INU45" s="47"/>
      <c r="INV45" s="47"/>
      <c r="INW45" s="47"/>
      <c r="INX45" s="47"/>
      <c r="INY45" s="47"/>
      <c r="INZ45" s="47"/>
      <c r="IOA45" s="47"/>
      <c r="IOB45" s="47"/>
      <c r="IOC45" s="47"/>
      <c r="IOD45" s="47"/>
      <c r="IOE45" s="47"/>
      <c r="IOF45" s="47"/>
      <c r="IOG45" s="47"/>
      <c r="IOH45" s="47"/>
      <c r="IOI45" s="47"/>
      <c r="IOJ45" s="47"/>
      <c r="IOK45" s="47"/>
      <c r="IOL45" s="47"/>
      <c r="IOM45" s="47"/>
      <c r="ION45" s="47"/>
      <c r="IOO45" s="47"/>
      <c r="IOP45" s="47"/>
      <c r="IOQ45" s="47"/>
      <c r="IOR45" s="47"/>
      <c r="IOS45" s="47"/>
      <c r="IOT45" s="47"/>
      <c r="IOU45" s="47"/>
      <c r="IOV45" s="47"/>
      <c r="IOW45" s="47"/>
      <c r="IOX45" s="47"/>
      <c r="IOY45" s="47"/>
      <c r="IOZ45" s="47"/>
      <c r="IPA45" s="47"/>
      <c r="IPB45" s="47"/>
      <c r="IPC45" s="47"/>
      <c r="IPD45" s="47"/>
      <c r="IPE45" s="47"/>
      <c r="IPF45" s="47"/>
      <c r="IPG45" s="47"/>
      <c r="IPH45" s="47"/>
      <c r="IPI45" s="47"/>
      <c r="IPJ45" s="47"/>
      <c r="IPK45" s="47"/>
      <c r="IPL45" s="47"/>
      <c r="IPM45" s="47"/>
      <c r="IPN45" s="47"/>
      <c r="IPO45" s="47"/>
      <c r="IPP45" s="47"/>
      <c r="IPQ45" s="47"/>
      <c r="IPR45" s="47"/>
      <c r="IPS45" s="47"/>
      <c r="IPT45" s="47"/>
      <c r="IPU45" s="47"/>
      <c r="IPV45" s="47"/>
      <c r="IPW45" s="47"/>
      <c r="IPX45" s="47"/>
      <c r="IPY45" s="47"/>
      <c r="IPZ45" s="47"/>
      <c r="IQA45" s="47"/>
      <c r="IQB45" s="47"/>
      <c r="IQC45" s="47"/>
      <c r="IQD45" s="47"/>
      <c r="IQE45" s="47"/>
      <c r="IQF45" s="47"/>
      <c r="IQG45" s="47"/>
      <c r="IQH45" s="47"/>
      <c r="IQI45" s="47"/>
      <c r="IQJ45" s="47"/>
      <c r="IQK45" s="47"/>
      <c r="IQL45" s="47"/>
      <c r="IQM45" s="47"/>
      <c r="IQN45" s="47"/>
      <c r="IQO45" s="47"/>
      <c r="IQP45" s="47"/>
      <c r="IQQ45" s="47"/>
      <c r="IQR45" s="47"/>
      <c r="IQS45" s="47"/>
      <c r="IQT45" s="47"/>
      <c r="IQU45" s="47"/>
      <c r="IQV45" s="47"/>
      <c r="IQW45" s="47"/>
      <c r="IQX45" s="47"/>
      <c r="IQY45" s="47"/>
      <c r="IQZ45" s="47"/>
      <c r="IRA45" s="47"/>
      <c r="IRB45" s="47"/>
      <c r="IRC45" s="47"/>
      <c r="IRD45" s="47"/>
      <c r="IRE45" s="47"/>
      <c r="IRF45" s="47"/>
      <c r="IRG45" s="47"/>
      <c r="IRH45" s="47"/>
      <c r="IRI45" s="47"/>
      <c r="IRJ45" s="47"/>
      <c r="IRK45" s="47"/>
      <c r="IRL45" s="47"/>
      <c r="IRM45" s="47"/>
      <c r="IRN45" s="47"/>
      <c r="IRO45" s="47"/>
      <c r="IRP45" s="47"/>
      <c r="IRQ45" s="47"/>
      <c r="IRR45" s="47"/>
      <c r="IRS45" s="47"/>
      <c r="IRT45" s="47"/>
      <c r="IRU45" s="47"/>
      <c r="IRV45" s="47"/>
      <c r="IRW45" s="47"/>
      <c r="IRX45" s="47"/>
      <c r="IRY45" s="47"/>
      <c r="IRZ45" s="47"/>
      <c r="ISA45" s="47"/>
      <c r="ISB45" s="47"/>
      <c r="ISC45" s="47"/>
      <c r="ISD45" s="47"/>
      <c r="ISE45" s="47"/>
      <c r="ISF45" s="47"/>
      <c r="ISG45" s="47"/>
      <c r="ISH45" s="47"/>
      <c r="ISI45" s="47"/>
      <c r="ISJ45" s="47"/>
      <c r="ISK45" s="47"/>
      <c r="ISL45" s="47"/>
      <c r="ISM45" s="47"/>
      <c r="ISN45" s="47"/>
      <c r="ISO45" s="47"/>
      <c r="ISP45" s="47"/>
      <c r="ISQ45" s="47"/>
      <c r="ISR45" s="47"/>
      <c r="ISS45" s="47"/>
      <c r="IST45" s="47"/>
      <c r="ISU45" s="47"/>
      <c r="ISV45" s="47"/>
      <c r="ISW45" s="47"/>
      <c r="ISX45" s="47"/>
      <c r="ISY45" s="47"/>
      <c r="ISZ45" s="47"/>
      <c r="ITA45" s="47"/>
      <c r="ITB45" s="47"/>
      <c r="ITC45" s="47"/>
      <c r="ITD45" s="47"/>
      <c r="ITE45" s="47"/>
      <c r="ITF45" s="47"/>
      <c r="ITG45" s="47"/>
      <c r="ITH45" s="47"/>
      <c r="ITI45" s="47"/>
      <c r="ITJ45" s="47"/>
      <c r="ITK45" s="47"/>
      <c r="ITL45" s="47"/>
      <c r="ITM45" s="47"/>
      <c r="ITN45" s="47"/>
      <c r="ITO45" s="47"/>
      <c r="ITP45" s="47"/>
      <c r="ITQ45" s="47"/>
      <c r="ITR45" s="47"/>
      <c r="ITS45" s="47"/>
      <c r="ITT45" s="47"/>
      <c r="ITU45" s="47"/>
      <c r="ITV45" s="47"/>
      <c r="ITW45" s="47"/>
      <c r="ITX45" s="47"/>
      <c r="ITY45" s="47"/>
      <c r="ITZ45" s="47"/>
      <c r="IUA45" s="47"/>
      <c r="IUB45" s="47"/>
      <c r="IUC45" s="47"/>
      <c r="IUD45" s="47"/>
      <c r="IUE45" s="47"/>
      <c r="IUF45" s="47"/>
      <c r="IUG45" s="47"/>
      <c r="IUH45" s="47"/>
      <c r="IUI45" s="47"/>
      <c r="IUJ45" s="47"/>
      <c r="IUK45" s="47"/>
      <c r="IUL45" s="47"/>
      <c r="IUM45" s="47"/>
      <c r="IUN45" s="47"/>
      <c r="IUO45" s="47"/>
      <c r="IUP45" s="47"/>
      <c r="IUQ45" s="47"/>
      <c r="IUR45" s="47"/>
      <c r="IUS45" s="47"/>
      <c r="IUT45" s="47"/>
      <c r="IUU45" s="47"/>
      <c r="IUV45" s="47"/>
      <c r="IUW45" s="47"/>
      <c r="IUX45" s="47"/>
      <c r="IUY45" s="47"/>
      <c r="IUZ45" s="47"/>
      <c r="IVA45" s="47"/>
      <c r="IVB45" s="47"/>
      <c r="IVC45" s="47"/>
      <c r="IVD45" s="47"/>
      <c r="IVE45" s="47"/>
      <c r="IVF45" s="47"/>
      <c r="IVG45" s="47"/>
      <c r="IVH45" s="47"/>
      <c r="IVI45" s="47"/>
      <c r="IVJ45" s="47"/>
      <c r="IVK45" s="47"/>
      <c r="IVL45" s="47"/>
      <c r="IVM45" s="47"/>
      <c r="IVN45" s="47"/>
      <c r="IVO45" s="47"/>
      <c r="IVP45" s="47"/>
      <c r="IVQ45" s="47"/>
      <c r="IVR45" s="47"/>
      <c r="IVS45" s="47"/>
      <c r="IVT45" s="47"/>
      <c r="IVU45" s="47"/>
      <c r="IVV45" s="47"/>
      <c r="IVW45" s="47"/>
      <c r="IVX45" s="47"/>
      <c r="IVY45" s="47"/>
      <c r="IVZ45" s="47"/>
      <c r="IWA45" s="47"/>
      <c r="IWB45" s="47"/>
      <c r="IWC45" s="47"/>
      <c r="IWD45" s="47"/>
      <c r="IWE45" s="47"/>
      <c r="IWF45" s="47"/>
      <c r="IWG45" s="47"/>
      <c r="IWH45" s="47"/>
      <c r="IWI45" s="47"/>
      <c r="IWJ45" s="47"/>
      <c r="IWK45" s="47"/>
      <c r="IWL45" s="47"/>
      <c r="IWM45" s="47"/>
      <c r="IWN45" s="47"/>
      <c r="IWO45" s="47"/>
      <c r="IWP45" s="47"/>
      <c r="IWQ45" s="47"/>
      <c r="IWR45" s="47"/>
      <c r="IWS45" s="47"/>
      <c r="IWT45" s="47"/>
      <c r="IWU45" s="47"/>
      <c r="IWV45" s="47"/>
      <c r="IWW45" s="47"/>
      <c r="IWX45" s="47"/>
      <c r="IWY45" s="47"/>
      <c r="IWZ45" s="47"/>
      <c r="IXA45" s="47"/>
      <c r="IXB45" s="47"/>
      <c r="IXC45" s="47"/>
      <c r="IXD45" s="47"/>
      <c r="IXE45" s="47"/>
      <c r="IXF45" s="47"/>
      <c r="IXG45" s="47"/>
      <c r="IXH45" s="47"/>
      <c r="IXI45" s="47"/>
      <c r="IXJ45" s="47"/>
      <c r="IXK45" s="47"/>
      <c r="IXL45" s="47"/>
      <c r="IXM45" s="47"/>
      <c r="IXN45" s="47"/>
      <c r="IXO45" s="47"/>
      <c r="IXP45" s="47"/>
      <c r="IXQ45" s="47"/>
      <c r="IXR45" s="47"/>
      <c r="IXS45" s="47"/>
      <c r="IXT45" s="47"/>
      <c r="IXU45" s="47"/>
      <c r="IXV45" s="47"/>
      <c r="IXW45" s="47"/>
      <c r="IXX45" s="47"/>
      <c r="IXY45" s="47"/>
      <c r="IXZ45" s="47"/>
      <c r="IYA45" s="47"/>
      <c r="IYB45" s="47"/>
      <c r="IYC45" s="47"/>
      <c r="IYD45" s="47"/>
      <c r="IYE45" s="47"/>
      <c r="IYF45" s="47"/>
      <c r="IYG45" s="47"/>
      <c r="IYH45" s="47"/>
      <c r="IYI45" s="47"/>
      <c r="IYJ45" s="47"/>
      <c r="IYK45" s="47"/>
      <c r="IYL45" s="47"/>
      <c r="IYM45" s="47"/>
      <c r="IYN45" s="47"/>
      <c r="IYO45" s="47"/>
      <c r="IYP45" s="47"/>
      <c r="IYQ45" s="47"/>
      <c r="IYR45" s="47"/>
      <c r="IYS45" s="47"/>
      <c r="IYT45" s="47"/>
      <c r="IYU45" s="47"/>
      <c r="IYV45" s="47"/>
      <c r="IYW45" s="47"/>
      <c r="IYX45" s="47"/>
      <c r="IYY45" s="47"/>
      <c r="IYZ45" s="47"/>
      <c r="IZA45" s="47"/>
      <c r="IZB45" s="47"/>
      <c r="IZC45" s="47"/>
      <c r="IZD45" s="47"/>
      <c r="IZE45" s="47"/>
      <c r="IZF45" s="47"/>
      <c r="IZG45" s="47"/>
      <c r="IZH45" s="47"/>
      <c r="IZI45" s="47"/>
      <c r="IZJ45" s="47"/>
      <c r="IZK45" s="47"/>
      <c r="IZL45" s="47"/>
      <c r="IZM45" s="47"/>
      <c r="IZN45" s="47"/>
      <c r="IZO45" s="47"/>
      <c r="IZP45" s="47"/>
      <c r="IZQ45" s="47"/>
      <c r="IZR45" s="47"/>
      <c r="IZS45" s="47"/>
      <c r="IZT45" s="47"/>
      <c r="IZU45" s="47"/>
      <c r="IZV45" s="47"/>
      <c r="IZW45" s="47"/>
      <c r="IZX45" s="47"/>
      <c r="IZY45" s="47"/>
      <c r="IZZ45" s="47"/>
      <c r="JAA45" s="47"/>
      <c r="JAB45" s="47"/>
      <c r="JAC45" s="47"/>
      <c r="JAD45" s="47"/>
      <c r="JAE45" s="47"/>
      <c r="JAF45" s="47"/>
      <c r="JAG45" s="47"/>
      <c r="JAH45" s="47"/>
      <c r="JAI45" s="47"/>
      <c r="JAJ45" s="47"/>
      <c r="JAK45" s="47"/>
      <c r="JAL45" s="47"/>
      <c r="JAM45" s="47"/>
      <c r="JAN45" s="47"/>
      <c r="JAO45" s="47"/>
      <c r="JAP45" s="47"/>
      <c r="JAQ45" s="47"/>
      <c r="JAR45" s="47"/>
      <c r="JAS45" s="47"/>
      <c r="JAT45" s="47"/>
      <c r="JAU45" s="47"/>
      <c r="JAV45" s="47"/>
      <c r="JAW45" s="47"/>
      <c r="JAX45" s="47"/>
      <c r="JAY45" s="47"/>
      <c r="JAZ45" s="47"/>
      <c r="JBA45" s="47"/>
      <c r="JBB45" s="47"/>
      <c r="JBC45" s="47"/>
      <c r="JBD45" s="47"/>
      <c r="JBE45" s="47"/>
      <c r="JBF45" s="47"/>
      <c r="JBG45" s="47"/>
      <c r="JBH45" s="47"/>
      <c r="JBI45" s="47"/>
      <c r="JBJ45" s="47"/>
      <c r="JBK45" s="47"/>
      <c r="JBL45" s="47"/>
      <c r="JBM45" s="47"/>
      <c r="JBN45" s="47"/>
      <c r="JBO45" s="47"/>
      <c r="JBP45" s="47"/>
      <c r="JBQ45" s="47"/>
      <c r="JBR45" s="47"/>
      <c r="JBS45" s="47"/>
      <c r="JBT45" s="47"/>
      <c r="JBU45" s="47"/>
      <c r="JBV45" s="47"/>
      <c r="JBW45" s="47"/>
      <c r="JBX45" s="47"/>
      <c r="JBY45" s="47"/>
      <c r="JBZ45" s="47"/>
      <c r="JCA45" s="47"/>
      <c r="JCB45" s="47"/>
      <c r="JCC45" s="47"/>
      <c r="JCD45" s="47"/>
      <c r="JCE45" s="47"/>
      <c r="JCF45" s="47"/>
      <c r="JCG45" s="47"/>
      <c r="JCH45" s="47"/>
      <c r="JCI45" s="47"/>
      <c r="JCJ45" s="47"/>
      <c r="JCK45" s="47"/>
      <c r="JCL45" s="47"/>
      <c r="JCM45" s="47"/>
      <c r="JCN45" s="47"/>
      <c r="JCO45" s="47"/>
      <c r="JCP45" s="47"/>
      <c r="JCQ45" s="47"/>
      <c r="JCR45" s="47"/>
      <c r="JCS45" s="47"/>
      <c r="JCT45" s="47"/>
      <c r="JCU45" s="47"/>
      <c r="JCV45" s="47"/>
      <c r="JCW45" s="47"/>
      <c r="JCX45" s="47"/>
      <c r="JCY45" s="47"/>
      <c r="JCZ45" s="47"/>
      <c r="JDA45" s="47"/>
      <c r="JDB45" s="47"/>
      <c r="JDC45" s="47"/>
      <c r="JDD45" s="47"/>
      <c r="JDE45" s="47"/>
      <c r="JDF45" s="47"/>
      <c r="JDG45" s="47"/>
      <c r="JDH45" s="47"/>
      <c r="JDI45" s="47"/>
      <c r="JDJ45" s="47"/>
      <c r="JDK45" s="47"/>
      <c r="JDL45" s="47"/>
      <c r="JDM45" s="47"/>
      <c r="JDN45" s="47"/>
      <c r="JDO45" s="47"/>
      <c r="JDP45" s="47"/>
      <c r="JDQ45" s="47"/>
      <c r="JDR45" s="47"/>
      <c r="JDS45" s="47"/>
      <c r="JDT45" s="47"/>
      <c r="JDU45" s="47"/>
      <c r="JDV45" s="47"/>
      <c r="JDW45" s="47"/>
      <c r="JDX45" s="47"/>
      <c r="JDY45" s="47"/>
      <c r="JDZ45" s="47"/>
      <c r="JEA45" s="47"/>
      <c r="JEB45" s="47"/>
      <c r="JEC45" s="47"/>
      <c r="JED45" s="47"/>
      <c r="JEE45" s="47"/>
      <c r="JEF45" s="47"/>
      <c r="JEG45" s="47"/>
      <c r="JEH45" s="47"/>
      <c r="JEI45" s="47"/>
      <c r="JEJ45" s="47"/>
      <c r="JEK45" s="47"/>
      <c r="JEL45" s="47"/>
      <c r="JEM45" s="47"/>
      <c r="JEN45" s="47"/>
      <c r="JEO45" s="47"/>
      <c r="JEP45" s="47"/>
      <c r="JEQ45" s="47"/>
      <c r="JER45" s="47"/>
      <c r="JES45" s="47"/>
      <c r="JET45" s="47"/>
      <c r="JEU45" s="47"/>
      <c r="JEV45" s="47"/>
      <c r="JEW45" s="47"/>
      <c r="JEX45" s="47"/>
      <c r="JEY45" s="47"/>
      <c r="JEZ45" s="47"/>
      <c r="JFA45" s="47"/>
      <c r="JFB45" s="47"/>
      <c r="JFC45" s="47"/>
      <c r="JFD45" s="47"/>
      <c r="JFE45" s="47"/>
      <c r="JFF45" s="47"/>
      <c r="JFG45" s="47"/>
      <c r="JFH45" s="47"/>
      <c r="JFI45" s="47"/>
      <c r="JFJ45" s="47"/>
      <c r="JFK45" s="47"/>
      <c r="JFL45" s="47"/>
      <c r="JFM45" s="47"/>
      <c r="JFN45" s="47"/>
      <c r="JFO45" s="47"/>
      <c r="JFP45" s="47"/>
      <c r="JFQ45" s="47"/>
      <c r="JFR45" s="47"/>
      <c r="JFS45" s="47"/>
      <c r="JFT45" s="47"/>
      <c r="JFU45" s="47"/>
      <c r="JFV45" s="47"/>
      <c r="JFW45" s="47"/>
      <c r="JFX45" s="47"/>
      <c r="JFY45" s="47"/>
      <c r="JFZ45" s="47"/>
      <c r="JGA45" s="47"/>
      <c r="JGB45" s="47"/>
      <c r="JGC45" s="47"/>
      <c r="JGD45" s="47"/>
      <c r="JGE45" s="47"/>
      <c r="JGF45" s="47"/>
      <c r="JGG45" s="47"/>
      <c r="JGH45" s="47"/>
      <c r="JGI45" s="47"/>
      <c r="JGJ45" s="47"/>
      <c r="JGK45" s="47"/>
      <c r="JGL45" s="47"/>
      <c r="JGM45" s="47"/>
      <c r="JGN45" s="47"/>
      <c r="JGO45" s="47"/>
      <c r="JGP45" s="47"/>
      <c r="JGQ45" s="47"/>
      <c r="JGR45" s="47"/>
      <c r="JGS45" s="47"/>
      <c r="JGT45" s="47"/>
      <c r="JGU45" s="47"/>
      <c r="JGV45" s="47"/>
      <c r="JGW45" s="47"/>
      <c r="JGX45" s="47"/>
      <c r="JGY45" s="47"/>
      <c r="JGZ45" s="47"/>
      <c r="JHA45" s="47"/>
      <c r="JHB45" s="47"/>
      <c r="JHC45" s="47"/>
      <c r="JHD45" s="47"/>
      <c r="JHE45" s="47"/>
      <c r="JHF45" s="47"/>
      <c r="JHG45" s="47"/>
      <c r="JHH45" s="47"/>
      <c r="JHI45" s="47"/>
      <c r="JHJ45" s="47"/>
      <c r="JHK45" s="47"/>
      <c r="JHL45" s="47"/>
      <c r="JHM45" s="47"/>
      <c r="JHN45" s="47"/>
      <c r="JHO45" s="47"/>
      <c r="JHP45" s="47"/>
      <c r="JHQ45" s="47"/>
      <c r="JHR45" s="47"/>
      <c r="JHS45" s="47"/>
      <c r="JHT45" s="47"/>
      <c r="JHU45" s="47"/>
      <c r="JHV45" s="47"/>
      <c r="JHW45" s="47"/>
      <c r="JHX45" s="47"/>
      <c r="JHY45" s="47"/>
      <c r="JHZ45" s="47"/>
      <c r="JIA45" s="47"/>
      <c r="JIB45" s="47"/>
      <c r="JIC45" s="47"/>
      <c r="JID45" s="47"/>
      <c r="JIE45" s="47"/>
      <c r="JIF45" s="47"/>
      <c r="JIG45" s="47"/>
      <c r="JIH45" s="47"/>
      <c r="JII45" s="47"/>
      <c r="JIJ45" s="47"/>
      <c r="JIK45" s="47"/>
      <c r="JIL45" s="47"/>
      <c r="JIM45" s="47"/>
      <c r="JIN45" s="47"/>
      <c r="JIO45" s="47"/>
      <c r="JIP45" s="47"/>
      <c r="JIQ45" s="47"/>
      <c r="JIR45" s="47"/>
      <c r="JIS45" s="47"/>
      <c r="JIT45" s="47"/>
      <c r="JIU45" s="47"/>
      <c r="JIV45" s="47"/>
      <c r="JIW45" s="47"/>
      <c r="JIX45" s="47"/>
      <c r="JIY45" s="47"/>
      <c r="JIZ45" s="47"/>
      <c r="JJA45" s="47"/>
      <c r="JJB45" s="47"/>
      <c r="JJC45" s="47"/>
      <c r="JJD45" s="47"/>
      <c r="JJE45" s="47"/>
      <c r="JJF45" s="47"/>
      <c r="JJG45" s="47"/>
      <c r="JJH45" s="47"/>
      <c r="JJI45" s="47"/>
      <c r="JJJ45" s="47"/>
      <c r="JJK45" s="47"/>
      <c r="JJL45" s="47"/>
      <c r="JJM45" s="47"/>
      <c r="JJN45" s="47"/>
      <c r="JJO45" s="47"/>
      <c r="JJP45" s="47"/>
      <c r="JJQ45" s="47"/>
      <c r="JJR45" s="47"/>
      <c r="JJS45" s="47"/>
      <c r="JJT45" s="47"/>
      <c r="JJU45" s="47"/>
      <c r="JJV45" s="47"/>
      <c r="JJW45" s="47"/>
      <c r="JJX45" s="47"/>
      <c r="JJY45" s="47"/>
      <c r="JJZ45" s="47"/>
      <c r="JKA45" s="47"/>
      <c r="JKB45" s="47"/>
      <c r="JKC45" s="47"/>
      <c r="JKD45" s="47"/>
      <c r="JKE45" s="47"/>
      <c r="JKF45" s="47"/>
      <c r="JKG45" s="47"/>
      <c r="JKH45" s="47"/>
      <c r="JKI45" s="47"/>
      <c r="JKJ45" s="47"/>
      <c r="JKK45" s="47"/>
      <c r="JKL45" s="47"/>
      <c r="JKM45" s="47"/>
      <c r="JKN45" s="47"/>
      <c r="JKO45" s="47"/>
      <c r="JKP45" s="47"/>
      <c r="JKQ45" s="47"/>
      <c r="JKR45" s="47"/>
      <c r="JKS45" s="47"/>
      <c r="JKT45" s="47"/>
      <c r="JKU45" s="47"/>
      <c r="JKV45" s="47"/>
      <c r="JKW45" s="47"/>
      <c r="JKX45" s="47"/>
      <c r="JKY45" s="47"/>
      <c r="JKZ45" s="47"/>
      <c r="JLA45" s="47"/>
      <c r="JLB45" s="47"/>
      <c r="JLC45" s="47"/>
      <c r="JLD45" s="47"/>
      <c r="JLE45" s="47"/>
      <c r="JLF45" s="47"/>
      <c r="JLG45" s="47"/>
      <c r="JLH45" s="47"/>
      <c r="JLI45" s="47"/>
      <c r="JLJ45" s="47"/>
      <c r="JLK45" s="47"/>
      <c r="JLL45" s="47"/>
      <c r="JLM45" s="47"/>
      <c r="JLN45" s="47"/>
      <c r="JLO45" s="47"/>
      <c r="JLP45" s="47"/>
      <c r="JLQ45" s="47"/>
      <c r="JLR45" s="47"/>
      <c r="JLS45" s="47"/>
      <c r="JLT45" s="47"/>
      <c r="JLU45" s="47"/>
      <c r="JLV45" s="47"/>
      <c r="JLW45" s="47"/>
      <c r="JLX45" s="47"/>
      <c r="JLY45" s="47"/>
      <c r="JLZ45" s="47"/>
      <c r="JMA45" s="47"/>
      <c r="JMB45" s="47"/>
      <c r="JMC45" s="47"/>
      <c r="JMD45" s="47"/>
      <c r="JME45" s="47"/>
      <c r="JMF45" s="47"/>
      <c r="JMG45" s="47"/>
      <c r="JMH45" s="47"/>
      <c r="JMI45" s="47"/>
      <c r="JMJ45" s="47"/>
      <c r="JMK45" s="47"/>
      <c r="JML45" s="47"/>
      <c r="JMM45" s="47"/>
      <c r="JMN45" s="47"/>
      <c r="JMO45" s="47"/>
      <c r="JMP45" s="47"/>
      <c r="JMQ45" s="47"/>
      <c r="JMR45" s="47"/>
      <c r="JMS45" s="47"/>
      <c r="JMT45" s="47"/>
      <c r="JMU45" s="47"/>
      <c r="JMV45" s="47"/>
      <c r="JMW45" s="47"/>
      <c r="JMX45" s="47"/>
      <c r="JMY45" s="47"/>
      <c r="JMZ45" s="47"/>
      <c r="JNA45" s="47"/>
      <c r="JNB45" s="47"/>
      <c r="JNC45" s="47"/>
      <c r="JND45" s="47"/>
      <c r="JNE45" s="47"/>
      <c r="JNF45" s="47"/>
      <c r="JNG45" s="47"/>
      <c r="JNH45" s="47"/>
      <c r="JNI45" s="47"/>
      <c r="JNJ45" s="47"/>
      <c r="JNK45" s="47"/>
      <c r="JNL45" s="47"/>
      <c r="JNM45" s="47"/>
      <c r="JNN45" s="47"/>
      <c r="JNO45" s="47"/>
      <c r="JNP45" s="47"/>
      <c r="JNQ45" s="47"/>
      <c r="JNR45" s="47"/>
      <c r="JNS45" s="47"/>
      <c r="JNT45" s="47"/>
      <c r="JNU45" s="47"/>
      <c r="JNV45" s="47"/>
      <c r="JNW45" s="47"/>
      <c r="JNX45" s="47"/>
      <c r="JNY45" s="47"/>
      <c r="JNZ45" s="47"/>
      <c r="JOA45" s="47"/>
      <c r="JOB45" s="47"/>
      <c r="JOC45" s="47"/>
      <c r="JOD45" s="47"/>
      <c r="JOE45" s="47"/>
      <c r="JOF45" s="47"/>
      <c r="JOG45" s="47"/>
      <c r="JOH45" s="47"/>
      <c r="JOI45" s="47"/>
      <c r="JOJ45" s="47"/>
      <c r="JOK45" s="47"/>
      <c r="JOL45" s="47"/>
      <c r="JOM45" s="47"/>
      <c r="JON45" s="47"/>
      <c r="JOO45" s="47"/>
      <c r="JOP45" s="47"/>
      <c r="JOQ45" s="47"/>
      <c r="JOR45" s="47"/>
      <c r="JOS45" s="47"/>
      <c r="JOT45" s="47"/>
      <c r="JOU45" s="47"/>
      <c r="JOV45" s="47"/>
      <c r="JOW45" s="47"/>
      <c r="JOX45" s="47"/>
      <c r="JOY45" s="47"/>
      <c r="JOZ45" s="47"/>
      <c r="JPA45" s="47"/>
      <c r="JPB45" s="47"/>
      <c r="JPC45" s="47"/>
      <c r="JPD45" s="47"/>
      <c r="JPE45" s="47"/>
      <c r="JPF45" s="47"/>
      <c r="JPG45" s="47"/>
      <c r="JPH45" s="47"/>
      <c r="JPI45" s="47"/>
      <c r="JPJ45" s="47"/>
      <c r="JPK45" s="47"/>
      <c r="JPL45" s="47"/>
      <c r="JPM45" s="47"/>
      <c r="JPN45" s="47"/>
      <c r="JPO45" s="47"/>
      <c r="JPP45" s="47"/>
      <c r="JPQ45" s="47"/>
      <c r="JPR45" s="47"/>
      <c r="JPS45" s="47"/>
      <c r="JPT45" s="47"/>
      <c r="JPU45" s="47"/>
      <c r="JPV45" s="47"/>
      <c r="JPW45" s="47"/>
      <c r="JPX45" s="47"/>
      <c r="JPY45" s="47"/>
      <c r="JPZ45" s="47"/>
      <c r="JQA45" s="47"/>
      <c r="JQB45" s="47"/>
      <c r="JQC45" s="47"/>
      <c r="JQD45" s="47"/>
      <c r="JQE45" s="47"/>
      <c r="JQF45" s="47"/>
      <c r="JQG45" s="47"/>
      <c r="JQH45" s="47"/>
      <c r="JQI45" s="47"/>
      <c r="JQJ45" s="47"/>
      <c r="JQK45" s="47"/>
      <c r="JQL45" s="47"/>
      <c r="JQM45" s="47"/>
      <c r="JQN45" s="47"/>
      <c r="JQO45" s="47"/>
      <c r="JQP45" s="47"/>
      <c r="JQQ45" s="47"/>
      <c r="JQR45" s="47"/>
      <c r="JQS45" s="47"/>
      <c r="JQT45" s="47"/>
      <c r="JQU45" s="47"/>
      <c r="JQV45" s="47"/>
      <c r="JQW45" s="47"/>
      <c r="JQX45" s="47"/>
      <c r="JQY45" s="47"/>
      <c r="JQZ45" s="47"/>
      <c r="JRA45" s="47"/>
      <c r="JRB45" s="47"/>
      <c r="JRC45" s="47"/>
      <c r="JRD45" s="47"/>
      <c r="JRE45" s="47"/>
      <c r="JRF45" s="47"/>
      <c r="JRG45" s="47"/>
      <c r="JRH45" s="47"/>
      <c r="JRI45" s="47"/>
      <c r="JRJ45" s="47"/>
      <c r="JRK45" s="47"/>
      <c r="JRL45" s="47"/>
      <c r="JRM45" s="47"/>
      <c r="JRN45" s="47"/>
      <c r="JRO45" s="47"/>
      <c r="JRP45" s="47"/>
      <c r="JRQ45" s="47"/>
      <c r="JRR45" s="47"/>
      <c r="JRS45" s="47"/>
      <c r="JRT45" s="47"/>
      <c r="JRU45" s="47"/>
      <c r="JRV45" s="47"/>
      <c r="JRW45" s="47"/>
      <c r="JRX45" s="47"/>
      <c r="JRY45" s="47"/>
      <c r="JRZ45" s="47"/>
      <c r="JSA45" s="47"/>
      <c r="JSB45" s="47"/>
      <c r="JSC45" s="47"/>
      <c r="JSD45" s="47"/>
      <c r="JSE45" s="47"/>
      <c r="JSF45" s="47"/>
      <c r="JSG45" s="47"/>
      <c r="JSH45" s="47"/>
      <c r="JSI45" s="47"/>
      <c r="JSJ45" s="47"/>
      <c r="JSK45" s="47"/>
      <c r="JSL45" s="47"/>
      <c r="JSM45" s="47"/>
      <c r="JSN45" s="47"/>
      <c r="JSO45" s="47"/>
      <c r="JSP45" s="47"/>
      <c r="JSQ45" s="47"/>
      <c r="JSR45" s="47"/>
      <c r="JSS45" s="47"/>
      <c r="JST45" s="47"/>
      <c r="JSU45" s="47"/>
      <c r="JSV45" s="47"/>
      <c r="JSW45" s="47"/>
      <c r="JSX45" s="47"/>
      <c r="JSY45" s="47"/>
      <c r="JSZ45" s="47"/>
      <c r="JTA45" s="47"/>
      <c r="JTB45" s="47"/>
      <c r="JTC45" s="47"/>
      <c r="JTD45" s="47"/>
      <c r="JTE45" s="47"/>
      <c r="JTF45" s="47"/>
      <c r="JTG45" s="47"/>
      <c r="JTH45" s="47"/>
      <c r="JTI45" s="47"/>
      <c r="JTJ45" s="47"/>
      <c r="JTK45" s="47"/>
      <c r="JTL45" s="47"/>
      <c r="JTM45" s="47"/>
      <c r="JTN45" s="47"/>
      <c r="JTO45" s="47"/>
      <c r="JTP45" s="47"/>
      <c r="JTQ45" s="47"/>
      <c r="JTR45" s="47"/>
      <c r="JTS45" s="47"/>
      <c r="JTT45" s="47"/>
      <c r="JTU45" s="47"/>
      <c r="JTV45" s="47"/>
      <c r="JTW45" s="47"/>
      <c r="JTX45" s="47"/>
      <c r="JTY45" s="47"/>
      <c r="JTZ45" s="47"/>
      <c r="JUA45" s="47"/>
      <c r="JUB45" s="47"/>
      <c r="JUC45" s="47"/>
      <c r="JUD45" s="47"/>
      <c r="JUE45" s="47"/>
      <c r="JUF45" s="47"/>
      <c r="JUG45" s="47"/>
      <c r="JUH45" s="47"/>
      <c r="JUI45" s="47"/>
      <c r="JUJ45" s="47"/>
      <c r="JUK45" s="47"/>
      <c r="JUL45" s="47"/>
      <c r="JUM45" s="47"/>
      <c r="JUN45" s="47"/>
      <c r="JUO45" s="47"/>
      <c r="JUP45" s="47"/>
      <c r="JUQ45" s="47"/>
      <c r="JUR45" s="47"/>
      <c r="JUS45" s="47"/>
      <c r="JUT45" s="47"/>
      <c r="JUU45" s="47"/>
      <c r="JUV45" s="47"/>
      <c r="JUW45" s="47"/>
      <c r="JUX45" s="47"/>
      <c r="JUY45" s="47"/>
      <c r="JUZ45" s="47"/>
      <c r="JVA45" s="47"/>
      <c r="JVB45" s="47"/>
      <c r="JVC45" s="47"/>
      <c r="JVD45" s="47"/>
      <c r="JVE45" s="47"/>
      <c r="JVF45" s="47"/>
      <c r="JVG45" s="47"/>
      <c r="JVH45" s="47"/>
      <c r="JVI45" s="47"/>
      <c r="JVJ45" s="47"/>
      <c r="JVK45" s="47"/>
      <c r="JVL45" s="47"/>
      <c r="JVM45" s="47"/>
      <c r="JVN45" s="47"/>
      <c r="JVO45" s="47"/>
      <c r="JVP45" s="47"/>
      <c r="JVQ45" s="47"/>
      <c r="JVR45" s="47"/>
      <c r="JVS45" s="47"/>
      <c r="JVT45" s="47"/>
      <c r="JVU45" s="47"/>
      <c r="JVV45" s="47"/>
      <c r="JVW45" s="47"/>
      <c r="JVX45" s="47"/>
      <c r="JVY45" s="47"/>
      <c r="JVZ45" s="47"/>
      <c r="JWA45" s="47"/>
      <c r="JWB45" s="47"/>
      <c r="JWC45" s="47"/>
      <c r="JWD45" s="47"/>
      <c r="JWE45" s="47"/>
      <c r="JWF45" s="47"/>
      <c r="JWG45" s="47"/>
      <c r="JWH45" s="47"/>
      <c r="JWI45" s="47"/>
      <c r="JWJ45" s="47"/>
      <c r="JWK45" s="47"/>
      <c r="JWL45" s="47"/>
      <c r="JWM45" s="47"/>
      <c r="JWN45" s="47"/>
      <c r="JWO45" s="47"/>
      <c r="JWP45" s="47"/>
      <c r="JWQ45" s="47"/>
      <c r="JWR45" s="47"/>
      <c r="JWS45" s="47"/>
      <c r="JWT45" s="47"/>
      <c r="JWU45" s="47"/>
      <c r="JWV45" s="47"/>
      <c r="JWW45" s="47"/>
      <c r="JWX45" s="47"/>
      <c r="JWY45" s="47"/>
      <c r="JWZ45" s="47"/>
      <c r="JXA45" s="47"/>
      <c r="JXB45" s="47"/>
      <c r="JXC45" s="47"/>
      <c r="JXD45" s="47"/>
      <c r="JXE45" s="47"/>
      <c r="JXF45" s="47"/>
      <c r="JXG45" s="47"/>
      <c r="JXH45" s="47"/>
      <c r="JXI45" s="47"/>
      <c r="JXJ45" s="47"/>
      <c r="JXK45" s="47"/>
      <c r="JXL45" s="47"/>
      <c r="JXM45" s="47"/>
      <c r="JXN45" s="47"/>
      <c r="JXO45" s="47"/>
      <c r="JXP45" s="47"/>
      <c r="JXQ45" s="47"/>
      <c r="JXR45" s="47"/>
      <c r="JXS45" s="47"/>
      <c r="JXT45" s="47"/>
      <c r="JXU45" s="47"/>
      <c r="JXV45" s="47"/>
      <c r="JXW45" s="47"/>
      <c r="JXX45" s="47"/>
      <c r="JXY45" s="47"/>
      <c r="JXZ45" s="47"/>
      <c r="JYA45" s="47"/>
      <c r="JYB45" s="47"/>
      <c r="JYC45" s="47"/>
      <c r="JYD45" s="47"/>
      <c r="JYE45" s="47"/>
      <c r="JYF45" s="47"/>
      <c r="JYG45" s="47"/>
      <c r="JYH45" s="47"/>
      <c r="JYI45" s="47"/>
      <c r="JYJ45" s="47"/>
      <c r="JYK45" s="47"/>
      <c r="JYL45" s="47"/>
      <c r="JYM45" s="47"/>
      <c r="JYN45" s="47"/>
      <c r="JYO45" s="47"/>
      <c r="JYP45" s="47"/>
      <c r="JYQ45" s="47"/>
      <c r="JYR45" s="47"/>
      <c r="JYS45" s="47"/>
      <c r="JYT45" s="47"/>
      <c r="JYU45" s="47"/>
      <c r="JYV45" s="47"/>
      <c r="JYW45" s="47"/>
      <c r="JYX45" s="47"/>
      <c r="JYY45" s="47"/>
      <c r="JYZ45" s="47"/>
      <c r="JZA45" s="47"/>
      <c r="JZB45" s="47"/>
      <c r="JZC45" s="47"/>
      <c r="JZD45" s="47"/>
      <c r="JZE45" s="47"/>
      <c r="JZF45" s="47"/>
      <c r="JZG45" s="47"/>
      <c r="JZH45" s="47"/>
      <c r="JZI45" s="47"/>
      <c r="JZJ45" s="47"/>
      <c r="JZK45" s="47"/>
      <c r="JZL45" s="47"/>
      <c r="JZM45" s="47"/>
      <c r="JZN45" s="47"/>
      <c r="JZO45" s="47"/>
      <c r="JZP45" s="47"/>
      <c r="JZQ45" s="47"/>
      <c r="JZR45" s="47"/>
      <c r="JZS45" s="47"/>
      <c r="JZT45" s="47"/>
      <c r="JZU45" s="47"/>
      <c r="JZV45" s="47"/>
      <c r="JZW45" s="47"/>
      <c r="JZX45" s="47"/>
      <c r="JZY45" s="47"/>
      <c r="JZZ45" s="47"/>
      <c r="KAA45" s="47"/>
      <c r="KAB45" s="47"/>
      <c r="KAC45" s="47"/>
      <c r="KAD45" s="47"/>
      <c r="KAE45" s="47"/>
      <c r="KAF45" s="47"/>
      <c r="KAG45" s="47"/>
      <c r="KAH45" s="47"/>
      <c r="KAI45" s="47"/>
      <c r="KAJ45" s="47"/>
      <c r="KAK45" s="47"/>
      <c r="KAL45" s="47"/>
      <c r="KAM45" s="47"/>
      <c r="KAN45" s="47"/>
      <c r="KAO45" s="47"/>
      <c r="KAP45" s="47"/>
      <c r="KAQ45" s="47"/>
      <c r="KAR45" s="47"/>
      <c r="KAS45" s="47"/>
      <c r="KAT45" s="47"/>
      <c r="KAU45" s="47"/>
      <c r="KAV45" s="47"/>
      <c r="KAW45" s="47"/>
      <c r="KAX45" s="47"/>
      <c r="KAY45" s="47"/>
      <c r="KAZ45" s="47"/>
      <c r="KBA45" s="47"/>
      <c r="KBB45" s="47"/>
      <c r="KBC45" s="47"/>
      <c r="KBD45" s="47"/>
      <c r="KBE45" s="47"/>
      <c r="KBF45" s="47"/>
      <c r="KBG45" s="47"/>
      <c r="KBH45" s="47"/>
      <c r="KBI45" s="47"/>
      <c r="KBJ45" s="47"/>
      <c r="KBK45" s="47"/>
      <c r="KBL45" s="47"/>
      <c r="KBM45" s="47"/>
      <c r="KBN45" s="47"/>
      <c r="KBO45" s="47"/>
      <c r="KBP45" s="47"/>
      <c r="KBQ45" s="47"/>
      <c r="KBR45" s="47"/>
      <c r="KBS45" s="47"/>
      <c r="KBT45" s="47"/>
      <c r="KBU45" s="47"/>
      <c r="KBV45" s="47"/>
      <c r="KBW45" s="47"/>
      <c r="KBX45" s="47"/>
      <c r="KBY45" s="47"/>
      <c r="KBZ45" s="47"/>
      <c r="KCA45" s="47"/>
      <c r="KCB45" s="47"/>
      <c r="KCC45" s="47"/>
      <c r="KCD45" s="47"/>
      <c r="KCE45" s="47"/>
      <c r="KCF45" s="47"/>
      <c r="KCG45" s="47"/>
      <c r="KCH45" s="47"/>
      <c r="KCI45" s="47"/>
      <c r="KCJ45" s="47"/>
      <c r="KCK45" s="47"/>
      <c r="KCL45" s="47"/>
      <c r="KCM45" s="47"/>
      <c r="KCN45" s="47"/>
      <c r="KCO45" s="47"/>
      <c r="KCP45" s="47"/>
      <c r="KCQ45" s="47"/>
      <c r="KCR45" s="47"/>
      <c r="KCS45" s="47"/>
      <c r="KCT45" s="47"/>
      <c r="KCU45" s="47"/>
      <c r="KCV45" s="47"/>
      <c r="KCW45" s="47"/>
      <c r="KCX45" s="47"/>
      <c r="KCY45" s="47"/>
      <c r="KCZ45" s="47"/>
      <c r="KDA45" s="47"/>
      <c r="KDB45" s="47"/>
      <c r="KDC45" s="47"/>
      <c r="KDD45" s="47"/>
      <c r="KDE45" s="47"/>
      <c r="KDF45" s="47"/>
      <c r="KDG45" s="47"/>
      <c r="KDH45" s="47"/>
      <c r="KDI45" s="47"/>
      <c r="KDJ45" s="47"/>
      <c r="KDK45" s="47"/>
      <c r="KDL45" s="47"/>
      <c r="KDM45" s="47"/>
      <c r="KDN45" s="47"/>
      <c r="KDO45" s="47"/>
      <c r="KDP45" s="47"/>
      <c r="KDQ45" s="47"/>
      <c r="KDR45" s="47"/>
      <c r="KDS45" s="47"/>
      <c r="KDT45" s="47"/>
      <c r="KDU45" s="47"/>
      <c r="KDV45" s="47"/>
      <c r="KDW45" s="47"/>
      <c r="KDX45" s="47"/>
      <c r="KDY45" s="47"/>
      <c r="KDZ45" s="47"/>
      <c r="KEA45" s="47"/>
      <c r="KEB45" s="47"/>
      <c r="KEC45" s="47"/>
      <c r="KED45" s="47"/>
      <c r="KEE45" s="47"/>
      <c r="KEF45" s="47"/>
      <c r="KEG45" s="47"/>
      <c r="KEH45" s="47"/>
      <c r="KEI45" s="47"/>
      <c r="KEJ45" s="47"/>
      <c r="KEK45" s="47"/>
      <c r="KEL45" s="47"/>
      <c r="KEM45" s="47"/>
      <c r="KEN45" s="47"/>
      <c r="KEO45" s="47"/>
      <c r="KEP45" s="47"/>
      <c r="KEQ45" s="47"/>
      <c r="KER45" s="47"/>
      <c r="KES45" s="47"/>
      <c r="KET45" s="47"/>
      <c r="KEU45" s="47"/>
      <c r="KEV45" s="47"/>
      <c r="KEW45" s="47"/>
      <c r="KEX45" s="47"/>
      <c r="KEY45" s="47"/>
      <c r="KEZ45" s="47"/>
      <c r="KFA45" s="47"/>
      <c r="KFB45" s="47"/>
      <c r="KFC45" s="47"/>
      <c r="KFD45" s="47"/>
      <c r="KFE45" s="47"/>
      <c r="KFF45" s="47"/>
      <c r="KFG45" s="47"/>
      <c r="KFH45" s="47"/>
      <c r="KFI45" s="47"/>
      <c r="KFJ45" s="47"/>
      <c r="KFK45" s="47"/>
      <c r="KFL45" s="47"/>
      <c r="KFM45" s="47"/>
      <c r="KFN45" s="47"/>
      <c r="KFO45" s="47"/>
      <c r="KFP45" s="47"/>
      <c r="KFQ45" s="47"/>
      <c r="KFR45" s="47"/>
      <c r="KFS45" s="47"/>
      <c r="KFT45" s="47"/>
      <c r="KFU45" s="47"/>
      <c r="KFV45" s="47"/>
      <c r="KFW45" s="47"/>
      <c r="KFX45" s="47"/>
      <c r="KFY45" s="47"/>
      <c r="KFZ45" s="47"/>
      <c r="KGA45" s="47"/>
      <c r="KGB45" s="47"/>
      <c r="KGC45" s="47"/>
      <c r="KGD45" s="47"/>
      <c r="KGE45" s="47"/>
      <c r="KGF45" s="47"/>
      <c r="KGG45" s="47"/>
      <c r="KGH45" s="47"/>
      <c r="KGI45" s="47"/>
      <c r="KGJ45" s="47"/>
      <c r="KGK45" s="47"/>
      <c r="KGL45" s="47"/>
      <c r="KGM45" s="47"/>
      <c r="KGN45" s="47"/>
      <c r="KGO45" s="47"/>
      <c r="KGP45" s="47"/>
      <c r="KGQ45" s="47"/>
      <c r="KGR45" s="47"/>
      <c r="KGS45" s="47"/>
      <c r="KGT45" s="47"/>
      <c r="KGU45" s="47"/>
      <c r="KGV45" s="47"/>
      <c r="KGW45" s="47"/>
      <c r="KGX45" s="47"/>
      <c r="KGY45" s="47"/>
      <c r="KGZ45" s="47"/>
      <c r="KHA45" s="47"/>
      <c r="KHB45" s="47"/>
      <c r="KHC45" s="47"/>
      <c r="KHD45" s="47"/>
      <c r="KHE45" s="47"/>
      <c r="KHF45" s="47"/>
      <c r="KHG45" s="47"/>
      <c r="KHH45" s="47"/>
      <c r="KHI45" s="47"/>
      <c r="KHJ45" s="47"/>
      <c r="KHK45" s="47"/>
      <c r="KHL45" s="47"/>
      <c r="KHM45" s="47"/>
      <c r="KHN45" s="47"/>
      <c r="KHO45" s="47"/>
      <c r="KHP45" s="47"/>
      <c r="KHQ45" s="47"/>
      <c r="KHR45" s="47"/>
      <c r="KHS45" s="47"/>
      <c r="KHT45" s="47"/>
      <c r="KHU45" s="47"/>
      <c r="KHV45" s="47"/>
      <c r="KHW45" s="47"/>
      <c r="KHX45" s="47"/>
      <c r="KHY45" s="47"/>
      <c r="KHZ45" s="47"/>
      <c r="KIA45" s="47"/>
      <c r="KIB45" s="47"/>
      <c r="KIC45" s="47"/>
      <c r="KID45" s="47"/>
      <c r="KIE45" s="47"/>
      <c r="KIF45" s="47"/>
      <c r="KIG45" s="47"/>
      <c r="KIH45" s="47"/>
      <c r="KII45" s="47"/>
      <c r="KIJ45" s="47"/>
      <c r="KIK45" s="47"/>
      <c r="KIL45" s="47"/>
      <c r="KIM45" s="47"/>
      <c r="KIN45" s="47"/>
      <c r="KIO45" s="47"/>
      <c r="KIP45" s="47"/>
      <c r="KIQ45" s="47"/>
      <c r="KIR45" s="47"/>
      <c r="KIS45" s="47"/>
      <c r="KIT45" s="47"/>
      <c r="KIU45" s="47"/>
      <c r="KIV45" s="47"/>
      <c r="KIW45" s="47"/>
      <c r="KIX45" s="47"/>
      <c r="KIY45" s="47"/>
      <c r="KIZ45" s="47"/>
      <c r="KJA45" s="47"/>
      <c r="KJB45" s="47"/>
      <c r="KJC45" s="47"/>
      <c r="KJD45" s="47"/>
      <c r="KJE45" s="47"/>
      <c r="KJF45" s="47"/>
      <c r="KJG45" s="47"/>
      <c r="KJH45" s="47"/>
      <c r="KJI45" s="47"/>
      <c r="KJJ45" s="47"/>
      <c r="KJK45" s="47"/>
      <c r="KJL45" s="47"/>
      <c r="KJM45" s="47"/>
      <c r="KJN45" s="47"/>
      <c r="KJO45" s="47"/>
      <c r="KJP45" s="47"/>
      <c r="KJQ45" s="47"/>
      <c r="KJR45" s="47"/>
      <c r="KJS45" s="47"/>
      <c r="KJT45" s="47"/>
      <c r="KJU45" s="47"/>
      <c r="KJV45" s="47"/>
      <c r="KJW45" s="47"/>
      <c r="KJX45" s="47"/>
      <c r="KJY45" s="47"/>
      <c r="KJZ45" s="47"/>
      <c r="KKA45" s="47"/>
      <c r="KKB45" s="47"/>
      <c r="KKC45" s="47"/>
      <c r="KKD45" s="47"/>
      <c r="KKE45" s="47"/>
      <c r="KKF45" s="47"/>
      <c r="KKG45" s="47"/>
      <c r="KKH45" s="47"/>
      <c r="KKI45" s="47"/>
      <c r="KKJ45" s="47"/>
      <c r="KKK45" s="47"/>
      <c r="KKL45" s="47"/>
      <c r="KKM45" s="47"/>
      <c r="KKN45" s="47"/>
      <c r="KKO45" s="47"/>
      <c r="KKP45" s="47"/>
      <c r="KKQ45" s="47"/>
      <c r="KKR45" s="47"/>
      <c r="KKS45" s="47"/>
      <c r="KKT45" s="47"/>
      <c r="KKU45" s="47"/>
      <c r="KKV45" s="47"/>
      <c r="KKW45" s="47"/>
      <c r="KKX45" s="47"/>
      <c r="KKY45" s="47"/>
      <c r="KKZ45" s="47"/>
      <c r="KLA45" s="47"/>
      <c r="KLB45" s="47"/>
      <c r="KLC45" s="47"/>
      <c r="KLD45" s="47"/>
      <c r="KLE45" s="47"/>
      <c r="KLF45" s="47"/>
      <c r="KLG45" s="47"/>
      <c r="KLH45" s="47"/>
      <c r="KLI45" s="47"/>
      <c r="KLJ45" s="47"/>
      <c r="KLK45" s="47"/>
      <c r="KLL45" s="47"/>
      <c r="KLM45" s="47"/>
      <c r="KLN45" s="47"/>
      <c r="KLO45" s="47"/>
      <c r="KLP45" s="47"/>
      <c r="KLQ45" s="47"/>
      <c r="KLR45" s="47"/>
      <c r="KLS45" s="47"/>
      <c r="KLT45" s="47"/>
      <c r="KLU45" s="47"/>
      <c r="KLV45" s="47"/>
      <c r="KLW45" s="47"/>
      <c r="KLX45" s="47"/>
      <c r="KLY45" s="47"/>
      <c r="KLZ45" s="47"/>
      <c r="KMA45" s="47"/>
      <c r="KMB45" s="47"/>
      <c r="KMC45" s="47"/>
      <c r="KMD45" s="47"/>
      <c r="KME45" s="47"/>
      <c r="KMF45" s="47"/>
      <c r="KMG45" s="47"/>
      <c r="KMH45" s="47"/>
      <c r="KMI45" s="47"/>
      <c r="KMJ45" s="47"/>
      <c r="KMK45" s="47"/>
      <c r="KML45" s="47"/>
      <c r="KMM45" s="47"/>
      <c r="KMN45" s="47"/>
      <c r="KMO45" s="47"/>
      <c r="KMP45" s="47"/>
      <c r="KMQ45" s="47"/>
      <c r="KMR45" s="47"/>
      <c r="KMS45" s="47"/>
      <c r="KMT45" s="47"/>
      <c r="KMU45" s="47"/>
      <c r="KMV45" s="47"/>
      <c r="KMW45" s="47"/>
      <c r="KMX45" s="47"/>
      <c r="KMY45" s="47"/>
      <c r="KMZ45" s="47"/>
      <c r="KNA45" s="47"/>
      <c r="KNB45" s="47"/>
      <c r="KNC45" s="47"/>
      <c r="KND45" s="47"/>
      <c r="KNE45" s="47"/>
      <c r="KNF45" s="47"/>
      <c r="KNG45" s="47"/>
      <c r="KNH45" s="47"/>
      <c r="KNI45" s="47"/>
      <c r="KNJ45" s="47"/>
      <c r="KNK45" s="47"/>
      <c r="KNL45" s="47"/>
      <c r="KNM45" s="47"/>
      <c r="KNN45" s="47"/>
      <c r="KNO45" s="47"/>
      <c r="KNP45" s="47"/>
      <c r="KNQ45" s="47"/>
      <c r="KNR45" s="47"/>
      <c r="KNS45" s="47"/>
      <c r="KNT45" s="47"/>
      <c r="KNU45" s="47"/>
      <c r="KNV45" s="47"/>
      <c r="KNW45" s="47"/>
      <c r="KNX45" s="47"/>
      <c r="KNY45" s="47"/>
      <c r="KNZ45" s="47"/>
      <c r="KOA45" s="47"/>
      <c r="KOB45" s="47"/>
      <c r="KOC45" s="47"/>
      <c r="KOD45" s="47"/>
      <c r="KOE45" s="47"/>
      <c r="KOF45" s="47"/>
      <c r="KOG45" s="47"/>
      <c r="KOH45" s="47"/>
      <c r="KOI45" s="47"/>
      <c r="KOJ45" s="47"/>
      <c r="KOK45" s="47"/>
      <c r="KOL45" s="47"/>
      <c r="KOM45" s="47"/>
      <c r="KON45" s="47"/>
      <c r="KOO45" s="47"/>
      <c r="KOP45" s="47"/>
      <c r="KOQ45" s="47"/>
      <c r="KOR45" s="47"/>
      <c r="KOS45" s="47"/>
      <c r="KOT45" s="47"/>
      <c r="KOU45" s="47"/>
      <c r="KOV45" s="47"/>
      <c r="KOW45" s="47"/>
      <c r="KOX45" s="47"/>
      <c r="KOY45" s="47"/>
      <c r="KOZ45" s="47"/>
      <c r="KPA45" s="47"/>
      <c r="KPB45" s="47"/>
      <c r="KPC45" s="47"/>
      <c r="KPD45" s="47"/>
      <c r="KPE45" s="47"/>
      <c r="KPF45" s="47"/>
      <c r="KPG45" s="47"/>
      <c r="KPH45" s="47"/>
      <c r="KPI45" s="47"/>
      <c r="KPJ45" s="47"/>
      <c r="KPK45" s="47"/>
      <c r="KPL45" s="47"/>
      <c r="KPM45" s="47"/>
      <c r="KPN45" s="47"/>
      <c r="KPO45" s="47"/>
      <c r="KPP45" s="47"/>
      <c r="KPQ45" s="47"/>
      <c r="KPR45" s="47"/>
      <c r="KPS45" s="47"/>
      <c r="KPT45" s="47"/>
      <c r="KPU45" s="47"/>
      <c r="KPV45" s="47"/>
      <c r="KPW45" s="47"/>
      <c r="KPX45" s="47"/>
      <c r="KPY45" s="47"/>
      <c r="KPZ45" s="47"/>
      <c r="KQA45" s="47"/>
      <c r="KQB45" s="47"/>
      <c r="KQC45" s="47"/>
      <c r="KQD45" s="47"/>
      <c r="KQE45" s="47"/>
      <c r="KQF45" s="47"/>
      <c r="KQG45" s="47"/>
      <c r="KQH45" s="47"/>
      <c r="KQI45" s="47"/>
      <c r="KQJ45" s="47"/>
      <c r="KQK45" s="47"/>
      <c r="KQL45" s="47"/>
      <c r="KQM45" s="47"/>
      <c r="KQN45" s="47"/>
      <c r="KQO45" s="47"/>
      <c r="KQP45" s="47"/>
      <c r="KQQ45" s="47"/>
      <c r="KQR45" s="47"/>
      <c r="KQS45" s="47"/>
      <c r="KQT45" s="47"/>
      <c r="KQU45" s="47"/>
      <c r="KQV45" s="47"/>
      <c r="KQW45" s="47"/>
      <c r="KQX45" s="47"/>
      <c r="KQY45" s="47"/>
      <c r="KQZ45" s="47"/>
      <c r="KRA45" s="47"/>
      <c r="KRB45" s="47"/>
      <c r="KRC45" s="47"/>
      <c r="KRD45" s="47"/>
      <c r="KRE45" s="47"/>
      <c r="KRF45" s="47"/>
      <c r="KRG45" s="47"/>
      <c r="KRH45" s="47"/>
      <c r="KRI45" s="47"/>
      <c r="KRJ45" s="47"/>
      <c r="KRK45" s="47"/>
      <c r="KRL45" s="47"/>
      <c r="KRM45" s="47"/>
      <c r="KRN45" s="47"/>
      <c r="KRO45" s="47"/>
      <c r="KRP45" s="47"/>
      <c r="KRQ45" s="47"/>
      <c r="KRR45" s="47"/>
      <c r="KRS45" s="47"/>
      <c r="KRT45" s="47"/>
      <c r="KRU45" s="47"/>
      <c r="KRV45" s="47"/>
      <c r="KRW45" s="47"/>
      <c r="KRX45" s="47"/>
      <c r="KRY45" s="47"/>
      <c r="KRZ45" s="47"/>
      <c r="KSA45" s="47"/>
      <c r="KSB45" s="47"/>
      <c r="KSC45" s="47"/>
      <c r="KSD45" s="47"/>
      <c r="KSE45" s="47"/>
      <c r="KSF45" s="47"/>
      <c r="KSG45" s="47"/>
      <c r="KSH45" s="47"/>
      <c r="KSI45" s="47"/>
      <c r="KSJ45" s="47"/>
      <c r="KSK45" s="47"/>
      <c r="KSL45" s="47"/>
      <c r="KSM45" s="47"/>
      <c r="KSN45" s="47"/>
      <c r="KSO45" s="47"/>
      <c r="KSP45" s="47"/>
      <c r="KSQ45" s="47"/>
      <c r="KSR45" s="47"/>
      <c r="KSS45" s="47"/>
      <c r="KST45" s="47"/>
      <c r="KSU45" s="47"/>
      <c r="KSV45" s="47"/>
      <c r="KSW45" s="47"/>
      <c r="KSX45" s="47"/>
      <c r="KSY45" s="47"/>
      <c r="KSZ45" s="47"/>
      <c r="KTA45" s="47"/>
      <c r="KTB45" s="47"/>
      <c r="KTC45" s="47"/>
      <c r="KTD45" s="47"/>
      <c r="KTE45" s="47"/>
      <c r="KTF45" s="47"/>
      <c r="KTG45" s="47"/>
      <c r="KTH45" s="47"/>
      <c r="KTI45" s="47"/>
      <c r="KTJ45" s="47"/>
      <c r="KTK45" s="47"/>
      <c r="KTL45" s="47"/>
      <c r="KTM45" s="47"/>
      <c r="KTN45" s="47"/>
      <c r="KTO45" s="47"/>
      <c r="KTP45" s="47"/>
      <c r="KTQ45" s="47"/>
      <c r="KTR45" s="47"/>
      <c r="KTS45" s="47"/>
      <c r="KTT45" s="47"/>
      <c r="KTU45" s="47"/>
      <c r="KTV45" s="47"/>
      <c r="KTW45" s="47"/>
      <c r="KTX45" s="47"/>
      <c r="KTY45" s="47"/>
      <c r="KTZ45" s="47"/>
      <c r="KUA45" s="47"/>
      <c r="KUB45" s="47"/>
      <c r="KUC45" s="47"/>
      <c r="KUD45" s="47"/>
      <c r="KUE45" s="47"/>
      <c r="KUF45" s="47"/>
      <c r="KUG45" s="47"/>
      <c r="KUH45" s="47"/>
      <c r="KUI45" s="47"/>
      <c r="KUJ45" s="47"/>
      <c r="KUK45" s="47"/>
      <c r="KUL45" s="47"/>
      <c r="KUM45" s="47"/>
      <c r="KUN45" s="47"/>
      <c r="KUO45" s="47"/>
      <c r="KUP45" s="47"/>
      <c r="KUQ45" s="47"/>
      <c r="KUR45" s="47"/>
      <c r="KUS45" s="47"/>
      <c r="KUT45" s="47"/>
      <c r="KUU45" s="47"/>
      <c r="KUV45" s="47"/>
      <c r="KUW45" s="47"/>
      <c r="KUX45" s="47"/>
      <c r="KUY45" s="47"/>
      <c r="KUZ45" s="47"/>
      <c r="KVA45" s="47"/>
      <c r="KVB45" s="47"/>
      <c r="KVC45" s="47"/>
      <c r="KVD45" s="47"/>
      <c r="KVE45" s="47"/>
      <c r="KVF45" s="47"/>
      <c r="KVG45" s="47"/>
      <c r="KVH45" s="47"/>
      <c r="KVI45" s="47"/>
      <c r="KVJ45" s="47"/>
      <c r="KVK45" s="47"/>
      <c r="KVL45" s="47"/>
      <c r="KVM45" s="47"/>
      <c r="KVN45" s="47"/>
      <c r="KVO45" s="47"/>
      <c r="KVP45" s="47"/>
      <c r="KVQ45" s="47"/>
      <c r="KVR45" s="47"/>
      <c r="KVS45" s="47"/>
      <c r="KVT45" s="47"/>
      <c r="KVU45" s="47"/>
      <c r="KVV45" s="47"/>
      <c r="KVW45" s="47"/>
      <c r="KVX45" s="47"/>
      <c r="KVY45" s="47"/>
      <c r="KVZ45" s="47"/>
      <c r="KWA45" s="47"/>
      <c r="KWB45" s="47"/>
      <c r="KWC45" s="47"/>
      <c r="KWD45" s="47"/>
      <c r="KWE45" s="47"/>
      <c r="KWF45" s="47"/>
      <c r="KWG45" s="47"/>
      <c r="KWH45" s="47"/>
      <c r="KWI45" s="47"/>
      <c r="KWJ45" s="47"/>
      <c r="KWK45" s="47"/>
      <c r="KWL45" s="47"/>
      <c r="KWM45" s="47"/>
      <c r="KWN45" s="47"/>
      <c r="KWO45" s="47"/>
      <c r="KWP45" s="47"/>
      <c r="KWQ45" s="47"/>
      <c r="KWR45" s="47"/>
      <c r="KWS45" s="47"/>
      <c r="KWT45" s="47"/>
      <c r="KWU45" s="47"/>
      <c r="KWV45" s="47"/>
      <c r="KWW45" s="47"/>
      <c r="KWX45" s="47"/>
      <c r="KWY45" s="47"/>
      <c r="KWZ45" s="47"/>
      <c r="KXA45" s="47"/>
      <c r="KXB45" s="47"/>
      <c r="KXC45" s="47"/>
      <c r="KXD45" s="47"/>
      <c r="KXE45" s="47"/>
      <c r="KXF45" s="47"/>
      <c r="KXG45" s="47"/>
      <c r="KXH45" s="47"/>
      <c r="KXI45" s="47"/>
      <c r="KXJ45" s="47"/>
      <c r="KXK45" s="47"/>
      <c r="KXL45" s="47"/>
      <c r="KXM45" s="47"/>
      <c r="KXN45" s="47"/>
      <c r="KXO45" s="47"/>
      <c r="KXP45" s="47"/>
      <c r="KXQ45" s="47"/>
      <c r="KXR45" s="47"/>
      <c r="KXS45" s="47"/>
      <c r="KXT45" s="47"/>
      <c r="KXU45" s="47"/>
      <c r="KXV45" s="47"/>
      <c r="KXW45" s="47"/>
      <c r="KXX45" s="47"/>
      <c r="KXY45" s="47"/>
      <c r="KXZ45" s="47"/>
      <c r="KYA45" s="47"/>
      <c r="KYB45" s="47"/>
      <c r="KYC45" s="47"/>
      <c r="KYD45" s="47"/>
      <c r="KYE45" s="47"/>
      <c r="KYF45" s="47"/>
      <c r="KYG45" s="47"/>
      <c r="KYH45" s="47"/>
      <c r="KYI45" s="47"/>
      <c r="KYJ45" s="47"/>
      <c r="KYK45" s="47"/>
      <c r="KYL45" s="47"/>
      <c r="KYM45" s="47"/>
      <c r="KYN45" s="47"/>
      <c r="KYO45" s="47"/>
      <c r="KYP45" s="47"/>
      <c r="KYQ45" s="47"/>
      <c r="KYR45" s="47"/>
      <c r="KYS45" s="47"/>
      <c r="KYT45" s="47"/>
      <c r="KYU45" s="47"/>
      <c r="KYV45" s="47"/>
      <c r="KYW45" s="47"/>
      <c r="KYX45" s="47"/>
      <c r="KYY45" s="47"/>
      <c r="KYZ45" s="47"/>
      <c r="KZA45" s="47"/>
      <c r="KZB45" s="47"/>
      <c r="KZC45" s="47"/>
      <c r="KZD45" s="47"/>
      <c r="KZE45" s="47"/>
      <c r="KZF45" s="47"/>
      <c r="KZG45" s="47"/>
      <c r="KZH45" s="47"/>
      <c r="KZI45" s="47"/>
      <c r="KZJ45" s="47"/>
      <c r="KZK45" s="47"/>
      <c r="KZL45" s="47"/>
      <c r="KZM45" s="47"/>
      <c r="KZN45" s="47"/>
      <c r="KZO45" s="47"/>
      <c r="KZP45" s="47"/>
      <c r="KZQ45" s="47"/>
      <c r="KZR45" s="47"/>
      <c r="KZS45" s="47"/>
      <c r="KZT45" s="47"/>
      <c r="KZU45" s="47"/>
      <c r="KZV45" s="47"/>
      <c r="KZW45" s="47"/>
      <c r="KZX45" s="47"/>
      <c r="KZY45" s="47"/>
      <c r="KZZ45" s="47"/>
      <c r="LAA45" s="47"/>
      <c r="LAB45" s="47"/>
      <c r="LAC45" s="47"/>
      <c r="LAD45" s="47"/>
      <c r="LAE45" s="47"/>
      <c r="LAF45" s="47"/>
      <c r="LAG45" s="47"/>
      <c r="LAH45" s="47"/>
      <c r="LAI45" s="47"/>
      <c r="LAJ45" s="47"/>
      <c r="LAK45" s="47"/>
      <c r="LAL45" s="47"/>
      <c r="LAM45" s="47"/>
      <c r="LAN45" s="47"/>
      <c r="LAO45" s="47"/>
      <c r="LAP45" s="47"/>
      <c r="LAQ45" s="47"/>
      <c r="LAR45" s="47"/>
      <c r="LAS45" s="47"/>
      <c r="LAT45" s="47"/>
      <c r="LAU45" s="47"/>
      <c r="LAV45" s="47"/>
      <c r="LAW45" s="47"/>
      <c r="LAX45" s="47"/>
      <c r="LAY45" s="47"/>
      <c r="LAZ45" s="47"/>
      <c r="LBA45" s="47"/>
      <c r="LBB45" s="47"/>
      <c r="LBC45" s="47"/>
      <c r="LBD45" s="47"/>
      <c r="LBE45" s="47"/>
      <c r="LBF45" s="47"/>
      <c r="LBG45" s="47"/>
      <c r="LBH45" s="47"/>
      <c r="LBI45" s="47"/>
      <c r="LBJ45" s="47"/>
      <c r="LBK45" s="47"/>
      <c r="LBL45" s="47"/>
      <c r="LBM45" s="47"/>
      <c r="LBN45" s="47"/>
      <c r="LBO45" s="47"/>
      <c r="LBP45" s="47"/>
      <c r="LBQ45" s="47"/>
      <c r="LBR45" s="47"/>
      <c r="LBS45" s="47"/>
      <c r="LBT45" s="47"/>
      <c r="LBU45" s="47"/>
      <c r="LBV45" s="47"/>
      <c r="LBW45" s="47"/>
      <c r="LBX45" s="47"/>
      <c r="LBY45" s="47"/>
      <c r="LBZ45" s="47"/>
      <c r="LCA45" s="47"/>
      <c r="LCB45" s="47"/>
      <c r="LCC45" s="47"/>
      <c r="LCD45" s="47"/>
      <c r="LCE45" s="47"/>
      <c r="LCF45" s="47"/>
      <c r="LCG45" s="47"/>
      <c r="LCH45" s="47"/>
      <c r="LCI45" s="47"/>
      <c r="LCJ45" s="47"/>
      <c r="LCK45" s="47"/>
      <c r="LCL45" s="47"/>
      <c r="LCM45" s="47"/>
      <c r="LCN45" s="47"/>
      <c r="LCO45" s="47"/>
      <c r="LCP45" s="47"/>
      <c r="LCQ45" s="47"/>
      <c r="LCR45" s="47"/>
      <c r="LCS45" s="47"/>
      <c r="LCT45" s="47"/>
      <c r="LCU45" s="47"/>
      <c r="LCV45" s="47"/>
      <c r="LCW45" s="47"/>
      <c r="LCX45" s="47"/>
      <c r="LCY45" s="47"/>
      <c r="LCZ45" s="47"/>
      <c r="LDA45" s="47"/>
      <c r="LDB45" s="47"/>
      <c r="LDC45" s="47"/>
      <c r="LDD45" s="47"/>
      <c r="LDE45" s="47"/>
      <c r="LDF45" s="47"/>
      <c r="LDG45" s="47"/>
      <c r="LDH45" s="47"/>
      <c r="LDI45" s="47"/>
      <c r="LDJ45" s="47"/>
      <c r="LDK45" s="47"/>
      <c r="LDL45" s="47"/>
      <c r="LDM45" s="47"/>
      <c r="LDN45" s="47"/>
      <c r="LDO45" s="47"/>
      <c r="LDP45" s="47"/>
      <c r="LDQ45" s="47"/>
      <c r="LDR45" s="47"/>
      <c r="LDS45" s="47"/>
      <c r="LDT45" s="47"/>
      <c r="LDU45" s="47"/>
      <c r="LDV45" s="47"/>
      <c r="LDW45" s="47"/>
      <c r="LDX45" s="47"/>
      <c r="LDY45" s="47"/>
      <c r="LDZ45" s="47"/>
      <c r="LEA45" s="47"/>
      <c r="LEB45" s="47"/>
      <c r="LEC45" s="47"/>
      <c r="LED45" s="47"/>
      <c r="LEE45" s="47"/>
      <c r="LEF45" s="47"/>
      <c r="LEG45" s="47"/>
      <c r="LEH45" s="47"/>
      <c r="LEI45" s="47"/>
      <c r="LEJ45" s="47"/>
      <c r="LEK45" s="47"/>
      <c r="LEL45" s="47"/>
      <c r="LEM45" s="47"/>
      <c r="LEN45" s="47"/>
      <c r="LEO45" s="47"/>
      <c r="LEP45" s="47"/>
      <c r="LEQ45" s="47"/>
      <c r="LER45" s="47"/>
      <c r="LES45" s="47"/>
      <c r="LET45" s="47"/>
      <c r="LEU45" s="47"/>
      <c r="LEV45" s="47"/>
      <c r="LEW45" s="47"/>
      <c r="LEX45" s="47"/>
      <c r="LEY45" s="47"/>
      <c r="LEZ45" s="47"/>
      <c r="LFA45" s="47"/>
      <c r="LFB45" s="47"/>
      <c r="LFC45" s="47"/>
      <c r="LFD45" s="47"/>
      <c r="LFE45" s="47"/>
      <c r="LFF45" s="47"/>
      <c r="LFG45" s="47"/>
      <c r="LFH45" s="47"/>
      <c r="LFI45" s="47"/>
      <c r="LFJ45" s="47"/>
      <c r="LFK45" s="47"/>
      <c r="LFL45" s="47"/>
      <c r="LFM45" s="47"/>
      <c r="LFN45" s="47"/>
      <c r="LFO45" s="47"/>
      <c r="LFP45" s="47"/>
      <c r="LFQ45" s="47"/>
      <c r="LFR45" s="47"/>
      <c r="LFS45" s="47"/>
      <c r="LFT45" s="47"/>
      <c r="LFU45" s="47"/>
      <c r="LFV45" s="47"/>
      <c r="LFW45" s="47"/>
      <c r="LFX45" s="47"/>
      <c r="LFY45" s="47"/>
      <c r="LFZ45" s="47"/>
      <c r="LGA45" s="47"/>
      <c r="LGB45" s="47"/>
      <c r="LGC45" s="47"/>
      <c r="LGD45" s="47"/>
      <c r="LGE45" s="47"/>
      <c r="LGF45" s="47"/>
      <c r="LGG45" s="47"/>
      <c r="LGH45" s="47"/>
      <c r="LGI45" s="47"/>
      <c r="LGJ45" s="47"/>
      <c r="LGK45" s="47"/>
      <c r="LGL45" s="47"/>
      <c r="LGM45" s="47"/>
      <c r="LGN45" s="47"/>
      <c r="LGO45" s="47"/>
      <c r="LGP45" s="47"/>
      <c r="LGQ45" s="47"/>
      <c r="LGR45" s="47"/>
      <c r="LGS45" s="47"/>
      <c r="LGT45" s="47"/>
      <c r="LGU45" s="47"/>
      <c r="LGV45" s="47"/>
      <c r="LGW45" s="47"/>
      <c r="LGX45" s="47"/>
      <c r="LGY45" s="47"/>
      <c r="LGZ45" s="47"/>
      <c r="LHA45" s="47"/>
      <c r="LHB45" s="47"/>
      <c r="LHC45" s="47"/>
      <c r="LHD45" s="47"/>
      <c r="LHE45" s="47"/>
      <c r="LHF45" s="47"/>
      <c r="LHG45" s="47"/>
      <c r="LHH45" s="47"/>
      <c r="LHI45" s="47"/>
      <c r="LHJ45" s="47"/>
      <c r="LHK45" s="47"/>
      <c r="LHL45" s="47"/>
      <c r="LHM45" s="47"/>
      <c r="LHN45" s="47"/>
      <c r="LHO45" s="47"/>
      <c r="LHP45" s="47"/>
      <c r="LHQ45" s="47"/>
      <c r="LHR45" s="47"/>
      <c r="LHS45" s="47"/>
      <c r="LHT45" s="47"/>
      <c r="LHU45" s="47"/>
      <c r="LHV45" s="47"/>
      <c r="LHW45" s="47"/>
      <c r="LHX45" s="47"/>
      <c r="LHY45" s="47"/>
      <c r="LHZ45" s="47"/>
      <c r="LIA45" s="47"/>
      <c r="LIB45" s="47"/>
      <c r="LIC45" s="47"/>
      <c r="LID45" s="47"/>
      <c r="LIE45" s="47"/>
      <c r="LIF45" s="47"/>
      <c r="LIG45" s="47"/>
      <c r="LIH45" s="47"/>
      <c r="LII45" s="47"/>
      <c r="LIJ45" s="47"/>
      <c r="LIK45" s="47"/>
      <c r="LIL45" s="47"/>
      <c r="LIM45" s="47"/>
      <c r="LIN45" s="47"/>
      <c r="LIO45" s="47"/>
      <c r="LIP45" s="47"/>
      <c r="LIQ45" s="47"/>
      <c r="LIR45" s="47"/>
      <c r="LIS45" s="47"/>
      <c r="LIT45" s="47"/>
      <c r="LIU45" s="47"/>
      <c r="LIV45" s="47"/>
      <c r="LIW45" s="47"/>
      <c r="LIX45" s="47"/>
      <c r="LIY45" s="47"/>
      <c r="LIZ45" s="47"/>
      <c r="LJA45" s="47"/>
      <c r="LJB45" s="47"/>
      <c r="LJC45" s="47"/>
      <c r="LJD45" s="47"/>
      <c r="LJE45" s="47"/>
      <c r="LJF45" s="47"/>
      <c r="LJG45" s="47"/>
      <c r="LJH45" s="47"/>
      <c r="LJI45" s="47"/>
      <c r="LJJ45" s="47"/>
      <c r="LJK45" s="47"/>
      <c r="LJL45" s="47"/>
      <c r="LJM45" s="47"/>
      <c r="LJN45" s="47"/>
      <c r="LJO45" s="47"/>
      <c r="LJP45" s="47"/>
      <c r="LJQ45" s="47"/>
      <c r="LJR45" s="47"/>
      <c r="LJS45" s="47"/>
      <c r="LJT45" s="47"/>
      <c r="LJU45" s="47"/>
      <c r="LJV45" s="47"/>
      <c r="LJW45" s="47"/>
      <c r="LJX45" s="47"/>
      <c r="LJY45" s="47"/>
      <c r="LJZ45" s="47"/>
      <c r="LKA45" s="47"/>
      <c r="LKB45" s="47"/>
      <c r="LKC45" s="47"/>
      <c r="LKD45" s="47"/>
      <c r="LKE45" s="47"/>
      <c r="LKF45" s="47"/>
      <c r="LKG45" s="47"/>
      <c r="LKH45" s="47"/>
      <c r="LKI45" s="47"/>
      <c r="LKJ45" s="47"/>
      <c r="LKK45" s="47"/>
      <c r="LKL45" s="47"/>
      <c r="LKM45" s="47"/>
      <c r="LKN45" s="47"/>
      <c r="LKO45" s="47"/>
      <c r="LKP45" s="47"/>
      <c r="LKQ45" s="47"/>
      <c r="LKR45" s="47"/>
      <c r="LKS45" s="47"/>
      <c r="LKT45" s="47"/>
      <c r="LKU45" s="47"/>
      <c r="LKV45" s="47"/>
      <c r="LKW45" s="47"/>
      <c r="LKX45" s="47"/>
      <c r="LKY45" s="47"/>
      <c r="LKZ45" s="47"/>
      <c r="LLA45" s="47"/>
      <c r="LLB45" s="47"/>
      <c r="LLC45" s="47"/>
      <c r="LLD45" s="47"/>
      <c r="LLE45" s="47"/>
      <c r="LLF45" s="47"/>
      <c r="LLG45" s="47"/>
      <c r="LLH45" s="47"/>
      <c r="LLI45" s="47"/>
      <c r="LLJ45" s="47"/>
      <c r="LLK45" s="47"/>
      <c r="LLL45" s="47"/>
      <c r="LLM45" s="47"/>
      <c r="LLN45" s="47"/>
      <c r="LLO45" s="47"/>
      <c r="LLP45" s="47"/>
      <c r="LLQ45" s="47"/>
      <c r="LLR45" s="47"/>
      <c r="LLS45" s="47"/>
      <c r="LLT45" s="47"/>
      <c r="LLU45" s="47"/>
      <c r="LLV45" s="47"/>
      <c r="LLW45" s="47"/>
      <c r="LLX45" s="47"/>
      <c r="LLY45" s="47"/>
      <c r="LLZ45" s="47"/>
      <c r="LMA45" s="47"/>
      <c r="LMB45" s="47"/>
      <c r="LMC45" s="47"/>
      <c r="LMD45" s="47"/>
      <c r="LME45" s="47"/>
      <c r="LMF45" s="47"/>
      <c r="LMG45" s="47"/>
      <c r="LMH45" s="47"/>
      <c r="LMI45" s="47"/>
      <c r="LMJ45" s="47"/>
      <c r="LMK45" s="47"/>
      <c r="LML45" s="47"/>
      <c r="LMM45" s="47"/>
      <c r="LMN45" s="47"/>
      <c r="LMO45" s="47"/>
      <c r="LMP45" s="47"/>
      <c r="LMQ45" s="47"/>
      <c r="LMR45" s="47"/>
      <c r="LMS45" s="47"/>
      <c r="LMT45" s="47"/>
      <c r="LMU45" s="47"/>
      <c r="LMV45" s="47"/>
      <c r="LMW45" s="47"/>
      <c r="LMX45" s="47"/>
      <c r="LMY45" s="47"/>
      <c r="LMZ45" s="47"/>
      <c r="LNA45" s="47"/>
      <c r="LNB45" s="47"/>
      <c r="LNC45" s="47"/>
      <c r="LND45" s="47"/>
      <c r="LNE45" s="47"/>
      <c r="LNF45" s="47"/>
      <c r="LNG45" s="47"/>
      <c r="LNH45" s="47"/>
      <c r="LNI45" s="47"/>
      <c r="LNJ45" s="47"/>
      <c r="LNK45" s="47"/>
      <c r="LNL45" s="47"/>
      <c r="LNM45" s="47"/>
      <c r="LNN45" s="47"/>
      <c r="LNO45" s="47"/>
      <c r="LNP45" s="47"/>
      <c r="LNQ45" s="47"/>
      <c r="LNR45" s="47"/>
      <c r="LNS45" s="47"/>
      <c r="LNT45" s="47"/>
      <c r="LNU45" s="47"/>
      <c r="LNV45" s="47"/>
      <c r="LNW45" s="47"/>
      <c r="LNX45" s="47"/>
      <c r="LNY45" s="47"/>
      <c r="LNZ45" s="47"/>
      <c r="LOA45" s="47"/>
      <c r="LOB45" s="47"/>
      <c r="LOC45" s="47"/>
      <c r="LOD45" s="47"/>
      <c r="LOE45" s="47"/>
      <c r="LOF45" s="47"/>
      <c r="LOG45" s="47"/>
      <c r="LOH45" s="47"/>
      <c r="LOI45" s="47"/>
      <c r="LOJ45" s="47"/>
      <c r="LOK45" s="47"/>
      <c r="LOL45" s="47"/>
      <c r="LOM45" s="47"/>
      <c r="LON45" s="47"/>
      <c r="LOO45" s="47"/>
      <c r="LOP45" s="47"/>
      <c r="LOQ45" s="47"/>
      <c r="LOR45" s="47"/>
      <c r="LOS45" s="47"/>
      <c r="LOT45" s="47"/>
      <c r="LOU45" s="47"/>
      <c r="LOV45" s="47"/>
      <c r="LOW45" s="47"/>
      <c r="LOX45" s="47"/>
      <c r="LOY45" s="47"/>
      <c r="LOZ45" s="47"/>
      <c r="LPA45" s="47"/>
      <c r="LPB45" s="47"/>
      <c r="LPC45" s="47"/>
      <c r="LPD45" s="47"/>
      <c r="LPE45" s="47"/>
      <c r="LPF45" s="47"/>
      <c r="LPG45" s="47"/>
      <c r="LPH45" s="47"/>
      <c r="LPI45" s="47"/>
      <c r="LPJ45" s="47"/>
      <c r="LPK45" s="47"/>
      <c r="LPL45" s="47"/>
      <c r="LPM45" s="47"/>
      <c r="LPN45" s="47"/>
      <c r="LPO45" s="47"/>
      <c r="LPP45" s="47"/>
      <c r="LPQ45" s="47"/>
      <c r="LPR45" s="47"/>
      <c r="LPS45" s="47"/>
      <c r="LPT45" s="47"/>
      <c r="LPU45" s="47"/>
      <c r="LPV45" s="47"/>
      <c r="LPW45" s="47"/>
      <c r="LPX45" s="47"/>
      <c r="LPY45" s="47"/>
      <c r="LPZ45" s="47"/>
      <c r="LQA45" s="47"/>
      <c r="LQB45" s="47"/>
      <c r="LQC45" s="47"/>
      <c r="LQD45" s="47"/>
      <c r="LQE45" s="47"/>
      <c r="LQF45" s="47"/>
      <c r="LQG45" s="47"/>
      <c r="LQH45" s="47"/>
      <c r="LQI45" s="47"/>
      <c r="LQJ45" s="47"/>
      <c r="LQK45" s="47"/>
      <c r="LQL45" s="47"/>
      <c r="LQM45" s="47"/>
      <c r="LQN45" s="47"/>
      <c r="LQO45" s="47"/>
      <c r="LQP45" s="47"/>
      <c r="LQQ45" s="47"/>
      <c r="LQR45" s="47"/>
      <c r="LQS45" s="47"/>
      <c r="LQT45" s="47"/>
      <c r="LQU45" s="47"/>
      <c r="LQV45" s="47"/>
      <c r="LQW45" s="47"/>
      <c r="LQX45" s="47"/>
      <c r="LQY45" s="47"/>
      <c r="LQZ45" s="47"/>
      <c r="LRA45" s="47"/>
      <c r="LRB45" s="47"/>
      <c r="LRC45" s="47"/>
      <c r="LRD45" s="47"/>
      <c r="LRE45" s="47"/>
      <c r="LRF45" s="47"/>
      <c r="LRG45" s="47"/>
      <c r="LRH45" s="47"/>
      <c r="LRI45" s="47"/>
      <c r="LRJ45" s="47"/>
      <c r="LRK45" s="47"/>
      <c r="LRL45" s="47"/>
      <c r="LRM45" s="47"/>
      <c r="LRN45" s="47"/>
      <c r="LRO45" s="47"/>
      <c r="LRP45" s="47"/>
      <c r="LRQ45" s="47"/>
      <c r="LRR45" s="47"/>
      <c r="LRS45" s="47"/>
      <c r="LRT45" s="47"/>
      <c r="LRU45" s="47"/>
      <c r="LRV45" s="47"/>
      <c r="LRW45" s="47"/>
      <c r="LRX45" s="47"/>
      <c r="LRY45" s="47"/>
      <c r="LRZ45" s="47"/>
      <c r="LSA45" s="47"/>
      <c r="LSB45" s="47"/>
      <c r="LSC45" s="47"/>
      <c r="LSD45" s="47"/>
      <c r="LSE45" s="47"/>
      <c r="LSF45" s="47"/>
      <c r="LSG45" s="47"/>
      <c r="LSH45" s="47"/>
      <c r="LSI45" s="47"/>
      <c r="LSJ45" s="47"/>
      <c r="LSK45" s="47"/>
      <c r="LSL45" s="47"/>
      <c r="LSM45" s="47"/>
      <c r="LSN45" s="47"/>
      <c r="LSO45" s="47"/>
      <c r="LSP45" s="47"/>
      <c r="LSQ45" s="47"/>
      <c r="LSR45" s="47"/>
      <c r="LSS45" s="47"/>
      <c r="LST45" s="47"/>
      <c r="LSU45" s="47"/>
      <c r="LSV45" s="47"/>
      <c r="LSW45" s="47"/>
      <c r="LSX45" s="47"/>
      <c r="LSY45" s="47"/>
      <c r="LSZ45" s="47"/>
      <c r="LTA45" s="47"/>
      <c r="LTB45" s="47"/>
      <c r="LTC45" s="47"/>
      <c r="LTD45" s="47"/>
      <c r="LTE45" s="47"/>
      <c r="LTF45" s="47"/>
      <c r="LTG45" s="47"/>
      <c r="LTH45" s="47"/>
      <c r="LTI45" s="47"/>
      <c r="LTJ45" s="47"/>
      <c r="LTK45" s="47"/>
      <c r="LTL45" s="47"/>
      <c r="LTM45" s="47"/>
      <c r="LTN45" s="47"/>
      <c r="LTO45" s="47"/>
      <c r="LTP45" s="47"/>
      <c r="LTQ45" s="47"/>
      <c r="LTR45" s="47"/>
      <c r="LTS45" s="47"/>
      <c r="LTT45" s="47"/>
      <c r="LTU45" s="47"/>
      <c r="LTV45" s="47"/>
      <c r="LTW45" s="47"/>
      <c r="LTX45" s="47"/>
      <c r="LTY45" s="47"/>
      <c r="LTZ45" s="47"/>
      <c r="LUA45" s="47"/>
      <c r="LUB45" s="47"/>
      <c r="LUC45" s="47"/>
      <c r="LUD45" s="47"/>
      <c r="LUE45" s="47"/>
      <c r="LUF45" s="47"/>
      <c r="LUG45" s="47"/>
      <c r="LUH45" s="47"/>
      <c r="LUI45" s="47"/>
      <c r="LUJ45" s="47"/>
      <c r="LUK45" s="47"/>
      <c r="LUL45" s="47"/>
      <c r="LUM45" s="47"/>
      <c r="LUN45" s="47"/>
      <c r="LUO45" s="47"/>
      <c r="LUP45" s="47"/>
      <c r="LUQ45" s="47"/>
      <c r="LUR45" s="47"/>
      <c r="LUS45" s="47"/>
      <c r="LUT45" s="47"/>
      <c r="LUU45" s="47"/>
      <c r="LUV45" s="47"/>
      <c r="LUW45" s="47"/>
      <c r="LUX45" s="47"/>
      <c r="LUY45" s="47"/>
      <c r="LUZ45" s="47"/>
      <c r="LVA45" s="47"/>
      <c r="LVB45" s="47"/>
      <c r="LVC45" s="47"/>
      <c r="LVD45" s="47"/>
      <c r="LVE45" s="47"/>
      <c r="LVF45" s="47"/>
      <c r="LVG45" s="47"/>
      <c r="LVH45" s="47"/>
      <c r="LVI45" s="47"/>
      <c r="LVJ45" s="47"/>
      <c r="LVK45" s="47"/>
      <c r="LVL45" s="47"/>
      <c r="LVM45" s="47"/>
      <c r="LVN45" s="47"/>
      <c r="LVO45" s="47"/>
      <c r="LVP45" s="47"/>
      <c r="LVQ45" s="47"/>
      <c r="LVR45" s="47"/>
      <c r="LVS45" s="47"/>
      <c r="LVT45" s="47"/>
      <c r="LVU45" s="47"/>
      <c r="LVV45" s="47"/>
      <c r="LVW45" s="47"/>
      <c r="LVX45" s="47"/>
      <c r="LVY45" s="47"/>
      <c r="LVZ45" s="47"/>
      <c r="LWA45" s="47"/>
      <c r="LWB45" s="47"/>
      <c r="LWC45" s="47"/>
      <c r="LWD45" s="47"/>
      <c r="LWE45" s="47"/>
      <c r="LWF45" s="47"/>
      <c r="LWG45" s="47"/>
      <c r="LWH45" s="47"/>
      <c r="LWI45" s="47"/>
      <c r="LWJ45" s="47"/>
      <c r="LWK45" s="47"/>
      <c r="LWL45" s="47"/>
      <c r="LWM45" s="47"/>
      <c r="LWN45" s="47"/>
      <c r="LWO45" s="47"/>
      <c r="LWP45" s="47"/>
      <c r="LWQ45" s="47"/>
      <c r="LWR45" s="47"/>
      <c r="LWS45" s="47"/>
      <c r="LWT45" s="47"/>
      <c r="LWU45" s="47"/>
      <c r="LWV45" s="47"/>
      <c r="LWW45" s="47"/>
      <c r="LWX45" s="47"/>
      <c r="LWY45" s="47"/>
      <c r="LWZ45" s="47"/>
      <c r="LXA45" s="47"/>
      <c r="LXB45" s="47"/>
      <c r="LXC45" s="47"/>
      <c r="LXD45" s="47"/>
      <c r="LXE45" s="47"/>
      <c r="LXF45" s="47"/>
      <c r="LXG45" s="47"/>
      <c r="LXH45" s="47"/>
      <c r="LXI45" s="47"/>
      <c r="LXJ45" s="47"/>
      <c r="LXK45" s="47"/>
      <c r="LXL45" s="47"/>
      <c r="LXM45" s="47"/>
      <c r="LXN45" s="47"/>
      <c r="LXO45" s="47"/>
      <c r="LXP45" s="47"/>
      <c r="LXQ45" s="47"/>
      <c r="LXR45" s="47"/>
      <c r="LXS45" s="47"/>
      <c r="LXT45" s="47"/>
      <c r="LXU45" s="47"/>
      <c r="LXV45" s="47"/>
      <c r="LXW45" s="47"/>
      <c r="LXX45" s="47"/>
      <c r="LXY45" s="47"/>
      <c r="LXZ45" s="47"/>
      <c r="LYA45" s="47"/>
      <c r="LYB45" s="47"/>
      <c r="LYC45" s="47"/>
      <c r="LYD45" s="47"/>
      <c r="LYE45" s="47"/>
      <c r="LYF45" s="47"/>
      <c r="LYG45" s="47"/>
      <c r="LYH45" s="47"/>
      <c r="LYI45" s="47"/>
      <c r="LYJ45" s="47"/>
      <c r="LYK45" s="47"/>
      <c r="LYL45" s="47"/>
      <c r="LYM45" s="47"/>
      <c r="LYN45" s="47"/>
      <c r="LYO45" s="47"/>
      <c r="LYP45" s="47"/>
      <c r="LYQ45" s="47"/>
      <c r="LYR45" s="47"/>
      <c r="LYS45" s="47"/>
      <c r="LYT45" s="47"/>
      <c r="LYU45" s="47"/>
      <c r="LYV45" s="47"/>
      <c r="LYW45" s="47"/>
      <c r="LYX45" s="47"/>
      <c r="LYY45" s="47"/>
      <c r="LYZ45" s="47"/>
      <c r="LZA45" s="47"/>
      <c r="LZB45" s="47"/>
      <c r="LZC45" s="47"/>
      <c r="LZD45" s="47"/>
      <c r="LZE45" s="47"/>
      <c r="LZF45" s="47"/>
      <c r="LZG45" s="47"/>
      <c r="LZH45" s="47"/>
      <c r="LZI45" s="47"/>
      <c r="LZJ45" s="47"/>
      <c r="LZK45" s="47"/>
      <c r="LZL45" s="47"/>
      <c r="LZM45" s="47"/>
      <c r="LZN45" s="47"/>
      <c r="LZO45" s="47"/>
      <c r="LZP45" s="47"/>
      <c r="LZQ45" s="47"/>
      <c r="LZR45" s="47"/>
      <c r="LZS45" s="47"/>
      <c r="LZT45" s="47"/>
      <c r="LZU45" s="47"/>
      <c r="LZV45" s="47"/>
      <c r="LZW45" s="47"/>
      <c r="LZX45" s="47"/>
      <c r="LZY45" s="47"/>
      <c r="LZZ45" s="47"/>
      <c r="MAA45" s="47"/>
      <c r="MAB45" s="47"/>
      <c r="MAC45" s="47"/>
      <c r="MAD45" s="47"/>
      <c r="MAE45" s="47"/>
      <c r="MAF45" s="47"/>
      <c r="MAG45" s="47"/>
      <c r="MAH45" s="47"/>
      <c r="MAI45" s="47"/>
      <c r="MAJ45" s="47"/>
      <c r="MAK45" s="47"/>
      <c r="MAL45" s="47"/>
      <c r="MAM45" s="47"/>
      <c r="MAN45" s="47"/>
      <c r="MAO45" s="47"/>
      <c r="MAP45" s="47"/>
      <c r="MAQ45" s="47"/>
      <c r="MAR45" s="47"/>
      <c r="MAS45" s="47"/>
      <c r="MAT45" s="47"/>
      <c r="MAU45" s="47"/>
      <c r="MAV45" s="47"/>
      <c r="MAW45" s="47"/>
      <c r="MAX45" s="47"/>
      <c r="MAY45" s="47"/>
      <c r="MAZ45" s="47"/>
      <c r="MBA45" s="47"/>
      <c r="MBB45" s="47"/>
      <c r="MBC45" s="47"/>
      <c r="MBD45" s="47"/>
      <c r="MBE45" s="47"/>
      <c r="MBF45" s="47"/>
      <c r="MBG45" s="47"/>
      <c r="MBH45" s="47"/>
      <c r="MBI45" s="47"/>
      <c r="MBJ45" s="47"/>
      <c r="MBK45" s="47"/>
      <c r="MBL45" s="47"/>
      <c r="MBM45" s="47"/>
      <c r="MBN45" s="47"/>
      <c r="MBO45" s="47"/>
      <c r="MBP45" s="47"/>
      <c r="MBQ45" s="47"/>
      <c r="MBR45" s="47"/>
      <c r="MBS45" s="47"/>
      <c r="MBT45" s="47"/>
      <c r="MBU45" s="47"/>
      <c r="MBV45" s="47"/>
      <c r="MBW45" s="47"/>
      <c r="MBX45" s="47"/>
      <c r="MBY45" s="47"/>
      <c r="MBZ45" s="47"/>
      <c r="MCA45" s="47"/>
      <c r="MCB45" s="47"/>
      <c r="MCC45" s="47"/>
      <c r="MCD45" s="47"/>
      <c r="MCE45" s="47"/>
      <c r="MCF45" s="47"/>
      <c r="MCG45" s="47"/>
      <c r="MCH45" s="47"/>
      <c r="MCI45" s="47"/>
      <c r="MCJ45" s="47"/>
      <c r="MCK45" s="47"/>
      <c r="MCL45" s="47"/>
      <c r="MCM45" s="47"/>
      <c r="MCN45" s="47"/>
      <c r="MCO45" s="47"/>
      <c r="MCP45" s="47"/>
      <c r="MCQ45" s="47"/>
      <c r="MCR45" s="47"/>
      <c r="MCS45" s="47"/>
      <c r="MCT45" s="47"/>
      <c r="MCU45" s="47"/>
      <c r="MCV45" s="47"/>
      <c r="MCW45" s="47"/>
      <c r="MCX45" s="47"/>
      <c r="MCY45" s="47"/>
      <c r="MCZ45" s="47"/>
      <c r="MDA45" s="47"/>
      <c r="MDB45" s="47"/>
      <c r="MDC45" s="47"/>
      <c r="MDD45" s="47"/>
      <c r="MDE45" s="47"/>
      <c r="MDF45" s="47"/>
      <c r="MDG45" s="47"/>
      <c r="MDH45" s="47"/>
      <c r="MDI45" s="47"/>
      <c r="MDJ45" s="47"/>
      <c r="MDK45" s="47"/>
      <c r="MDL45" s="47"/>
      <c r="MDM45" s="47"/>
      <c r="MDN45" s="47"/>
      <c r="MDO45" s="47"/>
      <c r="MDP45" s="47"/>
      <c r="MDQ45" s="47"/>
      <c r="MDR45" s="47"/>
      <c r="MDS45" s="47"/>
      <c r="MDT45" s="47"/>
      <c r="MDU45" s="47"/>
      <c r="MDV45" s="47"/>
      <c r="MDW45" s="47"/>
      <c r="MDX45" s="47"/>
      <c r="MDY45" s="47"/>
      <c r="MDZ45" s="47"/>
      <c r="MEA45" s="47"/>
      <c r="MEB45" s="47"/>
      <c r="MEC45" s="47"/>
      <c r="MED45" s="47"/>
      <c r="MEE45" s="47"/>
      <c r="MEF45" s="47"/>
      <c r="MEG45" s="47"/>
      <c r="MEH45" s="47"/>
      <c r="MEI45" s="47"/>
      <c r="MEJ45" s="47"/>
      <c r="MEK45" s="47"/>
      <c r="MEL45" s="47"/>
      <c r="MEM45" s="47"/>
      <c r="MEN45" s="47"/>
      <c r="MEO45" s="47"/>
      <c r="MEP45" s="47"/>
      <c r="MEQ45" s="47"/>
      <c r="MER45" s="47"/>
      <c r="MES45" s="47"/>
      <c r="MET45" s="47"/>
      <c r="MEU45" s="47"/>
      <c r="MEV45" s="47"/>
      <c r="MEW45" s="47"/>
      <c r="MEX45" s="47"/>
      <c r="MEY45" s="47"/>
      <c r="MEZ45" s="47"/>
      <c r="MFA45" s="47"/>
      <c r="MFB45" s="47"/>
      <c r="MFC45" s="47"/>
      <c r="MFD45" s="47"/>
      <c r="MFE45" s="47"/>
      <c r="MFF45" s="47"/>
      <c r="MFG45" s="47"/>
      <c r="MFH45" s="47"/>
      <c r="MFI45" s="47"/>
      <c r="MFJ45" s="47"/>
      <c r="MFK45" s="47"/>
      <c r="MFL45" s="47"/>
      <c r="MFM45" s="47"/>
      <c r="MFN45" s="47"/>
      <c r="MFO45" s="47"/>
      <c r="MFP45" s="47"/>
      <c r="MFQ45" s="47"/>
      <c r="MFR45" s="47"/>
      <c r="MFS45" s="47"/>
      <c r="MFT45" s="47"/>
      <c r="MFU45" s="47"/>
      <c r="MFV45" s="47"/>
      <c r="MFW45" s="47"/>
      <c r="MFX45" s="47"/>
      <c r="MFY45" s="47"/>
      <c r="MFZ45" s="47"/>
      <c r="MGA45" s="47"/>
      <c r="MGB45" s="47"/>
      <c r="MGC45" s="47"/>
      <c r="MGD45" s="47"/>
      <c r="MGE45" s="47"/>
      <c r="MGF45" s="47"/>
      <c r="MGG45" s="47"/>
      <c r="MGH45" s="47"/>
      <c r="MGI45" s="47"/>
      <c r="MGJ45" s="47"/>
      <c r="MGK45" s="47"/>
      <c r="MGL45" s="47"/>
      <c r="MGM45" s="47"/>
      <c r="MGN45" s="47"/>
      <c r="MGO45" s="47"/>
      <c r="MGP45" s="47"/>
      <c r="MGQ45" s="47"/>
      <c r="MGR45" s="47"/>
      <c r="MGS45" s="47"/>
      <c r="MGT45" s="47"/>
      <c r="MGU45" s="47"/>
      <c r="MGV45" s="47"/>
      <c r="MGW45" s="47"/>
      <c r="MGX45" s="47"/>
      <c r="MGY45" s="47"/>
      <c r="MGZ45" s="47"/>
      <c r="MHA45" s="47"/>
      <c r="MHB45" s="47"/>
      <c r="MHC45" s="47"/>
      <c r="MHD45" s="47"/>
      <c r="MHE45" s="47"/>
      <c r="MHF45" s="47"/>
      <c r="MHG45" s="47"/>
      <c r="MHH45" s="47"/>
      <c r="MHI45" s="47"/>
      <c r="MHJ45" s="47"/>
      <c r="MHK45" s="47"/>
      <c r="MHL45" s="47"/>
      <c r="MHM45" s="47"/>
      <c r="MHN45" s="47"/>
      <c r="MHO45" s="47"/>
      <c r="MHP45" s="47"/>
      <c r="MHQ45" s="47"/>
      <c r="MHR45" s="47"/>
      <c r="MHS45" s="47"/>
      <c r="MHT45" s="47"/>
      <c r="MHU45" s="47"/>
      <c r="MHV45" s="47"/>
      <c r="MHW45" s="47"/>
      <c r="MHX45" s="47"/>
      <c r="MHY45" s="47"/>
      <c r="MHZ45" s="47"/>
      <c r="MIA45" s="47"/>
      <c r="MIB45" s="47"/>
      <c r="MIC45" s="47"/>
      <c r="MID45" s="47"/>
      <c r="MIE45" s="47"/>
      <c r="MIF45" s="47"/>
      <c r="MIG45" s="47"/>
      <c r="MIH45" s="47"/>
      <c r="MII45" s="47"/>
      <c r="MIJ45" s="47"/>
      <c r="MIK45" s="47"/>
      <c r="MIL45" s="47"/>
      <c r="MIM45" s="47"/>
      <c r="MIN45" s="47"/>
      <c r="MIO45" s="47"/>
      <c r="MIP45" s="47"/>
      <c r="MIQ45" s="47"/>
      <c r="MIR45" s="47"/>
      <c r="MIS45" s="47"/>
      <c r="MIT45" s="47"/>
      <c r="MIU45" s="47"/>
      <c r="MIV45" s="47"/>
      <c r="MIW45" s="47"/>
      <c r="MIX45" s="47"/>
      <c r="MIY45" s="47"/>
      <c r="MIZ45" s="47"/>
      <c r="MJA45" s="47"/>
      <c r="MJB45" s="47"/>
      <c r="MJC45" s="47"/>
      <c r="MJD45" s="47"/>
      <c r="MJE45" s="47"/>
      <c r="MJF45" s="47"/>
      <c r="MJG45" s="47"/>
      <c r="MJH45" s="47"/>
      <c r="MJI45" s="47"/>
      <c r="MJJ45" s="47"/>
      <c r="MJK45" s="47"/>
      <c r="MJL45" s="47"/>
      <c r="MJM45" s="47"/>
      <c r="MJN45" s="47"/>
      <c r="MJO45" s="47"/>
      <c r="MJP45" s="47"/>
      <c r="MJQ45" s="47"/>
      <c r="MJR45" s="47"/>
      <c r="MJS45" s="47"/>
      <c r="MJT45" s="47"/>
      <c r="MJU45" s="47"/>
      <c r="MJV45" s="47"/>
      <c r="MJW45" s="47"/>
      <c r="MJX45" s="47"/>
      <c r="MJY45" s="47"/>
      <c r="MJZ45" s="47"/>
      <c r="MKA45" s="47"/>
      <c r="MKB45" s="47"/>
      <c r="MKC45" s="47"/>
      <c r="MKD45" s="47"/>
      <c r="MKE45" s="47"/>
      <c r="MKF45" s="47"/>
      <c r="MKG45" s="47"/>
      <c r="MKH45" s="47"/>
      <c r="MKI45" s="47"/>
      <c r="MKJ45" s="47"/>
      <c r="MKK45" s="47"/>
      <c r="MKL45" s="47"/>
      <c r="MKM45" s="47"/>
      <c r="MKN45" s="47"/>
      <c r="MKO45" s="47"/>
      <c r="MKP45" s="47"/>
      <c r="MKQ45" s="47"/>
      <c r="MKR45" s="47"/>
      <c r="MKS45" s="47"/>
      <c r="MKT45" s="47"/>
      <c r="MKU45" s="47"/>
      <c r="MKV45" s="47"/>
      <c r="MKW45" s="47"/>
      <c r="MKX45" s="47"/>
      <c r="MKY45" s="47"/>
      <c r="MKZ45" s="47"/>
      <c r="MLA45" s="47"/>
      <c r="MLB45" s="47"/>
      <c r="MLC45" s="47"/>
      <c r="MLD45" s="47"/>
      <c r="MLE45" s="47"/>
      <c r="MLF45" s="47"/>
      <c r="MLG45" s="47"/>
      <c r="MLH45" s="47"/>
      <c r="MLI45" s="47"/>
      <c r="MLJ45" s="47"/>
      <c r="MLK45" s="47"/>
      <c r="MLL45" s="47"/>
      <c r="MLM45" s="47"/>
      <c r="MLN45" s="47"/>
      <c r="MLO45" s="47"/>
      <c r="MLP45" s="47"/>
      <c r="MLQ45" s="47"/>
      <c r="MLR45" s="47"/>
      <c r="MLS45" s="47"/>
      <c r="MLT45" s="47"/>
      <c r="MLU45" s="47"/>
      <c r="MLV45" s="47"/>
      <c r="MLW45" s="47"/>
      <c r="MLX45" s="47"/>
      <c r="MLY45" s="47"/>
      <c r="MLZ45" s="47"/>
      <c r="MMA45" s="47"/>
      <c r="MMB45" s="47"/>
      <c r="MMC45" s="47"/>
      <c r="MMD45" s="47"/>
      <c r="MME45" s="47"/>
      <c r="MMF45" s="47"/>
      <c r="MMG45" s="47"/>
      <c r="MMH45" s="47"/>
      <c r="MMI45" s="47"/>
      <c r="MMJ45" s="47"/>
      <c r="MMK45" s="47"/>
      <c r="MML45" s="47"/>
      <c r="MMM45" s="47"/>
      <c r="MMN45" s="47"/>
      <c r="MMO45" s="47"/>
      <c r="MMP45" s="47"/>
      <c r="MMQ45" s="47"/>
      <c r="MMR45" s="47"/>
      <c r="MMS45" s="47"/>
      <c r="MMT45" s="47"/>
      <c r="MMU45" s="47"/>
      <c r="MMV45" s="47"/>
      <c r="MMW45" s="47"/>
      <c r="MMX45" s="47"/>
      <c r="MMY45" s="47"/>
      <c r="MMZ45" s="47"/>
      <c r="MNA45" s="47"/>
      <c r="MNB45" s="47"/>
      <c r="MNC45" s="47"/>
      <c r="MND45" s="47"/>
      <c r="MNE45" s="47"/>
      <c r="MNF45" s="47"/>
      <c r="MNG45" s="47"/>
      <c r="MNH45" s="47"/>
      <c r="MNI45" s="47"/>
      <c r="MNJ45" s="47"/>
      <c r="MNK45" s="47"/>
      <c r="MNL45" s="47"/>
      <c r="MNM45" s="47"/>
      <c r="MNN45" s="47"/>
      <c r="MNO45" s="47"/>
      <c r="MNP45" s="47"/>
      <c r="MNQ45" s="47"/>
      <c r="MNR45" s="47"/>
      <c r="MNS45" s="47"/>
      <c r="MNT45" s="47"/>
      <c r="MNU45" s="47"/>
      <c r="MNV45" s="47"/>
      <c r="MNW45" s="47"/>
      <c r="MNX45" s="47"/>
      <c r="MNY45" s="47"/>
      <c r="MNZ45" s="47"/>
      <c r="MOA45" s="47"/>
      <c r="MOB45" s="47"/>
      <c r="MOC45" s="47"/>
      <c r="MOD45" s="47"/>
      <c r="MOE45" s="47"/>
      <c r="MOF45" s="47"/>
      <c r="MOG45" s="47"/>
      <c r="MOH45" s="47"/>
      <c r="MOI45" s="47"/>
      <c r="MOJ45" s="47"/>
      <c r="MOK45" s="47"/>
      <c r="MOL45" s="47"/>
      <c r="MOM45" s="47"/>
      <c r="MON45" s="47"/>
      <c r="MOO45" s="47"/>
      <c r="MOP45" s="47"/>
      <c r="MOQ45" s="47"/>
      <c r="MOR45" s="47"/>
      <c r="MOS45" s="47"/>
      <c r="MOT45" s="47"/>
      <c r="MOU45" s="47"/>
      <c r="MOV45" s="47"/>
      <c r="MOW45" s="47"/>
      <c r="MOX45" s="47"/>
      <c r="MOY45" s="47"/>
      <c r="MOZ45" s="47"/>
      <c r="MPA45" s="47"/>
      <c r="MPB45" s="47"/>
      <c r="MPC45" s="47"/>
      <c r="MPD45" s="47"/>
      <c r="MPE45" s="47"/>
      <c r="MPF45" s="47"/>
      <c r="MPG45" s="47"/>
      <c r="MPH45" s="47"/>
      <c r="MPI45" s="47"/>
      <c r="MPJ45" s="47"/>
      <c r="MPK45" s="47"/>
      <c r="MPL45" s="47"/>
      <c r="MPM45" s="47"/>
      <c r="MPN45" s="47"/>
      <c r="MPO45" s="47"/>
      <c r="MPP45" s="47"/>
      <c r="MPQ45" s="47"/>
      <c r="MPR45" s="47"/>
      <c r="MPS45" s="47"/>
      <c r="MPT45" s="47"/>
      <c r="MPU45" s="47"/>
      <c r="MPV45" s="47"/>
      <c r="MPW45" s="47"/>
      <c r="MPX45" s="47"/>
      <c r="MPY45" s="47"/>
      <c r="MPZ45" s="47"/>
      <c r="MQA45" s="47"/>
      <c r="MQB45" s="47"/>
      <c r="MQC45" s="47"/>
      <c r="MQD45" s="47"/>
      <c r="MQE45" s="47"/>
      <c r="MQF45" s="47"/>
      <c r="MQG45" s="47"/>
      <c r="MQH45" s="47"/>
      <c r="MQI45" s="47"/>
      <c r="MQJ45" s="47"/>
      <c r="MQK45" s="47"/>
      <c r="MQL45" s="47"/>
      <c r="MQM45" s="47"/>
      <c r="MQN45" s="47"/>
      <c r="MQO45" s="47"/>
      <c r="MQP45" s="47"/>
      <c r="MQQ45" s="47"/>
      <c r="MQR45" s="47"/>
      <c r="MQS45" s="47"/>
      <c r="MQT45" s="47"/>
      <c r="MQU45" s="47"/>
      <c r="MQV45" s="47"/>
      <c r="MQW45" s="47"/>
      <c r="MQX45" s="47"/>
      <c r="MQY45" s="47"/>
      <c r="MQZ45" s="47"/>
      <c r="MRA45" s="47"/>
      <c r="MRB45" s="47"/>
      <c r="MRC45" s="47"/>
      <c r="MRD45" s="47"/>
      <c r="MRE45" s="47"/>
      <c r="MRF45" s="47"/>
      <c r="MRG45" s="47"/>
      <c r="MRH45" s="47"/>
      <c r="MRI45" s="47"/>
      <c r="MRJ45" s="47"/>
      <c r="MRK45" s="47"/>
      <c r="MRL45" s="47"/>
      <c r="MRM45" s="47"/>
      <c r="MRN45" s="47"/>
      <c r="MRO45" s="47"/>
      <c r="MRP45" s="47"/>
      <c r="MRQ45" s="47"/>
      <c r="MRR45" s="47"/>
      <c r="MRS45" s="47"/>
      <c r="MRT45" s="47"/>
      <c r="MRU45" s="47"/>
      <c r="MRV45" s="47"/>
      <c r="MRW45" s="47"/>
      <c r="MRX45" s="47"/>
      <c r="MRY45" s="47"/>
      <c r="MRZ45" s="47"/>
      <c r="MSA45" s="47"/>
      <c r="MSB45" s="47"/>
      <c r="MSC45" s="47"/>
      <c r="MSD45" s="47"/>
      <c r="MSE45" s="47"/>
      <c r="MSF45" s="47"/>
      <c r="MSG45" s="47"/>
      <c r="MSH45" s="47"/>
      <c r="MSI45" s="47"/>
      <c r="MSJ45" s="47"/>
      <c r="MSK45" s="47"/>
      <c r="MSL45" s="47"/>
      <c r="MSM45" s="47"/>
      <c r="MSN45" s="47"/>
      <c r="MSO45" s="47"/>
      <c r="MSP45" s="47"/>
      <c r="MSQ45" s="47"/>
      <c r="MSR45" s="47"/>
      <c r="MSS45" s="47"/>
      <c r="MST45" s="47"/>
      <c r="MSU45" s="47"/>
      <c r="MSV45" s="47"/>
      <c r="MSW45" s="47"/>
      <c r="MSX45" s="47"/>
      <c r="MSY45" s="47"/>
      <c r="MSZ45" s="47"/>
      <c r="MTA45" s="47"/>
      <c r="MTB45" s="47"/>
      <c r="MTC45" s="47"/>
      <c r="MTD45" s="47"/>
      <c r="MTE45" s="47"/>
      <c r="MTF45" s="47"/>
      <c r="MTG45" s="47"/>
      <c r="MTH45" s="47"/>
      <c r="MTI45" s="47"/>
      <c r="MTJ45" s="47"/>
      <c r="MTK45" s="47"/>
      <c r="MTL45" s="47"/>
      <c r="MTM45" s="47"/>
      <c r="MTN45" s="47"/>
      <c r="MTO45" s="47"/>
      <c r="MTP45" s="47"/>
      <c r="MTQ45" s="47"/>
      <c r="MTR45" s="47"/>
      <c r="MTS45" s="47"/>
      <c r="MTT45" s="47"/>
      <c r="MTU45" s="47"/>
      <c r="MTV45" s="47"/>
      <c r="MTW45" s="47"/>
      <c r="MTX45" s="47"/>
      <c r="MTY45" s="47"/>
      <c r="MTZ45" s="47"/>
      <c r="MUA45" s="47"/>
      <c r="MUB45" s="47"/>
      <c r="MUC45" s="47"/>
      <c r="MUD45" s="47"/>
      <c r="MUE45" s="47"/>
      <c r="MUF45" s="47"/>
      <c r="MUG45" s="47"/>
      <c r="MUH45" s="47"/>
      <c r="MUI45" s="47"/>
      <c r="MUJ45" s="47"/>
      <c r="MUK45" s="47"/>
      <c r="MUL45" s="47"/>
      <c r="MUM45" s="47"/>
      <c r="MUN45" s="47"/>
      <c r="MUO45" s="47"/>
      <c r="MUP45" s="47"/>
      <c r="MUQ45" s="47"/>
      <c r="MUR45" s="47"/>
      <c r="MUS45" s="47"/>
      <c r="MUT45" s="47"/>
      <c r="MUU45" s="47"/>
      <c r="MUV45" s="47"/>
      <c r="MUW45" s="47"/>
      <c r="MUX45" s="47"/>
      <c r="MUY45" s="47"/>
      <c r="MUZ45" s="47"/>
      <c r="MVA45" s="47"/>
      <c r="MVB45" s="47"/>
      <c r="MVC45" s="47"/>
      <c r="MVD45" s="47"/>
      <c r="MVE45" s="47"/>
      <c r="MVF45" s="47"/>
      <c r="MVG45" s="47"/>
      <c r="MVH45" s="47"/>
      <c r="MVI45" s="47"/>
      <c r="MVJ45" s="47"/>
      <c r="MVK45" s="47"/>
      <c r="MVL45" s="47"/>
      <c r="MVM45" s="47"/>
      <c r="MVN45" s="47"/>
      <c r="MVO45" s="47"/>
      <c r="MVP45" s="47"/>
      <c r="MVQ45" s="47"/>
      <c r="MVR45" s="47"/>
      <c r="MVS45" s="47"/>
      <c r="MVT45" s="47"/>
      <c r="MVU45" s="47"/>
      <c r="MVV45" s="47"/>
      <c r="MVW45" s="47"/>
      <c r="MVX45" s="47"/>
      <c r="MVY45" s="47"/>
      <c r="MVZ45" s="47"/>
      <c r="MWA45" s="47"/>
      <c r="MWB45" s="47"/>
      <c r="MWC45" s="47"/>
      <c r="MWD45" s="47"/>
      <c r="MWE45" s="47"/>
      <c r="MWF45" s="47"/>
      <c r="MWG45" s="47"/>
      <c r="MWH45" s="47"/>
      <c r="MWI45" s="47"/>
      <c r="MWJ45" s="47"/>
      <c r="MWK45" s="47"/>
      <c r="MWL45" s="47"/>
      <c r="MWM45" s="47"/>
      <c r="MWN45" s="47"/>
      <c r="MWO45" s="47"/>
      <c r="MWP45" s="47"/>
      <c r="MWQ45" s="47"/>
      <c r="MWR45" s="47"/>
      <c r="MWS45" s="47"/>
      <c r="MWT45" s="47"/>
      <c r="MWU45" s="47"/>
      <c r="MWV45" s="47"/>
      <c r="MWW45" s="47"/>
      <c r="MWX45" s="47"/>
      <c r="MWY45" s="47"/>
      <c r="MWZ45" s="47"/>
      <c r="MXA45" s="47"/>
      <c r="MXB45" s="47"/>
      <c r="MXC45" s="47"/>
      <c r="MXD45" s="47"/>
      <c r="MXE45" s="47"/>
      <c r="MXF45" s="47"/>
      <c r="MXG45" s="47"/>
      <c r="MXH45" s="47"/>
      <c r="MXI45" s="47"/>
      <c r="MXJ45" s="47"/>
      <c r="MXK45" s="47"/>
      <c r="MXL45" s="47"/>
      <c r="MXM45" s="47"/>
      <c r="MXN45" s="47"/>
      <c r="MXO45" s="47"/>
      <c r="MXP45" s="47"/>
      <c r="MXQ45" s="47"/>
      <c r="MXR45" s="47"/>
      <c r="MXS45" s="47"/>
      <c r="MXT45" s="47"/>
      <c r="MXU45" s="47"/>
      <c r="MXV45" s="47"/>
      <c r="MXW45" s="47"/>
      <c r="MXX45" s="47"/>
      <c r="MXY45" s="47"/>
      <c r="MXZ45" s="47"/>
      <c r="MYA45" s="47"/>
      <c r="MYB45" s="47"/>
      <c r="MYC45" s="47"/>
      <c r="MYD45" s="47"/>
      <c r="MYE45" s="47"/>
      <c r="MYF45" s="47"/>
      <c r="MYG45" s="47"/>
      <c r="MYH45" s="47"/>
      <c r="MYI45" s="47"/>
      <c r="MYJ45" s="47"/>
      <c r="MYK45" s="47"/>
      <c r="MYL45" s="47"/>
      <c r="MYM45" s="47"/>
      <c r="MYN45" s="47"/>
      <c r="MYO45" s="47"/>
      <c r="MYP45" s="47"/>
      <c r="MYQ45" s="47"/>
      <c r="MYR45" s="47"/>
      <c r="MYS45" s="47"/>
      <c r="MYT45" s="47"/>
      <c r="MYU45" s="47"/>
      <c r="MYV45" s="47"/>
      <c r="MYW45" s="47"/>
      <c r="MYX45" s="47"/>
      <c r="MYY45" s="47"/>
      <c r="MYZ45" s="47"/>
      <c r="MZA45" s="47"/>
      <c r="MZB45" s="47"/>
      <c r="MZC45" s="47"/>
      <c r="MZD45" s="47"/>
      <c r="MZE45" s="47"/>
      <c r="MZF45" s="47"/>
      <c r="MZG45" s="47"/>
      <c r="MZH45" s="47"/>
      <c r="MZI45" s="47"/>
      <c r="MZJ45" s="47"/>
      <c r="MZK45" s="47"/>
      <c r="MZL45" s="47"/>
      <c r="MZM45" s="47"/>
      <c r="MZN45" s="47"/>
      <c r="MZO45" s="47"/>
      <c r="MZP45" s="47"/>
      <c r="MZQ45" s="47"/>
      <c r="MZR45" s="47"/>
      <c r="MZS45" s="47"/>
      <c r="MZT45" s="47"/>
      <c r="MZU45" s="47"/>
      <c r="MZV45" s="47"/>
      <c r="MZW45" s="47"/>
      <c r="MZX45" s="47"/>
      <c r="MZY45" s="47"/>
      <c r="MZZ45" s="47"/>
      <c r="NAA45" s="47"/>
      <c r="NAB45" s="47"/>
      <c r="NAC45" s="47"/>
      <c r="NAD45" s="47"/>
      <c r="NAE45" s="47"/>
      <c r="NAF45" s="47"/>
      <c r="NAG45" s="47"/>
      <c r="NAH45" s="47"/>
      <c r="NAI45" s="47"/>
      <c r="NAJ45" s="47"/>
      <c r="NAK45" s="47"/>
      <c r="NAL45" s="47"/>
      <c r="NAM45" s="47"/>
      <c r="NAN45" s="47"/>
      <c r="NAO45" s="47"/>
      <c r="NAP45" s="47"/>
      <c r="NAQ45" s="47"/>
      <c r="NAR45" s="47"/>
      <c r="NAS45" s="47"/>
      <c r="NAT45" s="47"/>
      <c r="NAU45" s="47"/>
      <c r="NAV45" s="47"/>
      <c r="NAW45" s="47"/>
      <c r="NAX45" s="47"/>
      <c r="NAY45" s="47"/>
      <c r="NAZ45" s="47"/>
      <c r="NBA45" s="47"/>
      <c r="NBB45" s="47"/>
      <c r="NBC45" s="47"/>
      <c r="NBD45" s="47"/>
      <c r="NBE45" s="47"/>
      <c r="NBF45" s="47"/>
      <c r="NBG45" s="47"/>
      <c r="NBH45" s="47"/>
      <c r="NBI45" s="47"/>
      <c r="NBJ45" s="47"/>
      <c r="NBK45" s="47"/>
      <c r="NBL45" s="47"/>
      <c r="NBM45" s="47"/>
      <c r="NBN45" s="47"/>
      <c r="NBO45" s="47"/>
      <c r="NBP45" s="47"/>
      <c r="NBQ45" s="47"/>
      <c r="NBR45" s="47"/>
      <c r="NBS45" s="47"/>
      <c r="NBT45" s="47"/>
      <c r="NBU45" s="47"/>
      <c r="NBV45" s="47"/>
      <c r="NBW45" s="47"/>
      <c r="NBX45" s="47"/>
      <c r="NBY45" s="47"/>
      <c r="NBZ45" s="47"/>
      <c r="NCA45" s="47"/>
      <c r="NCB45" s="47"/>
      <c r="NCC45" s="47"/>
      <c r="NCD45" s="47"/>
      <c r="NCE45" s="47"/>
      <c r="NCF45" s="47"/>
      <c r="NCG45" s="47"/>
      <c r="NCH45" s="47"/>
      <c r="NCI45" s="47"/>
      <c r="NCJ45" s="47"/>
      <c r="NCK45" s="47"/>
      <c r="NCL45" s="47"/>
      <c r="NCM45" s="47"/>
      <c r="NCN45" s="47"/>
      <c r="NCO45" s="47"/>
      <c r="NCP45" s="47"/>
      <c r="NCQ45" s="47"/>
      <c r="NCR45" s="47"/>
      <c r="NCS45" s="47"/>
      <c r="NCT45" s="47"/>
      <c r="NCU45" s="47"/>
      <c r="NCV45" s="47"/>
      <c r="NCW45" s="47"/>
      <c r="NCX45" s="47"/>
      <c r="NCY45" s="47"/>
      <c r="NCZ45" s="47"/>
      <c r="NDA45" s="47"/>
      <c r="NDB45" s="47"/>
      <c r="NDC45" s="47"/>
      <c r="NDD45" s="47"/>
      <c r="NDE45" s="47"/>
      <c r="NDF45" s="47"/>
      <c r="NDG45" s="47"/>
      <c r="NDH45" s="47"/>
      <c r="NDI45" s="47"/>
      <c r="NDJ45" s="47"/>
      <c r="NDK45" s="47"/>
      <c r="NDL45" s="47"/>
      <c r="NDM45" s="47"/>
      <c r="NDN45" s="47"/>
      <c r="NDO45" s="47"/>
      <c r="NDP45" s="47"/>
      <c r="NDQ45" s="47"/>
      <c r="NDR45" s="47"/>
      <c r="NDS45" s="47"/>
      <c r="NDT45" s="47"/>
      <c r="NDU45" s="47"/>
      <c r="NDV45" s="47"/>
      <c r="NDW45" s="47"/>
      <c r="NDX45" s="47"/>
      <c r="NDY45" s="47"/>
      <c r="NDZ45" s="47"/>
      <c r="NEA45" s="47"/>
      <c r="NEB45" s="47"/>
      <c r="NEC45" s="47"/>
      <c r="NED45" s="47"/>
      <c r="NEE45" s="47"/>
      <c r="NEF45" s="47"/>
      <c r="NEG45" s="47"/>
      <c r="NEH45" s="47"/>
      <c r="NEI45" s="47"/>
      <c r="NEJ45" s="47"/>
      <c r="NEK45" s="47"/>
      <c r="NEL45" s="47"/>
      <c r="NEM45" s="47"/>
      <c r="NEN45" s="47"/>
      <c r="NEO45" s="47"/>
      <c r="NEP45" s="47"/>
      <c r="NEQ45" s="47"/>
      <c r="NER45" s="47"/>
      <c r="NES45" s="47"/>
      <c r="NET45" s="47"/>
      <c r="NEU45" s="47"/>
      <c r="NEV45" s="47"/>
      <c r="NEW45" s="47"/>
      <c r="NEX45" s="47"/>
      <c r="NEY45" s="47"/>
      <c r="NEZ45" s="47"/>
      <c r="NFA45" s="47"/>
      <c r="NFB45" s="47"/>
      <c r="NFC45" s="47"/>
      <c r="NFD45" s="47"/>
      <c r="NFE45" s="47"/>
      <c r="NFF45" s="47"/>
      <c r="NFG45" s="47"/>
      <c r="NFH45" s="47"/>
      <c r="NFI45" s="47"/>
      <c r="NFJ45" s="47"/>
      <c r="NFK45" s="47"/>
      <c r="NFL45" s="47"/>
      <c r="NFM45" s="47"/>
      <c r="NFN45" s="47"/>
      <c r="NFO45" s="47"/>
      <c r="NFP45" s="47"/>
      <c r="NFQ45" s="47"/>
      <c r="NFR45" s="47"/>
      <c r="NFS45" s="47"/>
      <c r="NFT45" s="47"/>
      <c r="NFU45" s="47"/>
      <c r="NFV45" s="47"/>
      <c r="NFW45" s="47"/>
      <c r="NFX45" s="47"/>
      <c r="NFY45" s="47"/>
      <c r="NFZ45" s="47"/>
      <c r="NGA45" s="47"/>
      <c r="NGB45" s="47"/>
      <c r="NGC45" s="47"/>
      <c r="NGD45" s="47"/>
      <c r="NGE45" s="47"/>
      <c r="NGF45" s="47"/>
      <c r="NGG45" s="47"/>
      <c r="NGH45" s="47"/>
      <c r="NGI45" s="47"/>
      <c r="NGJ45" s="47"/>
      <c r="NGK45" s="47"/>
      <c r="NGL45" s="47"/>
      <c r="NGM45" s="47"/>
      <c r="NGN45" s="47"/>
      <c r="NGO45" s="47"/>
      <c r="NGP45" s="47"/>
      <c r="NGQ45" s="47"/>
      <c r="NGR45" s="47"/>
      <c r="NGS45" s="47"/>
      <c r="NGT45" s="47"/>
      <c r="NGU45" s="47"/>
      <c r="NGV45" s="47"/>
      <c r="NGW45" s="47"/>
      <c r="NGX45" s="47"/>
      <c r="NGY45" s="47"/>
      <c r="NGZ45" s="47"/>
      <c r="NHA45" s="47"/>
      <c r="NHB45" s="47"/>
      <c r="NHC45" s="47"/>
      <c r="NHD45" s="47"/>
      <c r="NHE45" s="47"/>
      <c r="NHF45" s="47"/>
      <c r="NHG45" s="47"/>
      <c r="NHH45" s="47"/>
      <c r="NHI45" s="47"/>
      <c r="NHJ45" s="47"/>
      <c r="NHK45" s="47"/>
      <c r="NHL45" s="47"/>
      <c r="NHM45" s="47"/>
      <c r="NHN45" s="47"/>
      <c r="NHO45" s="47"/>
      <c r="NHP45" s="47"/>
      <c r="NHQ45" s="47"/>
      <c r="NHR45" s="47"/>
      <c r="NHS45" s="47"/>
      <c r="NHT45" s="47"/>
      <c r="NHU45" s="47"/>
      <c r="NHV45" s="47"/>
      <c r="NHW45" s="47"/>
      <c r="NHX45" s="47"/>
      <c r="NHY45" s="47"/>
      <c r="NHZ45" s="47"/>
      <c r="NIA45" s="47"/>
      <c r="NIB45" s="47"/>
      <c r="NIC45" s="47"/>
      <c r="NID45" s="47"/>
      <c r="NIE45" s="47"/>
      <c r="NIF45" s="47"/>
      <c r="NIG45" s="47"/>
      <c r="NIH45" s="47"/>
      <c r="NII45" s="47"/>
      <c r="NIJ45" s="47"/>
      <c r="NIK45" s="47"/>
      <c r="NIL45" s="47"/>
      <c r="NIM45" s="47"/>
      <c r="NIN45" s="47"/>
      <c r="NIO45" s="47"/>
      <c r="NIP45" s="47"/>
      <c r="NIQ45" s="47"/>
      <c r="NIR45" s="47"/>
      <c r="NIS45" s="47"/>
      <c r="NIT45" s="47"/>
      <c r="NIU45" s="47"/>
      <c r="NIV45" s="47"/>
      <c r="NIW45" s="47"/>
      <c r="NIX45" s="47"/>
      <c r="NIY45" s="47"/>
      <c r="NIZ45" s="47"/>
      <c r="NJA45" s="47"/>
      <c r="NJB45" s="47"/>
      <c r="NJC45" s="47"/>
      <c r="NJD45" s="47"/>
      <c r="NJE45" s="47"/>
      <c r="NJF45" s="47"/>
      <c r="NJG45" s="47"/>
      <c r="NJH45" s="47"/>
      <c r="NJI45" s="47"/>
      <c r="NJJ45" s="47"/>
      <c r="NJK45" s="47"/>
      <c r="NJL45" s="47"/>
      <c r="NJM45" s="47"/>
      <c r="NJN45" s="47"/>
      <c r="NJO45" s="47"/>
      <c r="NJP45" s="47"/>
      <c r="NJQ45" s="47"/>
      <c r="NJR45" s="47"/>
      <c r="NJS45" s="47"/>
      <c r="NJT45" s="47"/>
      <c r="NJU45" s="47"/>
      <c r="NJV45" s="47"/>
      <c r="NJW45" s="47"/>
      <c r="NJX45" s="47"/>
      <c r="NJY45" s="47"/>
      <c r="NJZ45" s="47"/>
      <c r="NKA45" s="47"/>
      <c r="NKB45" s="47"/>
      <c r="NKC45" s="47"/>
      <c r="NKD45" s="47"/>
      <c r="NKE45" s="47"/>
      <c r="NKF45" s="47"/>
      <c r="NKG45" s="47"/>
      <c r="NKH45" s="47"/>
      <c r="NKI45" s="47"/>
      <c r="NKJ45" s="47"/>
      <c r="NKK45" s="47"/>
      <c r="NKL45" s="47"/>
      <c r="NKM45" s="47"/>
      <c r="NKN45" s="47"/>
      <c r="NKO45" s="47"/>
      <c r="NKP45" s="47"/>
      <c r="NKQ45" s="47"/>
      <c r="NKR45" s="47"/>
      <c r="NKS45" s="47"/>
      <c r="NKT45" s="47"/>
      <c r="NKU45" s="47"/>
      <c r="NKV45" s="47"/>
      <c r="NKW45" s="47"/>
      <c r="NKX45" s="47"/>
      <c r="NKY45" s="47"/>
      <c r="NKZ45" s="47"/>
      <c r="NLA45" s="47"/>
      <c r="NLB45" s="47"/>
      <c r="NLC45" s="47"/>
      <c r="NLD45" s="47"/>
      <c r="NLE45" s="47"/>
      <c r="NLF45" s="47"/>
      <c r="NLG45" s="47"/>
      <c r="NLH45" s="47"/>
      <c r="NLI45" s="47"/>
      <c r="NLJ45" s="47"/>
      <c r="NLK45" s="47"/>
      <c r="NLL45" s="47"/>
      <c r="NLM45" s="47"/>
      <c r="NLN45" s="47"/>
      <c r="NLO45" s="47"/>
      <c r="NLP45" s="47"/>
      <c r="NLQ45" s="47"/>
      <c r="NLR45" s="47"/>
      <c r="NLS45" s="47"/>
      <c r="NLT45" s="47"/>
      <c r="NLU45" s="47"/>
      <c r="NLV45" s="47"/>
      <c r="NLW45" s="47"/>
      <c r="NLX45" s="47"/>
      <c r="NLY45" s="47"/>
      <c r="NLZ45" s="47"/>
      <c r="NMA45" s="47"/>
      <c r="NMB45" s="47"/>
      <c r="NMC45" s="47"/>
      <c r="NMD45" s="47"/>
      <c r="NME45" s="47"/>
      <c r="NMF45" s="47"/>
      <c r="NMG45" s="47"/>
      <c r="NMH45" s="47"/>
      <c r="NMI45" s="47"/>
      <c r="NMJ45" s="47"/>
      <c r="NMK45" s="47"/>
      <c r="NML45" s="47"/>
      <c r="NMM45" s="47"/>
      <c r="NMN45" s="47"/>
      <c r="NMO45" s="47"/>
      <c r="NMP45" s="47"/>
      <c r="NMQ45" s="47"/>
      <c r="NMR45" s="47"/>
      <c r="NMS45" s="47"/>
      <c r="NMT45" s="47"/>
      <c r="NMU45" s="47"/>
      <c r="NMV45" s="47"/>
      <c r="NMW45" s="47"/>
      <c r="NMX45" s="47"/>
      <c r="NMY45" s="47"/>
      <c r="NMZ45" s="47"/>
      <c r="NNA45" s="47"/>
      <c r="NNB45" s="47"/>
      <c r="NNC45" s="47"/>
      <c r="NND45" s="47"/>
      <c r="NNE45" s="47"/>
      <c r="NNF45" s="47"/>
      <c r="NNG45" s="47"/>
      <c r="NNH45" s="47"/>
      <c r="NNI45" s="47"/>
      <c r="NNJ45" s="47"/>
      <c r="NNK45" s="47"/>
      <c r="NNL45" s="47"/>
      <c r="NNM45" s="47"/>
      <c r="NNN45" s="47"/>
      <c r="NNO45" s="47"/>
      <c r="NNP45" s="47"/>
      <c r="NNQ45" s="47"/>
      <c r="NNR45" s="47"/>
      <c r="NNS45" s="47"/>
      <c r="NNT45" s="47"/>
      <c r="NNU45" s="47"/>
      <c r="NNV45" s="47"/>
      <c r="NNW45" s="47"/>
      <c r="NNX45" s="47"/>
      <c r="NNY45" s="47"/>
      <c r="NNZ45" s="47"/>
      <c r="NOA45" s="47"/>
      <c r="NOB45" s="47"/>
      <c r="NOC45" s="47"/>
      <c r="NOD45" s="47"/>
      <c r="NOE45" s="47"/>
      <c r="NOF45" s="47"/>
      <c r="NOG45" s="47"/>
      <c r="NOH45" s="47"/>
      <c r="NOI45" s="47"/>
      <c r="NOJ45" s="47"/>
      <c r="NOK45" s="47"/>
      <c r="NOL45" s="47"/>
      <c r="NOM45" s="47"/>
      <c r="NON45" s="47"/>
      <c r="NOO45" s="47"/>
      <c r="NOP45" s="47"/>
      <c r="NOQ45" s="47"/>
      <c r="NOR45" s="47"/>
      <c r="NOS45" s="47"/>
      <c r="NOT45" s="47"/>
      <c r="NOU45" s="47"/>
      <c r="NOV45" s="47"/>
      <c r="NOW45" s="47"/>
      <c r="NOX45" s="47"/>
      <c r="NOY45" s="47"/>
      <c r="NOZ45" s="47"/>
      <c r="NPA45" s="47"/>
      <c r="NPB45" s="47"/>
      <c r="NPC45" s="47"/>
      <c r="NPD45" s="47"/>
      <c r="NPE45" s="47"/>
      <c r="NPF45" s="47"/>
      <c r="NPG45" s="47"/>
      <c r="NPH45" s="47"/>
      <c r="NPI45" s="47"/>
      <c r="NPJ45" s="47"/>
      <c r="NPK45" s="47"/>
      <c r="NPL45" s="47"/>
      <c r="NPM45" s="47"/>
      <c r="NPN45" s="47"/>
      <c r="NPO45" s="47"/>
      <c r="NPP45" s="47"/>
      <c r="NPQ45" s="47"/>
      <c r="NPR45" s="47"/>
      <c r="NPS45" s="47"/>
      <c r="NPT45" s="47"/>
      <c r="NPU45" s="47"/>
      <c r="NPV45" s="47"/>
      <c r="NPW45" s="47"/>
      <c r="NPX45" s="47"/>
      <c r="NPY45" s="47"/>
      <c r="NPZ45" s="47"/>
      <c r="NQA45" s="47"/>
      <c r="NQB45" s="47"/>
      <c r="NQC45" s="47"/>
      <c r="NQD45" s="47"/>
      <c r="NQE45" s="47"/>
      <c r="NQF45" s="47"/>
      <c r="NQG45" s="47"/>
      <c r="NQH45" s="47"/>
      <c r="NQI45" s="47"/>
      <c r="NQJ45" s="47"/>
      <c r="NQK45" s="47"/>
      <c r="NQL45" s="47"/>
      <c r="NQM45" s="47"/>
      <c r="NQN45" s="47"/>
      <c r="NQO45" s="47"/>
      <c r="NQP45" s="47"/>
      <c r="NQQ45" s="47"/>
      <c r="NQR45" s="47"/>
      <c r="NQS45" s="47"/>
      <c r="NQT45" s="47"/>
      <c r="NQU45" s="47"/>
      <c r="NQV45" s="47"/>
      <c r="NQW45" s="47"/>
      <c r="NQX45" s="47"/>
      <c r="NQY45" s="47"/>
      <c r="NQZ45" s="47"/>
      <c r="NRA45" s="47"/>
      <c r="NRB45" s="47"/>
      <c r="NRC45" s="47"/>
      <c r="NRD45" s="47"/>
      <c r="NRE45" s="47"/>
      <c r="NRF45" s="47"/>
      <c r="NRG45" s="47"/>
      <c r="NRH45" s="47"/>
      <c r="NRI45" s="47"/>
      <c r="NRJ45" s="47"/>
      <c r="NRK45" s="47"/>
      <c r="NRL45" s="47"/>
      <c r="NRM45" s="47"/>
      <c r="NRN45" s="47"/>
      <c r="NRO45" s="47"/>
      <c r="NRP45" s="47"/>
      <c r="NRQ45" s="47"/>
      <c r="NRR45" s="47"/>
      <c r="NRS45" s="47"/>
      <c r="NRT45" s="47"/>
      <c r="NRU45" s="47"/>
      <c r="NRV45" s="47"/>
      <c r="NRW45" s="47"/>
      <c r="NRX45" s="47"/>
      <c r="NRY45" s="47"/>
      <c r="NRZ45" s="47"/>
      <c r="NSA45" s="47"/>
      <c r="NSB45" s="47"/>
      <c r="NSC45" s="47"/>
      <c r="NSD45" s="47"/>
      <c r="NSE45" s="47"/>
      <c r="NSF45" s="47"/>
      <c r="NSG45" s="47"/>
      <c r="NSH45" s="47"/>
      <c r="NSI45" s="47"/>
      <c r="NSJ45" s="47"/>
      <c r="NSK45" s="47"/>
      <c r="NSL45" s="47"/>
      <c r="NSM45" s="47"/>
      <c r="NSN45" s="47"/>
      <c r="NSO45" s="47"/>
      <c r="NSP45" s="47"/>
      <c r="NSQ45" s="47"/>
      <c r="NSR45" s="47"/>
      <c r="NSS45" s="47"/>
      <c r="NST45" s="47"/>
      <c r="NSU45" s="47"/>
      <c r="NSV45" s="47"/>
      <c r="NSW45" s="47"/>
      <c r="NSX45" s="47"/>
      <c r="NSY45" s="47"/>
      <c r="NSZ45" s="47"/>
      <c r="NTA45" s="47"/>
      <c r="NTB45" s="47"/>
      <c r="NTC45" s="47"/>
      <c r="NTD45" s="47"/>
      <c r="NTE45" s="47"/>
      <c r="NTF45" s="47"/>
      <c r="NTG45" s="47"/>
      <c r="NTH45" s="47"/>
      <c r="NTI45" s="47"/>
      <c r="NTJ45" s="47"/>
      <c r="NTK45" s="47"/>
      <c r="NTL45" s="47"/>
      <c r="NTM45" s="47"/>
      <c r="NTN45" s="47"/>
      <c r="NTO45" s="47"/>
      <c r="NTP45" s="47"/>
      <c r="NTQ45" s="47"/>
      <c r="NTR45" s="47"/>
      <c r="NTS45" s="47"/>
      <c r="NTT45" s="47"/>
      <c r="NTU45" s="47"/>
      <c r="NTV45" s="47"/>
      <c r="NTW45" s="47"/>
      <c r="NTX45" s="47"/>
      <c r="NTY45" s="47"/>
      <c r="NTZ45" s="47"/>
      <c r="NUA45" s="47"/>
      <c r="NUB45" s="47"/>
      <c r="NUC45" s="47"/>
      <c r="NUD45" s="47"/>
      <c r="NUE45" s="47"/>
      <c r="NUF45" s="47"/>
      <c r="NUG45" s="47"/>
      <c r="NUH45" s="47"/>
      <c r="NUI45" s="47"/>
      <c r="NUJ45" s="47"/>
      <c r="NUK45" s="47"/>
      <c r="NUL45" s="47"/>
      <c r="NUM45" s="47"/>
      <c r="NUN45" s="47"/>
      <c r="NUO45" s="47"/>
      <c r="NUP45" s="47"/>
      <c r="NUQ45" s="47"/>
      <c r="NUR45" s="47"/>
      <c r="NUS45" s="47"/>
      <c r="NUT45" s="47"/>
      <c r="NUU45" s="47"/>
      <c r="NUV45" s="47"/>
      <c r="NUW45" s="47"/>
      <c r="NUX45" s="47"/>
      <c r="NUY45" s="47"/>
      <c r="NUZ45" s="47"/>
      <c r="NVA45" s="47"/>
      <c r="NVB45" s="47"/>
      <c r="NVC45" s="47"/>
      <c r="NVD45" s="47"/>
      <c r="NVE45" s="47"/>
      <c r="NVF45" s="47"/>
      <c r="NVG45" s="47"/>
      <c r="NVH45" s="47"/>
      <c r="NVI45" s="47"/>
      <c r="NVJ45" s="47"/>
      <c r="NVK45" s="47"/>
      <c r="NVL45" s="47"/>
      <c r="NVM45" s="47"/>
      <c r="NVN45" s="47"/>
      <c r="NVO45" s="47"/>
      <c r="NVP45" s="47"/>
      <c r="NVQ45" s="47"/>
      <c r="NVR45" s="47"/>
      <c r="NVS45" s="47"/>
      <c r="NVT45" s="47"/>
      <c r="NVU45" s="47"/>
      <c r="NVV45" s="47"/>
      <c r="NVW45" s="47"/>
      <c r="NVX45" s="47"/>
      <c r="NVY45" s="47"/>
      <c r="NVZ45" s="47"/>
      <c r="NWA45" s="47"/>
      <c r="NWB45" s="47"/>
      <c r="NWC45" s="47"/>
      <c r="NWD45" s="47"/>
      <c r="NWE45" s="47"/>
      <c r="NWF45" s="47"/>
      <c r="NWG45" s="47"/>
      <c r="NWH45" s="47"/>
      <c r="NWI45" s="47"/>
      <c r="NWJ45" s="47"/>
      <c r="NWK45" s="47"/>
      <c r="NWL45" s="47"/>
      <c r="NWM45" s="47"/>
      <c r="NWN45" s="47"/>
      <c r="NWO45" s="47"/>
      <c r="NWP45" s="47"/>
      <c r="NWQ45" s="47"/>
      <c r="NWR45" s="47"/>
      <c r="NWS45" s="47"/>
      <c r="NWT45" s="47"/>
      <c r="NWU45" s="47"/>
      <c r="NWV45" s="47"/>
      <c r="NWW45" s="47"/>
      <c r="NWX45" s="47"/>
      <c r="NWY45" s="47"/>
      <c r="NWZ45" s="47"/>
      <c r="NXA45" s="47"/>
      <c r="NXB45" s="47"/>
      <c r="NXC45" s="47"/>
      <c r="NXD45" s="47"/>
      <c r="NXE45" s="47"/>
      <c r="NXF45" s="47"/>
      <c r="NXG45" s="47"/>
      <c r="NXH45" s="47"/>
      <c r="NXI45" s="47"/>
      <c r="NXJ45" s="47"/>
      <c r="NXK45" s="47"/>
      <c r="NXL45" s="47"/>
      <c r="NXM45" s="47"/>
      <c r="NXN45" s="47"/>
      <c r="NXO45" s="47"/>
      <c r="NXP45" s="47"/>
      <c r="NXQ45" s="47"/>
      <c r="NXR45" s="47"/>
      <c r="NXS45" s="47"/>
      <c r="NXT45" s="47"/>
      <c r="NXU45" s="47"/>
      <c r="NXV45" s="47"/>
      <c r="NXW45" s="47"/>
      <c r="NXX45" s="47"/>
      <c r="NXY45" s="47"/>
      <c r="NXZ45" s="47"/>
      <c r="NYA45" s="47"/>
      <c r="NYB45" s="47"/>
      <c r="NYC45" s="47"/>
      <c r="NYD45" s="47"/>
      <c r="NYE45" s="47"/>
      <c r="NYF45" s="47"/>
      <c r="NYG45" s="47"/>
      <c r="NYH45" s="47"/>
      <c r="NYI45" s="47"/>
      <c r="NYJ45" s="47"/>
      <c r="NYK45" s="47"/>
      <c r="NYL45" s="47"/>
      <c r="NYM45" s="47"/>
      <c r="NYN45" s="47"/>
      <c r="NYO45" s="47"/>
      <c r="NYP45" s="47"/>
      <c r="NYQ45" s="47"/>
      <c r="NYR45" s="47"/>
      <c r="NYS45" s="47"/>
      <c r="NYT45" s="47"/>
      <c r="NYU45" s="47"/>
      <c r="NYV45" s="47"/>
      <c r="NYW45" s="47"/>
      <c r="NYX45" s="47"/>
      <c r="NYY45" s="47"/>
      <c r="NYZ45" s="47"/>
      <c r="NZA45" s="47"/>
      <c r="NZB45" s="47"/>
      <c r="NZC45" s="47"/>
      <c r="NZD45" s="47"/>
      <c r="NZE45" s="47"/>
      <c r="NZF45" s="47"/>
      <c r="NZG45" s="47"/>
      <c r="NZH45" s="47"/>
      <c r="NZI45" s="47"/>
      <c r="NZJ45" s="47"/>
      <c r="NZK45" s="47"/>
      <c r="NZL45" s="47"/>
      <c r="NZM45" s="47"/>
      <c r="NZN45" s="47"/>
      <c r="NZO45" s="47"/>
      <c r="NZP45" s="47"/>
      <c r="NZQ45" s="47"/>
      <c r="NZR45" s="47"/>
      <c r="NZS45" s="47"/>
      <c r="NZT45" s="47"/>
      <c r="NZU45" s="47"/>
      <c r="NZV45" s="47"/>
      <c r="NZW45" s="47"/>
      <c r="NZX45" s="47"/>
      <c r="NZY45" s="47"/>
      <c r="NZZ45" s="47"/>
      <c r="OAA45" s="47"/>
      <c r="OAB45" s="47"/>
      <c r="OAC45" s="47"/>
      <c r="OAD45" s="47"/>
      <c r="OAE45" s="47"/>
      <c r="OAF45" s="47"/>
      <c r="OAG45" s="47"/>
      <c r="OAH45" s="47"/>
      <c r="OAI45" s="47"/>
      <c r="OAJ45" s="47"/>
      <c r="OAK45" s="47"/>
      <c r="OAL45" s="47"/>
      <c r="OAM45" s="47"/>
      <c r="OAN45" s="47"/>
      <c r="OAO45" s="47"/>
      <c r="OAP45" s="47"/>
      <c r="OAQ45" s="47"/>
      <c r="OAR45" s="47"/>
      <c r="OAS45" s="47"/>
      <c r="OAT45" s="47"/>
      <c r="OAU45" s="47"/>
      <c r="OAV45" s="47"/>
      <c r="OAW45" s="47"/>
      <c r="OAX45" s="47"/>
      <c r="OAY45" s="47"/>
      <c r="OAZ45" s="47"/>
      <c r="OBA45" s="47"/>
      <c r="OBB45" s="47"/>
      <c r="OBC45" s="47"/>
      <c r="OBD45" s="47"/>
      <c r="OBE45" s="47"/>
      <c r="OBF45" s="47"/>
      <c r="OBG45" s="47"/>
      <c r="OBH45" s="47"/>
      <c r="OBI45" s="47"/>
      <c r="OBJ45" s="47"/>
      <c r="OBK45" s="47"/>
      <c r="OBL45" s="47"/>
      <c r="OBM45" s="47"/>
      <c r="OBN45" s="47"/>
      <c r="OBO45" s="47"/>
      <c r="OBP45" s="47"/>
      <c r="OBQ45" s="47"/>
      <c r="OBR45" s="47"/>
      <c r="OBS45" s="47"/>
      <c r="OBT45" s="47"/>
      <c r="OBU45" s="47"/>
      <c r="OBV45" s="47"/>
      <c r="OBW45" s="47"/>
      <c r="OBX45" s="47"/>
      <c r="OBY45" s="47"/>
      <c r="OBZ45" s="47"/>
      <c r="OCA45" s="47"/>
      <c r="OCB45" s="47"/>
      <c r="OCC45" s="47"/>
      <c r="OCD45" s="47"/>
      <c r="OCE45" s="47"/>
      <c r="OCF45" s="47"/>
      <c r="OCG45" s="47"/>
      <c r="OCH45" s="47"/>
      <c r="OCI45" s="47"/>
      <c r="OCJ45" s="47"/>
      <c r="OCK45" s="47"/>
      <c r="OCL45" s="47"/>
      <c r="OCM45" s="47"/>
      <c r="OCN45" s="47"/>
      <c r="OCO45" s="47"/>
      <c r="OCP45" s="47"/>
      <c r="OCQ45" s="47"/>
      <c r="OCR45" s="47"/>
      <c r="OCS45" s="47"/>
      <c r="OCT45" s="47"/>
      <c r="OCU45" s="47"/>
      <c r="OCV45" s="47"/>
      <c r="OCW45" s="47"/>
      <c r="OCX45" s="47"/>
      <c r="OCY45" s="47"/>
      <c r="OCZ45" s="47"/>
      <c r="ODA45" s="47"/>
      <c r="ODB45" s="47"/>
      <c r="ODC45" s="47"/>
      <c r="ODD45" s="47"/>
      <c r="ODE45" s="47"/>
      <c r="ODF45" s="47"/>
      <c r="ODG45" s="47"/>
      <c r="ODH45" s="47"/>
      <c r="ODI45" s="47"/>
      <c r="ODJ45" s="47"/>
      <c r="ODK45" s="47"/>
      <c r="ODL45" s="47"/>
      <c r="ODM45" s="47"/>
      <c r="ODN45" s="47"/>
      <c r="ODO45" s="47"/>
      <c r="ODP45" s="47"/>
      <c r="ODQ45" s="47"/>
      <c r="ODR45" s="47"/>
      <c r="ODS45" s="47"/>
      <c r="ODT45" s="47"/>
      <c r="ODU45" s="47"/>
      <c r="ODV45" s="47"/>
      <c r="ODW45" s="47"/>
      <c r="ODX45" s="47"/>
      <c r="ODY45" s="47"/>
      <c r="ODZ45" s="47"/>
      <c r="OEA45" s="47"/>
      <c r="OEB45" s="47"/>
      <c r="OEC45" s="47"/>
      <c r="OED45" s="47"/>
      <c r="OEE45" s="47"/>
      <c r="OEF45" s="47"/>
      <c r="OEG45" s="47"/>
      <c r="OEH45" s="47"/>
      <c r="OEI45" s="47"/>
      <c r="OEJ45" s="47"/>
      <c r="OEK45" s="47"/>
      <c r="OEL45" s="47"/>
      <c r="OEM45" s="47"/>
      <c r="OEN45" s="47"/>
      <c r="OEO45" s="47"/>
      <c r="OEP45" s="47"/>
      <c r="OEQ45" s="47"/>
      <c r="OER45" s="47"/>
      <c r="OES45" s="47"/>
      <c r="OET45" s="47"/>
      <c r="OEU45" s="47"/>
      <c r="OEV45" s="47"/>
      <c r="OEW45" s="47"/>
      <c r="OEX45" s="47"/>
      <c r="OEY45" s="47"/>
      <c r="OEZ45" s="47"/>
      <c r="OFA45" s="47"/>
      <c r="OFB45" s="47"/>
      <c r="OFC45" s="47"/>
      <c r="OFD45" s="47"/>
      <c r="OFE45" s="47"/>
      <c r="OFF45" s="47"/>
      <c r="OFG45" s="47"/>
      <c r="OFH45" s="47"/>
      <c r="OFI45" s="47"/>
      <c r="OFJ45" s="47"/>
      <c r="OFK45" s="47"/>
      <c r="OFL45" s="47"/>
      <c r="OFM45" s="47"/>
      <c r="OFN45" s="47"/>
      <c r="OFO45" s="47"/>
      <c r="OFP45" s="47"/>
      <c r="OFQ45" s="47"/>
      <c r="OFR45" s="47"/>
      <c r="OFS45" s="47"/>
      <c r="OFT45" s="47"/>
      <c r="OFU45" s="47"/>
      <c r="OFV45" s="47"/>
      <c r="OFW45" s="47"/>
      <c r="OFX45" s="47"/>
      <c r="OFY45" s="47"/>
      <c r="OFZ45" s="47"/>
      <c r="OGA45" s="47"/>
      <c r="OGB45" s="47"/>
      <c r="OGC45" s="47"/>
      <c r="OGD45" s="47"/>
      <c r="OGE45" s="47"/>
      <c r="OGF45" s="47"/>
      <c r="OGG45" s="47"/>
      <c r="OGH45" s="47"/>
      <c r="OGI45" s="47"/>
      <c r="OGJ45" s="47"/>
      <c r="OGK45" s="47"/>
      <c r="OGL45" s="47"/>
      <c r="OGM45" s="47"/>
      <c r="OGN45" s="47"/>
      <c r="OGO45" s="47"/>
      <c r="OGP45" s="47"/>
      <c r="OGQ45" s="47"/>
      <c r="OGR45" s="47"/>
      <c r="OGS45" s="47"/>
      <c r="OGT45" s="47"/>
      <c r="OGU45" s="47"/>
      <c r="OGV45" s="47"/>
      <c r="OGW45" s="47"/>
      <c r="OGX45" s="47"/>
      <c r="OGY45" s="47"/>
      <c r="OGZ45" s="47"/>
      <c r="OHA45" s="47"/>
      <c r="OHB45" s="47"/>
      <c r="OHC45" s="47"/>
      <c r="OHD45" s="47"/>
      <c r="OHE45" s="47"/>
      <c r="OHF45" s="47"/>
      <c r="OHG45" s="47"/>
      <c r="OHH45" s="47"/>
      <c r="OHI45" s="47"/>
      <c r="OHJ45" s="47"/>
      <c r="OHK45" s="47"/>
      <c r="OHL45" s="47"/>
      <c r="OHM45" s="47"/>
      <c r="OHN45" s="47"/>
      <c r="OHO45" s="47"/>
      <c r="OHP45" s="47"/>
      <c r="OHQ45" s="47"/>
      <c r="OHR45" s="47"/>
      <c r="OHS45" s="47"/>
      <c r="OHT45" s="47"/>
      <c r="OHU45" s="47"/>
      <c r="OHV45" s="47"/>
      <c r="OHW45" s="47"/>
      <c r="OHX45" s="47"/>
      <c r="OHY45" s="47"/>
      <c r="OHZ45" s="47"/>
      <c r="OIA45" s="47"/>
      <c r="OIB45" s="47"/>
      <c r="OIC45" s="47"/>
      <c r="OID45" s="47"/>
      <c r="OIE45" s="47"/>
      <c r="OIF45" s="47"/>
      <c r="OIG45" s="47"/>
      <c r="OIH45" s="47"/>
      <c r="OII45" s="47"/>
      <c r="OIJ45" s="47"/>
      <c r="OIK45" s="47"/>
      <c r="OIL45" s="47"/>
      <c r="OIM45" s="47"/>
      <c r="OIN45" s="47"/>
      <c r="OIO45" s="47"/>
      <c r="OIP45" s="47"/>
      <c r="OIQ45" s="47"/>
      <c r="OIR45" s="47"/>
      <c r="OIS45" s="47"/>
      <c r="OIT45" s="47"/>
      <c r="OIU45" s="47"/>
      <c r="OIV45" s="47"/>
      <c r="OIW45" s="47"/>
      <c r="OIX45" s="47"/>
      <c r="OIY45" s="47"/>
      <c r="OIZ45" s="47"/>
      <c r="OJA45" s="47"/>
      <c r="OJB45" s="47"/>
      <c r="OJC45" s="47"/>
      <c r="OJD45" s="47"/>
      <c r="OJE45" s="47"/>
      <c r="OJF45" s="47"/>
      <c r="OJG45" s="47"/>
      <c r="OJH45" s="47"/>
      <c r="OJI45" s="47"/>
      <c r="OJJ45" s="47"/>
      <c r="OJK45" s="47"/>
      <c r="OJL45" s="47"/>
      <c r="OJM45" s="47"/>
      <c r="OJN45" s="47"/>
      <c r="OJO45" s="47"/>
      <c r="OJP45" s="47"/>
      <c r="OJQ45" s="47"/>
      <c r="OJR45" s="47"/>
      <c r="OJS45" s="47"/>
      <c r="OJT45" s="47"/>
      <c r="OJU45" s="47"/>
      <c r="OJV45" s="47"/>
      <c r="OJW45" s="47"/>
      <c r="OJX45" s="47"/>
      <c r="OJY45" s="47"/>
      <c r="OJZ45" s="47"/>
      <c r="OKA45" s="47"/>
      <c r="OKB45" s="47"/>
      <c r="OKC45" s="47"/>
      <c r="OKD45" s="47"/>
      <c r="OKE45" s="47"/>
      <c r="OKF45" s="47"/>
      <c r="OKG45" s="47"/>
      <c r="OKH45" s="47"/>
      <c r="OKI45" s="47"/>
      <c r="OKJ45" s="47"/>
      <c r="OKK45" s="47"/>
      <c r="OKL45" s="47"/>
      <c r="OKM45" s="47"/>
      <c r="OKN45" s="47"/>
      <c r="OKO45" s="47"/>
      <c r="OKP45" s="47"/>
      <c r="OKQ45" s="47"/>
      <c r="OKR45" s="47"/>
      <c r="OKS45" s="47"/>
      <c r="OKT45" s="47"/>
      <c r="OKU45" s="47"/>
      <c r="OKV45" s="47"/>
      <c r="OKW45" s="47"/>
      <c r="OKX45" s="47"/>
      <c r="OKY45" s="47"/>
      <c r="OKZ45" s="47"/>
      <c r="OLA45" s="47"/>
      <c r="OLB45" s="47"/>
      <c r="OLC45" s="47"/>
      <c r="OLD45" s="47"/>
      <c r="OLE45" s="47"/>
      <c r="OLF45" s="47"/>
      <c r="OLG45" s="47"/>
      <c r="OLH45" s="47"/>
      <c r="OLI45" s="47"/>
      <c r="OLJ45" s="47"/>
      <c r="OLK45" s="47"/>
      <c r="OLL45" s="47"/>
      <c r="OLM45" s="47"/>
      <c r="OLN45" s="47"/>
      <c r="OLO45" s="47"/>
      <c r="OLP45" s="47"/>
      <c r="OLQ45" s="47"/>
      <c r="OLR45" s="47"/>
      <c r="OLS45" s="47"/>
      <c r="OLT45" s="47"/>
      <c r="OLU45" s="47"/>
      <c r="OLV45" s="47"/>
      <c r="OLW45" s="47"/>
      <c r="OLX45" s="47"/>
      <c r="OLY45" s="47"/>
      <c r="OLZ45" s="47"/>
      <c r="OMA45" s="47"/>
      <c r="OMB45" s="47"/>
      <c r="OMC45" s="47"/>
      <c r="OMD45" s="47"/>
      <c r="OME45" s="47"/>
      <c r="OMF45" s="47"/>
      <c r="OMG45" s="47"/>
      <c r="OMH45" s="47"/>
      <c r="OMI45" s="47"/>
      <c r="OMJ45" s="47"/>
      <c r="OMK45" s="47"/>
      <c r="OML45" s="47"/>
      <c r="OMM45" s="47"/>
      <c r="OMN45" s="47"/>
      <c r="OMO45" s="47"/>
      <c r="OMP45" s="47"/>
      <c r="OMQ45" s="47"/>
      <c r="OMR45" s="47"/>
      <c r="OMS45" s="47"/>
      <c r="OMT45" s="47"/>
      <c r="OMU45" s="47"/>
      <c r="OMV45" s="47"/>
      <c r="OMW45" s="47"/>
      <c r="OMX45" s="47"/>
      <c r="OMY45" s="47"/>
      <c r="OMZ45" s="47"/>
      <c r="ONA45" s="47"/>
      <c r="ONB45" s="47"/>
      <c r="ONC45" s="47"/>
      <c r="OND45" s="47"/>
      <c r="ONE45" s="47"/>
      <c r="ONF45" s="47"/>
      <c r="ONG45" s="47"/>
      <c r="ONH45" s="47"/>
      <c r="ONI45" s="47"/>
      <c r="ONJ45" s="47"/>
      <c r="ONK45" s="47"/>
      <c r="ONL45" s="47"/>
      <c r="ONM45" s="47"/>
      <c r="ONN45" s="47"/>
      <c r="ONO45" s="47"/>
      <c r="ONP45" s="47"/>
      <c r="ONQ45" s="47"/>
      <c r="ONR45" s="47"/>
      <c r="ONS45" s="47"/>
      <c r="ONT45" s="47"/>
      <c r="ONU45" s="47"/>
      <c r="ONV45" s="47"/>
      <c r="ONW45" s="47"/>
      <c r="ONX45" s="47"/>
      <c r="ONY45" s="47"/>
      <c r="ONZ45" s="47"/>
      <c r="OOA45" s="47"/>
      <c r="OOB45" s="47"/>
      <c r="OOC45" s="47"/>
      <c r="OOD45" s="47"/>
      <c r="OOE45" s="47"/>
      <c r="OOF45" s="47"/>
      <c r="OOG45" s="47"/>
      <c r="OOH45" s="47"/>
      <c r="OOI45" s="47"/>
      <c r="OOJ45" s="47"/>
      <c r="OOK45" s="47"/>
      <c r="OOL45" s="47"/>
      <c r="OOM45" s="47"/>
      <c r="OON45" s="47"/>
      <c r="OOO45" s="47"/>
      <c r="OOP45" s="47"/>
      <c r="OOQ45" s="47"/>
      <c r="OOR45" s="47"/>
      <c r="OOS45" s="47"/>
      <c r="OOT45" s="47"/>
      <c r="OOU45" s="47"/>
      <c r="OOV45" s="47"/>
      <c r="OOW45" s="47"/>
      <c r="OOX45" s="47"/>
      <c r="OOY45" s="47"/>
      <c r="OOZ45" s="47"/>
      <c r="OPA45" s="47"/>
      <c r="OPB45" s="47"/>
      <c r="OPC45" s="47"/>
      <c r="OPD45" s="47"/>
      <c r="OPE45" s="47"/>
      <c r="OPF45" s="47"/>
      <c r="OPG45" s="47"/>
      <c r="OPH45" s="47"/>
      <c r="OPI45" s="47"/>
      <c r="OPJ45" s="47"/>
      <c r="OPK45" s="47"/>
      <c r="OPL45" s="47"/>
      <c r="OPM45" s="47"/>
      <c r="OPN45" s="47"/>
      <c r="OPO45" s="47"/>
      <c r="OPP45" s="47"/>
      <c r="OPQ45" s="47"/>
      <c r="OPR45" s="47"/>
      <c r="OPS45" s="47"/>
      <c r="OPT45" s="47"/>
      <c r="OPU45" s="47"/>
      <c r="OPV45" s="47"/>
      <c r="OPW45" s="47"/>
      <c r="OPX45" s="47"/>
      <c r="OPY45" s="47"/>
      <c r="OPZ45" s="47"/>
      <c r="OQA45" s="47"/>
      <c r="OQB45" s="47"/>
      <c r="OQC45" s="47"/>
      <c r="OQD45" s="47"/>
      <c r="OQE45" s="47"/>
      <c r="OQF45" s="47"/>
      <c r="OQG45" s="47"/>
      <c r="OQH45" s="47"/>
      <c r="OQI45" s="47"/>
      <c r="OQJ45" s="47"/>
      <c r="OQK45" s="47"/>
      <c r="OQL45" s="47"/>
      <c r="OQM45" s="47"/>
      <c r="OQN45" s="47"/>
      <c r="OQO45" s="47"/>
      <c r="OQP45" s="47"/>
      <c r="OQQ45" s="47"/>
      <c r="OQR45" s="47"/>
      <c r="OQS45" s="47"/>
      <c r="OQT45" s="47"/>
      <c r="OQU45" s="47"/>
      <c r="OQV45" s="47"/>
      <c r="OQW45" s="47"/>
      <c r="OQX45" s="47"/>
      <c r="OQY45" s="47"/>
      <c r="OQZ45" s="47"/>
      <c r="ORA45" s="47"/>
      <c r="ORB45" s="47"/>
      <c r="ORC45" s="47"/>
      <c r="ORD45" s="47"/>
      <c r="ORE45" s="47"/>
      <c r="ORF45" s="47"/>
      <c r="ORG45" s="47"/>
      <c r="ORH45" s="47"/>
      <c r="ORI45" s="47"/>
      <c r="ORJ45" s="47"/>
      <c r="ORK45" s="47"/>
      <c r="ORL45" s="47"/>
      <c r="ORM45" s="47"/>
      <c r="ORN45" s="47"/>
      <c r="ORO45" s="47"/>
      <c r="ORP45" s="47"/>
      <c r="ORQ45" s="47"/>
      <c r="ORR45" s="47"/>
      <c r="ORS45" s="47"/>
      <c r="ORT45" s="47"/>
      <c r="ORU45" s="47"/>
      <c r="ORV45" s="47"/>
      <c r="ORW45" s="47"/>
      <c r="ORX45" s="47"/>
      <c r="ORY45" s="47"/>
      <c r="ORZ45" s="47"/>
      <c r="OSA45" s="47"/>
      <c r="OSB45" s="47"/>
      <c r="OSC45" s="47"/>
      <c r="OSD45" s="47"/>
      <c r="OSE45" s="47"/>
      <c r="OSF45" s="47"/>
      <c r="OSG45" s="47"/>
      <c r="OSH45" s="47"/>
      <c r="OSI45" s="47"/>
      <c r="OSJ45" s="47"/>
      <c r="OSK45" s="47"/>
      <c r="OSL45" s="47"/>
      <c r="OSM45" s="47"/>
      <c r="OSN45" s="47"/>
      <c r="OSO45" s="47"/>
      <c r="OSP45" s="47"/>
      <c r="OSQ45" s="47"/>
      <c r="OSR45" s="47"/>
      <c r="OSS45" s="47"/>
      <c r="OST45" s="47"/>
      <c r="OSU45" s="47"/>
      <c r="OSV45" s="47"/>
      <c r="OSW45" s="47"/>
      <c r="OSX45" s="47"/>
      <c r="OSY45" s="47"/>
      <c r="OSZ45" s="47"/>
      <c r="OTA45" s="47"/>
      <c r="OTB45" s="47"/>
      <c r="OTC45" s="47"/>
      <c r="OTD45" s="47"/>
      <c r="OTE45" s="47"/>
      <c r="OTF45" s="47"/>
      <c r="OTG45" s="47"/>
      <c r="OTH45" s="47"/>
      <c r="OTI45" s="47"/>
      <c r="OTJ45" s="47"/>
      <c r="OTK45" s="47"/>
      <c r="OTL45" s="47"/>
      <c r="OTM45" s="47"/>
      <c r="OTN45" s="47"/>
      <c r="OTO45" s="47"/>
      <c r="OTP45" s="47"/>
      <c r="OTQ45" s="47"/>
      <c r="OTR45" s="47"/>
      <c r="OTS45" s="47"/>
      <c r="OTT45" s="47"/>
      <c r="OTU45" s="47"/>
      <c r="OTV45" s="47"/>
      <c r="OTW45" s="47"/>
      <c r="OTX45" s="47"/>
      <c r="OTY45" s="47"/>
      <c r="OTZ45" s="47"/>
      <c r="OUA45" s="47"/>
      <c r="OUB45" s="47"/>
      <c r="OUC45" s="47"/>
      <c r="OUD45" s="47"/>
      <c r="OUE45" s="47"/>
      <c r="OUF45" s="47"/>
      <c r="OUG45" s="47"/>
      <c r="OUH45" s="47"/>
      <c r="OUI45" s="47"/>
      <c r="OUJ45" s="47"/>
      <c r="OUK45" s="47"/>
      <c r="OUL45" s="47"/>
      <c r="OUM45" s="47"/>
      <c r="OUN45" s="47"/>
      <c r="OUO45" s="47"/>
      <c r="OUP45" s="47"/>
      <c r="OUQ45" s="47"/>
      <c r="OUR45" s="47"/>
      <c r="OUS45" s="47"/>
      <c r="OUT45" s="47"/>
      <c r="OUU45" s="47"/>
      <c r="OUV45" s="47"/>
      <c r="OUW45" s="47"/>
      <c r="OUX45" s="47"/>
      <c r="OUY45" s="47"/>
      <c r="OUZ45" s="47"/>
      <c r="OVA45" s="47"/>
      <c r="OVB45" s="47"/>
      <c r="OVC45" s="47"/>
      <c r="OVD45" s="47"/>
      <c r="OVE45" s="47"/>
      <c r="OVF45" s="47"/>
      <c r="OVG45" s="47"/>
      <c r="OVH45" s="47"/>
      <c r="OVI45" s="47"/>
      <c r="OVJ45" s="47"/>
      <c r="OVK45" s="47"/>
      <c r="OVL45" s="47"/>
      <c r="OVM45" s="47"/>
      <c r="OVN45" s="47"/>
      <c r="OVO45" s="47"/>
      <c r="OVP45" s="47"/>
      <c r="OVQ45" s="47"/>
      <c r="OVR45" s="47"/>
      <c r="OVS45" s="47"/>
      <c r="OVT45" s="47"/>
      <c r="OVU45" s="47"/>
      <c r="OVV45" s="47"/>
      <c r="OVW45" s="47"/>
      <c r="OVX45" s="47"/>
      <c r="OVY45" s="47"/>
      <c r="OVZ45" s="47"/>
      <c r="OWA45" s="47"/>
      <c r="OWB45" s="47"/>
      <c r="OWC45" s="47"/>
      <c r="OWD45" s="47"/>
      <c r="OWE45" s="47"/>
      <c r="OWF45" s="47"/>
      <c r="OWG45" s="47"/>
      <c r="OWH45" s="47"/>
      <c r="OWI45" s="47"/>
      <c r="OWJ45" s="47"/>
      <c r="OWK45" s="47"/>
      <c r="OWL45" s="47"/>
      <c r="OWM45" s="47"/>
      <c r="OWN45" s="47"/>
      <c r="OWO45" s="47"/>
      <c r="OWP45" s="47"/>
      <c r="OWQ45" s="47"/>
      <c r="OWR45" s="47"/>
      <c r="OWS45" s="47"/>
      <c r="OWT45" s="47"/>
      <c r="OWU45" s="47"/>
      <c r="OWV45" s="47"/>
      <c r="OWW45" s="47"/>
      <c r="OWX45" s="47"/>
      <c r="OWY45" s="47"/>
      <c r="OWZ45" s="47"/>
      <c r="OXA45" s="47"/>
      <c r="OXB45" s="47"/>
      <c r="OXC45" s="47"/>
      <c r="OXD45" s="47"/>
      <c r="OXE45" s="47"/>
      <c r="OXF45" s="47"/>
      <c r="OXG45" s="47"/>
      <c r="OXH45" s="47"/>
      <c r="OXI45" s="47"/>
      <c r="OXJ45" s="47"/>
      <c r="OXK45" s="47"/>
      <c r="OXL45" s="47"/>
      <c r="OXM45" s="47"/>
      <c r="OXN45" s="47"/>
      <c r="OXO45" s="47"/>
      <c r="OXP45" s="47"/>
      <c r="OXQ45" s="47"/>
      <c r="OXR45" s="47"/>
      <c r="OXS45" s="47"/>
      <c r="OXT45" s="47"/>
      <c r="OXU45" s="47"/>
      <c r="OXV45" s="47"/>
      <c r="OXW45" s="47"/>
      <c r="OXX45" s="47"/>
      <c r="OXY45" s="47"/>
      <c r="OXZ45" s="47"/>
      <c r="OYA45" s="47"/>
      <c r="OYB45" s="47"/>
      <c r="OYC45" s="47"/>
      <c r="OYD45" s="47"/>
      <c r="OYE45" s="47"/>
      <c r="OYF45" s="47"/>
      <c r="OYG45" s="47"/>
      <c r="OYH45" s="47"/>
      <c r="OYI45" s="47"/>
      <c r="OYJ45" s="47"/>
      <c r="OYK45" s="47"/>
      <c r="OYL45" s="47"/>
      <c r="OYM45" s="47"/>
      <c r="OYN45" s="47"/>
      <c r="OYO45" s="47"/>
      <c r="OYP45" s="47"/>
      <c r="OYQ45" s="47"/>
      <c r="OYR45" s="47"/>
      <c r="OYS45" s="47"/>
      <c r="OYT45" s="47"/>
      <c r="OYU45" s="47"/>
      <c r="OYV45" s="47"/>
      <c r="OYW45" s="47"/>
      <c r="OYX45" s="47"/>
      <c r="OYY45" s="47"/>
      <c r="OYZ45" s="47"/>
      <c r="OZA45" s="47"/>
      <c r="OZB45" s="47"/>
      <c r="OZC45" s="47"/>
      <c r="OZD45" s="47"/>
      <c r="OZE45" s="47"/>
      <c r="OZF45" s="47"/>
      <c r="OZG45" s="47"/>
      <c r="OZH45" s="47"/>
      <c r="OZI45" s="47"/>
      <c r="OZJ45" s="47"/>
      <c r="OZK45" s="47"/>
      <c r="OZL45" s="47"/>
      <c r="OZM45" s="47"/>
      <c r="OZN45" s="47"/>
      <c r="OZO45" s="47"/>
      <c r="OZP45" s="47"/>
      <c r="OZQ45" s="47"/>
      <c r="OZR45" s="47"/>
      <c r="OZS45" s="47"/>
      <c r="OZT45" s="47"/>
      <c r="OZU45" s="47"/>
      <c r="OZV45" s="47"/>
      <c r="OZW45" s="47"/>
      <c r="OZX45" s="47"/>
      <c r="OZY45" s="47"/>
      <c r="OZZ45" s="47"/>
      <c r="PAA45" s="47"/>
      <c r="PAB45" s="47"/>
      <c r="PAC45" s="47"/>
      <c r="PAD45" s="47"/>
      <c r="PAE45" s="47"/>
      <c r="PAF45" s="47"/>
      <c r="PAG45" s="47"/>
      <c r="PAH45" s="47"/>
      <c r="PAI45" s="47"/>
      <c r="PAJ45" s="47"/>
      <c r="PAK45" s="47"/>
      <c r="PAL45" s="47"/>
      <c r="PAM45" s="47"/>
      <c r="PAN45" s="47"/>
      <c r="PAO45" s="47"/>
      <c r="PAP45" s="47"/>
      <c r="PAQ45" s="47"/>
      <c r="PAR45" s="47"/>
      <c r="PAS45" s="47"/>
      <c r="PAT45" s="47"/>
      <c r="PAU45" s="47"/>
      <c r="PAV45" s="47"/>
      <c r="PAW45" s="47"/>
      <c r="PAX45" s="47"/>
      <c r="PAY45" s="47"/>
      <c r="PAZ45" s="47"/>
      <c r="PBA45" s="47"/>
      <c r="PBB45" s="47"/>
      <c r="PBC45" s="47"/>
      <c r="PBD45" s="47"/>
      <c r="PBE45" s="47"/>
      <c r="PBF45" s="47"/>
      <c r="PBG45" s="47"/>
      <c r="PBH45" s="47"/>
      <c r="PBI45" s="47"/>
      <c r="PBJ45" s="47"/>
      <c r="PBK45" s="47"/>
      <c r="PBL45" s="47"/>
      <c r="PBM45" s="47"/>
      <c r="PBN45" s="47"/>
      <c r="PBO45" s="47"/>
      <c r="PBP45" s="47"/>
      <c r="PBQ45" s="47"/>
      <c r="PBR45" s="47"/>
      <c r="PBS45" s="47"/>
      <c r="PBT45" s="47"/>
      <c r="PBU45" s="47"/>
      <c r="PBV45" s="47"/>
      <c r="PBW45" s="47"/>
      <c r="PBX45" s="47"/>
      <c r="PBY45" s="47"/>
      <c r="PBZ45" s="47"/>
      <c r="PCA45" s="47"/>
      <c r="PCB45" s="47"/>
      <c r="PCC45" s="47"/>
      <c r="PCD45" s="47"/>
      <c r="PCE45" s="47"/>
      <c r="PCF45" s="47"/>
      <c r="PCG45" s="47"/>
      <c r="PCH45" s="47"/>
      <c r="PCI45" s="47"/>
      <c r="PCJ45" s="47"/>
      <c r="PCK45" s="47"/>
      <c r="PCL45" s="47"/>
      <c r="PCM45" s="47"/>
      <c r="PCN45" s="47"/>
      <c r="PCO45" s="47"/>
      <c r="PCP45" s="47"/>
      <c r="PCQ45" s="47"/>
      <c r="PCR45" s="47"/>
      <c r="PCS45" s="47"/>
      <c r="PCT45" s="47"/>
      <c r="PCU45" s="47"/>
      <c r="PCV45" s="47"/>
      <c r="PCW45" s="47"/>
      <c r="PCX45" s="47"/>
      <c r="PCY45" s="47"/>
      <c r="PCZ45" s="47"/>
      <c r="PDA45" s="47"/>
      <c r="PDB45" s="47"/>
      <c r="PDC45" s="47"/>
      <c r="PDD45" s="47"/>
      <c r="PDE45" s="47"/>
      <c r="PDF45" s="47"/>
      <c r="PDG45" s="47"/>
      <c r="PDH45" s="47"/>
      <c r="PDI45" s="47"/>
      <c r="PDJ45" s="47"/>
      <c r="PDK45" s="47"/>
      <c r="PDL45" s="47"/>
      <c r="PDM45" s="47"/>
      <c r="PDN45" s="47"/>
      <c r="PDO45" s="47"/>
      <c r="PDP45" s="47"/>
      <c r="PDQ45" s="47"/>
      <c r="PDR45" s="47"/>
      <c r="PDS45" s="47"/>
      <c r="PDT45" s="47"/>
      <c r="PDU45" s="47"/>
      <c r="PDV45" s="47"/>
      <c r="PDW45" s="47"/>
      <c r="PDX45" s="47"/>
      <c r="PDY45" s="47"/>
      <c r="PDZ45" s="47"/>
      <c r="PEA45" s="47"/>
      <c r="PEB45" s="47"/>
      <c r="PEC45" s="47"/>
      <c r="PED45" s="47"/>
      <c r="PEE45" s="47"/>
      <c r="PEF45" s="47"/>
      <c r="PEG45" s="47"/>
      <c r="PEH45" s="47"/>
      <c r="PEI45" s="47"/>
      <c r="PEJ45" s="47"/>
      <c r="PEK45" s="47"/>
      <c r="PEL45" s="47"/>
      <c r="PEM45" s="47"/>
      <c r="PEN45" s="47"/>
      <c r="PEO45" s="47"/>
      <c r="PEP45" s="47"/>
      <c r="PEQ45" s="47"/>
      <c r="PER45" s="47"/>
      <c r="PES45" s="47"/>
      <c r="PET45" s="47"/>
      <c r="PEU45" s="47"/>
      <c r="PEV45" s="47"/>
      <c r="PEW45" s="47"/>
      <c r="PEX45" s="47"/>
      <c r="PEY45" s="47"/>
      <c r="PEZ45" s="47"/>
      <c r="PFA45" s="47"/>
      <c r="PFB45" s="47"/>
      <c r="PFC45" s="47"/>
      <c r="PFD45" s="47"/>
      <c r="PFE45" s="47"/>
      <c r="PFF45" s="47"/>
      <c r="PFG45" s="47"/>
      <c r="PFH45" s="47"/>
      <c r="PFI45" s="47"/>
      <c r="PFJ45" s="47"/>
      <c r="PFK45" s="47"/>
      <c r="PFL45" s="47"/>
      <c r="PFM45" s="47"/>
      <c r="PFN45" s="47"/>
      <c r="PFO45" s="47"/>
      <c r="PFP45" s="47"/>
      <c r="PFQ45" s="47"/>
      <c r="PFR45" s="47"/>
      <c r="PFS45" s="47"/>
      <c r="PFT45" s="47"/>
      <c r="PFU45" s="47"/>
      <c r="PFV45" s="47"/>
      <c r="PFW45" s="47"/>
      <c r="PFX45" s="47"/>
      <c r="PFY45" s="47"/>
      <c r="PFZ45" s="47"/>
      <c r="PGA45" s="47"/>
      <c r="PGB45" s="47"/>
      <c r="PGC45" s="47"/>
      <c r="PGD45" s="47"/>
      <c r="PGE45" s="47"/>
      <c r="PGF45" s="47"/>
      <c r="PGG45" s="47"/>
      <c r="PGH45" s="47"/>
      <c r="PGI45" s="47"/>
      <c r="PGJ45" s="47"/>
      <c r="PGK45" s="47"/>
      <c r="PGL45" s="47"/>
      <c r="PGM45" s="47"/>
      <c r="PGN45" s="47"/>
      <c r="PGO45" s="47"/>
      <c r="PGP45" s="47"/>
      <c r="PGQ45" s="47"/>
      <c r="PGR45" s="47"/>
      <c r="PGS45" s="47"/>
      <c r="PGT45" s="47"/>
      <c r="PGU45" s="47"/>
      <c r="PGV45" s="47"/>
      <c r="PGW45" s="47"/>
      <c r="PGX45" s="47"/>
      <c r="PGY45" s="47"/>
      <c r="PGZ45" s="47"/>
      <c r="PHA45" s="47"/>
      <c r="PHB45" s="47"/>
      <c r="PHC45" s="47"/>
      <c r="PHD45" s="47"/>
      <c r="PHE45" s="47"/>
      <c r="PHF45" s="47"/>
      <c r="PHG45" s="47"/>
      <c r="PHH45" s="47"/>
      <c r="PHI45" s="47"/>
      <c r="PHJ45" s="47"/>
      <c r="PHK45" s="47"/>
      <c r="PHL45" s="47"/>
      <c r="PHM45" s="47"/>
      <c r="PHN45" s="47"/>
      <c r="PHO45" s="47"/>
      <c r="PHP45" s="47"/>
      <c r="PHQ45" s="47"/>
      <c r="PHR45" s="47"/>
      <c r="PHS45" s="47"/>
      <c r="PHT45" s="47"/>
      <c r="PHU45" s="47"/>
      <c r="PHV45" s="47"/>
      <c r="PHW45" s="47"/>
      <c r="PHX45" s="47"/>
      <c r="PHY45" s="47"/>
      <c r="PHZ45" s="47"/>
      <c r="PIA45" s="47"/>
      <c r="PIB45" s="47"/>
      <c r="PIC45" s="47"/>
      <c r="PID45" s="47"/>
      <c r="PIE45" s="47"/>
      <c r="PIF45" s="47"/>
      <c r="PIG45" s="47"/>
      <c r="PIH45" s="47"/>
      <c r="PII45" s="47"/>
      <c r="PIJ45" s="47"/>
      <c r="PIK45" s="47"/>
      <c r="PIL45" s="47"/>
      <c r="PIM45" s="47"/>
      <c r="PIN45" s="47"/>
      <c r="PIO45" s="47"/>
      <c r="PIP45" s="47"/>
      <c r="PIQ45" s="47"/>
      <c r="PIR45" s="47"/>
      <c r="PIS45" s="47"/>
      <c r="PIT45" s="47"/>
      <c r="PIU45" s="47"/>
      <c r="PIV45" s="47"/>
      <c r="PIW45" s="47"/>
      <c r="PIX45" s="47"/>
      <c r="PIY45" s="47"/>
      <c r="PIZ45" s="47"/>
      <c r="PJA45" s="47"/>
      <c r="PJB45" s="47"/>
      <c r="PJC45" s="47"/>
      <c r="PJD45" s="47"/>
      <c r="PJE45" s="47"/>
      <c r="PJF45" s="47"/>
      <c r="PJG45" s="47"/>
      <c r="PJH45" s="47"/>
      <c r="PJI45" s="47"/>
      <c r="PJJ45" s="47"/>
      <c r="PJK45" s="47"/>
      <c r="PJL45" s="47"/>
      <c r="PJM45" s="47"/>
      <c r="PJN45" s="47"/>
      <c r="PJO45" s="47"/>
      <c r="PJP45" s="47"/>
      <c r="PJQ45" s="47"/>
      <c r="PJR45" s="47"/>
      <c r="PJS45" s="47"/>
      <c r="PJT45" s="47"/>
      <c r="PJU45" s="47"/>
      <c r="PJV45" s="47"/>
      <c r="PJW45" s="47"/>
      <c r="PJX45" s="47"/>
      <c r="PJY45" s="47"/>
      <c r="PJZ45" s="47"/>
      <c r="PKA45" s="47"/>
      <c r="PKB45" s="47"/>
      <c r="PKC45" s="47"/>
      <c r="PKD45" s="47"/>
      <c r="PKE45" s="47"/>
      <c r="PKF45" s="47"/>
      <c r="PKG45" s="47"/>
      <c r="PKH45" s="47"/>
      <c r="PKI45" s="47"/>
      <c r="PKJ45" s="47"/>
      <c r="PKK45" s="47"/>
      <c r="PKL45" s="47"/>
      <c r="PKM45" s="47"/>
      <c r="PKN45" s="47"/>
      <c r="PKO45" s="47"/>
      <c r="PKP45" s="47"/>
      <c r="PKQ45" s="47"/>
      <c r="PKR45" s="47"/>
      <c r="PKS45" s="47"/>
      <c r="PKT45" s="47"/>
      <c r="PKU45" s="47"/>
      <c r="PKV45" s="47"/>
      <c r="PKW45" s="47"/>
      <c r="PKX45" s="47"/>
      <c r="PKY45" s="47"/>
      <c r="PKZ45" s="47"/>
      <c r="PLA45" s="47"/>
      <c r="PLB45" s="47"/>
      <c r="PLC45" s="47"/>
      <c r="PLD45" s="47"/>
      <c r="PLE45" s="47"/>
      <c r="PLF45" s="47"/>
      <c r="PLG45" s="47"/>
      <c r="PLH45" s="47"/>
      <c r="PLI45" s="47"/>
      <c r="PLJ45" s="47"/>
      <c r="PLK45" s="47"/>
      <c r="PLL45" s="47"/>
      <c r="PLM45" s="47"/>
      <c r="PLN45" s="47"/>
      <c r="PLO45" s="47"/>
      <c r="PLP45" s="47"/>
      <c r="PLQ45" s="47"/>
      <c r="PLR45" s="47"/>
      <c r="PLS45" s="47"/>
      <c r="PLT45" s="47"/>
      <c r="PLU45" s="47"/>
      <c r="PLV45" s="47"/>
      <c r="PLW45" s="47"/>
      <c r="PLX45" s="47"/>
      <c r="PLY45" s="47"/>
      <c r="PLZ45" s="47"/>
      <c r="PMA45" s="47"/>
      <c r="PMB45" s="47"/>
      <c r="PMC45" s="47"/>
      <c r="PMD45" s="47"/>
      <c r="PME45" s="47"/>
      <c r="PMF45" s="47"/>
      <c r="PMG45" s="47"/>
      <c r="PMH45" s="47"/>
      <c r="PMI45" s="47"/>
      <c r="PMJ45" s="47"/>
      <c r="PMK45" s="47"/>
      <c r="PML45" s="47"/>
      <c r="PMM45" s="47"/>
      <c r="PMN45" s="47"/>
      <c r="PMO45" s="47"/>
      <c r="PMP45" s="47"/>
      <c r="PMQ45" s="47"/>
      <c r="PMR45" s="47"/>
      <c r="PMS45" s="47"/>
      <c r="PMT45" s="47"/>
      <c r="PMU45" s="47"/>
      <c r="PMV45" s="47"/>
      <c r="PMW45" s="47"/>
      <c r="PMX45" s="47"/>
      <c r="PMY45" s="47"/>
      <c r="PMZ45" s="47"/>
      <c r="PNA45" s="47"/>
      <c r="PNB45" s="47"/>
      <c r="PNC45" s="47"/>
      <c r="PND45" s="47"/>
      <c r="PNE45" s="47"/>
      <c r="PNF45" s="47"/>
      <c r="PNG45" s="47"/>
      <c r="PNH45" s="47"/>
      <c r="PNI45" s="47"/>
      <c r="PNJ45" s="47"/>
      <c r="PNK45" s="47"/>
      <c r="PNL45" s="47"/>
      <c r="PNM45" s="47"/>
      <c r="PNN45" s="47"/>
      <c r="PNO45" s="47"/>
      <c r="PNP45" s="47"/>
      <c r="PNQ45" s="47"/>
      <c r="PNR45" s="47"/>
      <c r="PNS45" s="47"/>
      <c r="PNT45" s="47"/>
      <c r="PNU45" s="47"/>
      <c r="PNV45" s="47"/>
      <c r="PNW45" s="47"/>
      <c r="PNX45" s="47"/>
      <c r="PNY45" s="47"/>
      <c r="PNZ45" s="47"/>
      <c r="POA45" s="47"/>
      <c r="POB45" s="47"/>
      <c r="POC45" s="47"/>
      <c r="POD45" s="47"/>
      <c r="POE45" s="47"/>
      <c r="POF45" s="47"/>
      <c r="POG45" s="47"/>
      <c r="POH45" s="47"/>
      <c r="POI45" s="47"/>
      <c r="POJ45" s="47"/>
      <c r="POK45" s="47"/>
      <c r="POL45" s="47"/>
      <c r="POM45" s="47"/>
      <c r="PON45" s="47"/>
      <c r="POO45" s="47"/>
      <c r="POP45" s="47"/>
      <c r="POQ45" s="47"/>
      <c r="POR45" s="47"/>
      <c r="POS45" s="47"/>
      <c r="POT45" s="47"/>
      <c r="POU45" s="47"/>
      <c r="POV45" s="47"/>
      <c r="POW45" s="47"/>
      <c r="POX45" s="47"/>
      <c r="POY45" s="47"/>
      <c r="POZ45" s="47"/>
      <c r="PPA45" s="47"/>
      <c r="PPB45" s="47"/>
      <c r="PPC45" s="47"/>
      <c r="PPD45" s="47"/>
      <c r="PPE45" s="47"/>
      <c r="PPF45" s="47"/>
      <c r="PPG45" s="47"/>
      <c r="PPH45" s="47"/>
      <c r="PPI45" s="47"/>
      <c r="PPJ45" s="47"/>
      <c r="PPK45" s="47"/>
      <c r="PPL45" s="47"/>
      <c r="PPM45" s="47"/>
      <c r="PPN45" s="47"/>
      <c r="PPO45" s="47"/>
      <c r="PPP45" s="47"/>
      <c r="PPQ45" s="47"/>
      <c r="PPR45" s="47"/>
      <c r="PPS45" s="47"/>
      <c r="PPT45" s="47"/>
      <c r="PPU45" s="47"/>
      <c r="PPV45" s="47"/>
      <c r="PPW45" s="47"/>
      <c r="PPX45" s="47"/>
      <c r="PPY45" s="47"/>
      <c r="PPZ45" s="47"/>
      <c r="PQA45" s="47"/>
      <c r="PQB45" s="47"/>
      <c r="PQC45" s="47"/>
      <c r="PQD45" s="47"/>
      <c r="PQE45" s="47"/>
      <c r="PQF45" s="47"/>
      <c r="PQG45" s="47"/>
      <c r="PQH45" s="47"/>
      <c r="PQI45" s="47"/>
      <c r="PQJ45" s="47"/>
      <c r="PQK45" s="47"/>
      <c r="PQL45" s="47"/>
      <c r="PQM45" s="47"/>
      <c r="PQN45" s="47"/>
      <c r="PQO45" s="47"/>
      <c r="PQP45" s="47"/>
      <c r="PQQ45" s="47"/>
      <c r="PQR45" s="47"/>
      <c r="PQS45" s="47"/>
      <c r="PQT45" s="47"/>
      <c r="PQU45" s="47"/>
      <c r="PQV45" s="47"/>
      <c r="PQW45" s="47"/>
      <c r="PQX45" s="47"/>
      <c r="PQY45" s="47"/>
      <c r="PQZ45" s="47"/>
      <c r="PRA45" s="47"/>
      <c r="PRB45" s="47"/>
      <c r="PRC45" s="47"/>
      <c r="PRD45" s="47"/>
      <c r="PRE45" s="47"/>
      <c r="PRF45" s="47"/>
      <c r="PRG45" s="47"/>
      <c r="PRH45" s="47"/>
      <c r="PRI45" s="47"/>
      <c r="PRJ45" s="47"/>
      <c r="PRK45" s="47"/>
      <c r="PRL45" s="47"/>
      <c r="PRM45" s="47"/>
      <c r="PRN45" s="47"/>
      <c r="PRO45" s="47"/>
      <c r="PRP45" s="47"/>
      <c r="PRQ45" s="47"/>
      <c r="PRR45" s="47"/>
      <c r="PRS45" s="47"/>
      <c r="PRT45" s="47"/>
      <c r="PRU45" s="47"/>
      <c r="PRV45" s="47"/>
      <c r="PRW45" s="47"/>
      <c r="PRX45" s="47"/>
      <c r="PRY45" s="47"/>
      <c r="PRZ45" s="47"/>
      <c r="PSA45" s="47"/>
      <c r="PSB45" s="47"/>
      <c r="PSC45" s="47"/>
      <c r="PSD45" s="47"/>
      <c r="PSE45" s="47"/>
      <c r="PSF45" s="47"/>
      <c r="PSG45" s="47"/>
      <c r="PSH45" s="47"/>
      <c r="PSI45" s="47"/>
      <c r="PSJ45" s="47"/>
      <c r="PSK45" s="47"/>
      <c r="PSL45" s="47"/>
      <c r="PSM45" s="47"/>
      <c r="PSN45" s="47"/>
      <c r="PSO45" s="47"/>
      <c r="PSP45" s="47"/>
      <c r="PSQ45" s="47"/>
      <c r="PSR45" s="47"/>
      <c r="PSS45" s="47"/>
      <c r="PST45" s="47"/>
      <c r="PSU45" s="47"/>
      <c r="PSV45" s="47"/>
      <c r="PSW45" s="47"/>
      <c r="PSX45" s="47"/>
      <c r="PSY45" s="47"/>
      <c r="PSZ45" s="47"/>
      <c r="PTA45" s="47"/>
      <c r="PTB45" s="47"/>
      <c r="PTC45" s="47"/>
      <c r="PTD45" s="47"/>
      <c r="PTE45" s="47"/>
      <c r="PTF45" s="47"/>
      <c r="PTG45" s="47"/>
      <c r="PTH45" s="47"/>
      <c r="PTI45" s="47"/>
      <c r="PTJ45" s="47"/>
      <c r="PTK45" s="47"/>
      <c r="PTL45" s="47"/>
      <c r="PTM45" s="47"/>
      <c r="PTN45" s="47"/>
      <c r="PTO45" s="47"/>
      <c r="PTP45" s="47"/>
      <c r="PTQ45" s="47"/>
      <c r="PTR45" s="47"/>
      <c r="PTS45" s="47"/>
      <c r="PTT45" s="47"/>
      <c r="PTU45" s="47"/>
      <c r="PTV45" s="47"/>
      <c r="PTW45" s="47"/>
      <c r="PTX45" s="47"/>
      <c r="PTY45" s="47"/>
      <c r="PTZ45" s="47"/>
      <c r="PUA45" s="47"/>
      <c r="PUB45" s="47"/>
      <c r="PUC45" s="47"/>
      <c r="PUD45" s="47"/>
      <c r="PUE45" s="47"/>
      <c r="PUF45" s="47"/>
      <c r="PUG45" s="47"/>
      <c r="PUH45" s="47"/>
      <c r="PUI45" s="47"/>
      <c r="PUJ45" s="47"/>
      <c r="PUK45" s="47"/>
      <c r="PUL45" s="47"/>
      <c r="PUM45" s="47"/>
      <c r="PUN45" s="47"/>
      <c r="PUO45" s="47"/>
      <c r="PUP45" s="47"/>
      <c r="PUQ45" s="47"/>
      <c r="PUR45" s="47"/>
      <c r="PUS45" s="47"/>
      <c r="PUT45" s="47"/>
      <c r="PUU45" s="47"/>
      <c r="PUV45" s="47"/>
      <c r="PUW45" s="47"/>
      <c r="PUX45" s="47"/>
      <c r="PUY45" s="47"/>
      <c r="PUZ45" s="47"/>
      <c r="PVA45" s="47"/>
      <c r="PVB45" s="47"/>
      <c r="PVC45" s="47"/>
      <c r="PVD45" s="47"/>
      <c r="PVE45" s="47"/>
      <c r="PVF45" s="47"/>
      <c r="PVG45" s="47"/>
      <c r="PVH45" s="47"/>
      <c r="PVI45" s="47"/>
      <c r="PVJ45" s="47"/>
      <c r="PVK45" s="47"/>
      <c r="PVL45" s="47"/>
      <c r="PVM45" s="47"/>
      <c r="PVN45" s="47"/>
      <c r="PVO45" s="47"/>
      <c r="PVP45" s="47"/>
      <c r="PVQ45" s="47"/>
      <c r="PVR45" s="47"/>
      <c r="PVS45" s="47"/>
      <c r="PVT45" s="47"/>
      <c r="PVU45" s="47"/>
      <c r="PVV45" s="47"/>
      <c r="PVW45" s="47"/>
      <c r="PVX45" s="47"/>
      <c r="PVY45" s="47"/>
      <c r="PVZ45" s="47"/>
      <c r="PWA45" s="47"/>
      <c r="PWB45" s="47"/>
      <c r="PWC45" s="47"/>
      <c r="PWD45" s="47"/>
      <c r="PWE45" s="47"/>
      <c r="PWF45" s="47"/>
      <c r="PWG45" s="47"/>
      <c r="PWH45" s="47"/>
      <c r="PWI45" s="47"/>
      <c r="PWJ45" s="47"/>
      <c r="PWK45" s="47"/>
      <c r="PWL45" s="47"/>
      <c r="PWM45" s="47"/>
      <c r="PWN45" s="47"/>
      <c r="PWO45" s="47"/>
      <c r="PWP45" s="47"/>
      <c r="PWQ45" s="47"/>
      <c r="PWR45" s="47"/>
      <c r="PWS45" s="47"/>
      <c r="PWT45" s="47"/>
      <c r="PWU45" s="47"/>
      <c r="PWV45" s="47"/>
      <c r="PWW45" s="47"/>
      <c r="PWX45" s="47"/>
      <c r="PWY45" s="47"/>
      <c r="PWZ45" s="47"/>
      <c r="PXA45" s="47"/>
      <c r="PXB45" s="47"/>
      <c r="PXC45" s="47"/>
      <c r="PXD45" s="47"/>
      <c r="PXE45" s="47"/>
      <c r="PXF45" s="47"/>
      <c r="PXG45" s="47"/>
      <c r="PXH45" s="47"/>
      <c r="PXI45" s="47"/>
      <c r="PXJ45" s="47"/>
      <c r="PXK45" s="47"/>
      <c r="PXL45" s="47"/>
      <c r="PXM45" s="47"/>
      <c r="PXN45" s="47"/>
      <c r="PXO45" s="47"/>
      <c r="PXP45" s="47"/>
      <c r="PXQ45" s="47"/>
      <c r="PXR45" s="47"/>
      <c r="PXS45" s="47"/>
      <c r="PXT45" s="47"/>
      <c r="PXU45" s="47"/>
      <c r="PXV45" s="47"/>
      <c r="PXW45" s="47"/>
      <c r="PXX45" s="47"/>
      <c r="PXY45" s="47"/>
      <c r="PXZ45" s="47"/>
      <c r="PYA45" s="47"/>
      <c r="PYB45" s="47"/>
      <c r="PYC45" s="47"/>
      <c r="PYD45" s="47"/>
      <c r="PYE45" s="47"/>
      <c r="PYF45" s="47"/>
      <c r="PYG45" s="47"/>
      <c r="PYH45" s="47"/>
      <c r="PYI45" s="47"/>
      <c r="PYJ45" s="47"/>
      <c r="PYK45" s="47"/>
      <c r="PYL45" s="47"/>
      <c r="PYM45" s="47"/>
      <c r="PYN45" s="47"/>
      <c r="PYO45" s="47"/>
      <c r="PYP45" s="47"/>
      <c r="PYQ45" s="47"/>
      <c r="PYR45" s="47"/>
      <c r="PYS45" s="47"/>
      <c r="PYT45" s="47"/>
      <c r="PYU45" s="47"/>
      <c r="PYV45" s="47"/>
      <c r="PYW45" s="47"/>
      <c r="PYX45" s="47"/>
      <c r="PYY45" s="47"/>
      <c r="PYZ45" s="47"/>
      <c r="PZA45" s="47"/>
      <c r="PZB45" s="47"/>
      <c r="PZC45" s="47"/>
      <c r="PZD45" s="47"/>
      <c r="PZE45" s="47"/>
      <c r="PZF45" s="47"/>
      <c r="PZG45" s="47"/>
      <c r="PZH45" s="47"/>
      <c r="PZI45" s="47"/>
      <c r="PZJ45" s="47"/>
      <c r="PZK45" s="47"/>
      <c r="PZL45" s="47"/>
      <c r="PZM45" s="47"/>
      <c r="PZN45" s="47"/>
      <c r="PZO45" s="47"/>
      <c r="PZP45" s="47"/>
      <c r="PZQ45" s="47"/>
      <c r="PZR45" s="47"/>
      <c r="PZS45" s="47"/>
      <c r="PZT45" s="47"/>
      <c r="PZU45" s="47"/>
      <c r="PZV45" s="47"/>
      <c r="PZW45" s="47"/>
      <c r="PZX45" s="47"/>
      <c r="PZY45" s="47"/>
      <c r="PZZ45" s="47"/>
      <c r="QAA45" s="47"/>
      <c r="QAB45" s="47"/>
      <c r="QAC45" s="47"/>
      <c r="QAD45" s="47"/>
      <c r="QAE45" s="47"/>
      <c r="QAF45" s="47"/>
      <c r="QAG45" s="47"/>
      <c r="QAH45" s="47"/>
      <c r="QAI45" s="47"/>
      <c r="QAJ45" s="47"/>
      <c r="QAK45" s="47"/>
      <c r="QAL45" s="47"/>
      <c r="QAM45" s="47"/>
      <c r="QAN45" s="47"/>
      <c r="QAO45" s="47"/>
      <c r="QAP45" s="47"/>
      <c r="QAQ45" s="47"/>
      <c r="QAR45" s="47"/>
      <c r="QAS45" s="47"/>
      <c r="QAT45" s="47"/>
      <c r="QAU45" s="47"/>
      <c r="QAV45" s="47"/>
      <c r="QAW45" s="47"/>
      <c r="QAX45" s="47"/>
      <c r="QAY45" s="47"/>
      <c r="QAZ45" s="47"/>
      <c r="QBA45" s="47"/>
      <c r="QBB45" s="47"/>
      <c r="QBC45" s="47"/>
      <c r="QBD45" s="47"/>
      <c r="QBE45" s="47"/>
      <c r="QBF45" s="47"/>
      <c r="QBG45" s="47"/>
      <c r="QBH45" s="47"/>
      <c r="QBI45" s="47"/>
      <c r="QBJ45" s="47"/>
      <c r="QBK45" s="47"/>
      <c r="QBL45" s="47"/>
      <c r="QBM45" s="47"/>
      <c r="QBN45" s="47"/>
      <c r="QBO45" s="47"/>
      <c r="QBP45" s="47"/>
      <c r="QBQ45" s="47"/>
      <c r="QBR45" s="47"/>
      <c r="QBS45" s="47"/>
      <c r="QBT45" s="47"/>
      <c r="QBU45" s="47"/>
      <c r="QBV45" s="47"/>
      <c r="QBW45" s="47"/>
      <c r="QBX45" s="47"/>
      <c r="QBY45" s="47"/>
      <c r="QBZ45" s="47"/>
      <c r="QCA45" s="47"/>
      <c r="QCB45" s="47"/>
      <c r="QCC45" s="47"/>
      <c r="QCD45" s="47"/>
      <c r="QCE45" s="47"/>
      <c r="QCF45" s="47"/>
      <c r="QCG45" s="47"/>
      <c r="QCH45" s="47"/>
      <c r="QCI45" s="47"/>
      <c r="QCJ45" s="47"/>
      <c r="QCK45" s="47"/>
      <c r="QCL45" s="47"/>
      <c r="QCM45" s="47"/>
      <c r="QCN45" s="47"/>
      <c r="QCO45" s="47"/>
      <c r="QCP45" s="47"/>
      <c r="QCQ45" s="47"/>
      <c r="QCR45" s="47"/>
      <c r="QCS45" s="47"/>
      <c r="QCT45" s="47"/>
      <c r="QCU45" s="47"/>
      <c r="QCV45" s="47"/>
      <c r="QCW45" s="47"/>
      <c r="QCX45" s="47"/>
      <c r="QCY45" s="47"/>
      <c r="QCZ45" s="47"/>
      <c r="QDA45" s="47"/>
      <c r="QDB45" s="47"/>
      <c r="QDC45" s="47"/>
      <c r="QDD45" s="47"/>
      <c r="QDE45" s="47"/>
      <c r="QDF45" s="47"/>
      <c r="QDG45" s="47"/>
      <c r="QDH45" s="47"/>
      <c r="QDI45" s="47"/>
      <c r="QDJ45" s="47"/>
      <c r="QDK45" s="47"/>
      <c r="QDL45" s="47"/>
      <c r="QDM45" s="47"/>
      <c r="QDN45" s="47"/>
      <c r="QDO45" s="47"/>
      <c r="QDP45" s="47"/>
      <c r="QDQ45" s="47"/>
      <c r="QDR45" s="47"/>
      <c r="QDS45" s="47"/>
      <c r="QDT45" s="47"/>
      <c r="QDU45" s="47"/>
      <c r="QDV45" s="47"/>
      <c r="QDW45" s="47"/>
      <c r="QDX45" s="47"/>
      <c r="QDY45" s="47"/>
      <c r="QDZ45" s="47"/>
      <c r="QEA45" s="47"/>
      <c r="QEB45" s="47"/>
      <c r="QEC45" s="47"/>
      <c r="QED45" s="47"/>
      <c r="QEE45" s="47"/>
      <c r="QEF45" s="47"/>
      <c r="QEG45" s="47"/>
      <c r="QEH45" s="47"/>
      <c r="QEI45" s="47"/>
      <c r="QEJ45" s="47"/>
      <c r="QEK45" s="47"/>
      <c r="QEL45" s="47"/>
      <c r="QEM45" s="47"/>
      <c r="QEN45" s="47"/>
      <c r="QEO45" s="47"/>
      <c r="QEP45" s="47"/>
      <c r="QEQ45" s="47"/>
      <c r="QER45" s="47"/>
      <c r="QES45" s="47"/>
      <c r="QET45" s="47"/>
      <c r="QEU45" s="47"/>
      <c r="QEV45" s="47"/>
      <c r="QEW45" s="47"/>
      <c r="QEX45" s="47"/>
      <c r="QEY45" s="47"/>
      <c r="QEZ45" s="47"/>
      <c r="QFA45" s="47"/>
      <c r="QFB45" s="47"/>
      <c r="QFC45" s="47"/>
      <c r="QFD45" s="47"/>
      <c r="QFE45" s="47"/>
      <c r="QFF45" s="47"/>
      <c r="QFG45" s="47"/>
      <c r="QFH45" s="47"/>
      <c r="QFI45" s="47"/>
      <c r="QFJ45" s="47"/>
      <c r="QFK45" s="47"/>
      <c r="QFL45" s="47"/>
      <c r="QFM45" s="47"/>
      <c r="QFN45" s="47"/>
      <c r="QFO45" s="47"/>
      <c r="QFP45" s="47"/>
      <c r="QFQ45" s="47"/>
      <c r="QFR45" s="47"/>
      <c r="QFS45" s="47"/>
      <c r="QFT45" s="47"/>
      <c r="QFU45" s="47"/>
      <c r="QFV45" s="47"/>
      <c r="QFW45" s="47"/>
      <c r="QFX45" s="47"/>
      <c r="QFY45" s="47"/>
      <c r="QFZ45" s="47"/>
      <c r="QGA45" s="47"/>
      <c r="QGB45" s="47"/>
      <c r="QGC45" s="47"/>
      <c r="QGD45" s="47"/>
      <c r="QGE45" s="47"/>
      <c r="QGF45" s="47"/>
      <c r="QGG45" s="47"/>
      <c r="QGH45" s="47"/>
      <c r="QGI45" s="47"/>
      <c r="QGJ45" s="47"/>
      <c r="QGK45" s="47"/>
      <c r="QGL45" s="47"/>
      <c r="QGM45" s="47"/>
      <c r="QGN45" s="47"/>
      <c r="QGO45" s="47"/>
      <c r="QGP45" s="47"/>
      <c r="QGQ45" s="47"/>
      <c r="QGR45" s="47"/>
      <c r="QGS45" s="47"/>
      <c r="QGT45" s="47"/>
      <c r="QGU45" s="47"/>
      <c r="QGV45" s="47"/>
      <c r="QGW45" s="47"/>
      <c r="QGX45" s="47"/>
      <c r="QGY45" s="47"/>
      <c r="QGZ45" s="47"/>
      <c r="QHA45" s="47"/>
      <c r="QHB45" s="47"/>
      <c r="QHC45" s="47"/>
      <c r="QHD45" s="47"/>
      <c r="QHE45" s="47"/>
      <c r="QHF45" s="47"/>
      <c r="QHG45" s="47"/>
      <c r="QHH45" s="47"/>
      <c r="QHI45" s="47"/>
      <c r="QHJ45" s="47"/>
      <c r="QHK45" s="47"/>
      <c r="QHL45" s="47"/>
      <c r="QHM45" s="47"/>
      <c r="QHN45" s="47"/>
      <c r="QHO45" s="47"/>
      <c r="QHP45" s="47"/>
      <c r="QHQ45" s="47"/>
      <c r="QHR45" s="47"/>
      <c r="QHS45" s="47"/>
      <c r="QHT45" s="47"/>
      <c r="QHU45" s="47"/>
      <c r="QHV45" s="47"/>
      <c r="QHW45" s="47"/>
      <c r="QHX45" s="47"/>
      <c r="QHY45" s="47"/>
      <c r="QHZ45" s="47"/>
      <c r="QIA45" s="47"/>
      <c r="QIB45" s="47"/>
      <c r="QIC45" s="47"/>
      <c r="QID45" s="47"/>
      <c r="QIE45" s="47"/>
      <c r="QIF45" s="47"/>
      <c r="QIG45" s="47"/>
      <c r="QIH45" s="47"/>
      <c r="QII45" s="47"/>
      <c r="QIJ45" s="47"/>
      <c r="QIK45" s="47"/>
      <c r="QIL45" s="47"/>
      <c r="QIM45" s="47"/>
      <c r="QIN45" s="47"/>
      <c r="QIO45" s="47"/>
      <c r="QIP45" s="47"/>
      <c r="QIQ45" s="47"/>
      <c r="QIR45" s="47"/>
      <c r="QIS45" s="47"/>
      <c r="QIT45" s="47"/>
      <c r="QIU45" s="47"/>
      <c r="QIV45" s="47"/>
      <c r="QIW45" s="47"/>
      <c r="QIX45" s="47"/>
      <c r="QIY45" s="47"/>
      <c r="QIZ45" s="47"/>
      <c r="QJA45" s="47"/>
      <c r="QJB45" s="47"/>
      <c r="QJC45" s="47"/>
      <c r="QJD45" s="47"/>
      <c r="QJE45" s="47"/>
      <c r="QJF45" s="47"/>
      <c r="QJG45" s="47"/>
      <c r="QJH45" s="47"/>
      <c r="QJI45" s="47"/>
      <c r="QJJ45" s="47"/>
      <c r="QJK45" s="47"/>
      <c r="QJL45" s="47"/>
      <c r="QJM45" s="47"/>
      <c r="QJN45" s="47"/>
      <c r="QJO45" s="47"/>
      <c r="QJP45" s="47"/>
      <c r="QJQ45" s="47"/>
      <c r="QJR45" s="47"/>
      <c r="QJS45" s="47"/>
      <c r="QJT45" s="47"/>
      <c r="QJU45" s="47"/>
      <c r="QJV45" s="47"/>
      <c r="QJW45" s="47"/>
      <c r="QJX45" s="47"/>
      <c r="QJY45" s="47"/>
      <c r="QJZ45" s="47"/>
      <c r="QKA45" s="47"/>
      <c r="QKB45" s="47"/>
      <c r="QKC45" s="47"/>
      <c r="QKD45" s="47"/>
      <c r="QKE45" s="47"/>
      <c r="QKF45" s="47"/>
      <c r="QKG45" s="47"/>
      <c r="QKH45" s="47"/>
      <c r="QKI45" s="47"/>
      <c r="QKJ45" s="47"/>
      <c r="QKK45" s="47"/>
      <c r="QKL45" s="47"/>
      <c r="QKM45" s="47"/>
      <c r="QKN45" s="47"/>
      <c r="QKO45" s="47"/>
      <c r="QKP45" s="47"/>
      <c r="QKQ45" s="47"/>
      <c r="QKR45" s="47"/>
      <c r="QKS45" s="47"/>
      <c r="QKT45" s="47"/>
      <c r="QKU45" s="47"/>
      <c r="QKV45" s="47"/>
      <c r="QKW45" s="47"/>
      <c r="QKX45" s="47"/>
      <c r="QKY45" s="47"/>
      <c r="QKZ45" s="47"/>
      <c r="QLA45" s="47"/>
      <c r="QLB45" s="47"/>
      <c r="QLC45" s="47"/>
      <c r="QLD45" s="47"/>
      <c r="QLE45" s="47"/>
      <c r="QLF45" s="47"/>
      <c r="QLG45" s="47"/>
      <c r="QLH45" s="47"/>
      <c r="QLI45" s="47"/>
      <c r="QLJ45" s="47"/>
      <c r="QLK45" s="47"/>
      <c r="QLL45" s="47"/>
      <c r="QLM45" s="47"/>
      <c r="QLN45" s="47"/>
      <c r="QLO45" s="47"/>
      <c r="QLP45" s="47"/>
      <c r="QLQ45" s="47"/>
      <c r="QLR45" s="47"/>
      <c r="QLS45" s="47"/>
      <c r="QLT45" s="47"/>
      <c r="QLU45" s="47"/>
      <c r="QLV45" s="47"/>
      <c r="QLW45" s="47"/>
      <c r="QLX45" s="47"/>
      <c r="QLY45" s="47"/>
      <c r="QLZ45" s="47"/>
      <c r="QMA45" s="47"/>
      <c r="QMB45" s="47"/>
      <c r="QMC45" s="47"/>
      <c r="QMD45" s="47"/>
      <c r="QME45" s="47"/>
      <c r="QMF45" s="47"/>
      <c r="QMG45" s="47"/>
      <c r="QMH45" s="47"/>
      <c r="QMI45" s="47"/>
      <c r="QMJ45" s="47"/>
      <c r="QMK45" s="47"/>
      <c r="QML45" s="47"/>
      <c r="QMM45" s="47"/>
      <c r="QMN45" s="47"/>
      <c r="QMO45" s="47"/>
      <c r="QMP45" s="47"/>
      <c r="QMQ45" s="47"/>
      <c r="QMR45" s="47"/>
      <c r="QMS45" s="47"/>
      <c r="QMT45" s="47"/>
      <c r="QMU45" s="47"/>
      <c r="QMV45" s="47"/>
      <c r="QMW45" s="47"/>
      <c r="QMX45" s="47"/>
      <c r="QMY45" s="47"/>
      <c r="QMZ45" s="47"/>
      <c r="QNA45" s="47"/>
      <c r="QNB45" s="47"/>
      <c r="QNC45" s="47"/>
      <c r="QND45" s="47"/>
      <c r="QNE45" s="47"/>
      <c r="QNF45" s="47"/>
      <c r="QNG45" s="47"/>
      <c r="QNH45" s="47"/>
      <c r="QNI45" s="47"/>
      <c r="QNJ45" s="47"/>
      <c r="QNK45" s="47"/>
      <c r="QNL45" s="47"/>
      <c r="QNM45" s="47"/>
      <c r="QNN45" s="47"/>
      <c r="QNO45" s="47"/>
      <c r="QNP45" s="47"/>
      <c r="QNQ45" s="47"/>
      <c r="QNR45" s="47"/>
      <c r="QNS45" s="47"/>
      <c r="QNT45" s="47"/>
      <c r="QNU45" s="47"/>
      <c r="QNV45" s="47"/>
      <c r="QNW45" s="47"/>
      <c r="QNX45" s="47"/>
      <c r="QNY45" s="47"/>
      <c r="QNZ45" s="47"/>
      <c r="QOA45" s="47"/>
      <c r="QOB45" s="47"/>
      <c r="QOC45" s="47"/>
      <c r="QOD45" s="47"/>
      <c r="QOE45" s="47"/>
      <c r="QOF45" s="47"/>
      <c r="QOG45" s="47"/>
      <c r="QOH45" s="47"/>
      <c r="QOI45" s="47"/>
      <c r="QOJ45" s="47"/>
      <c r="QOK45" s="47"/>
      <c r="QOL45" s="47"/>
      <c r="QOM45" s="47"/>
      <c r="QON45" s="47"/>
      <c r="QOO45" s="47"/>
      <c r="QOP45" s="47"/>
      <c r="QOQ45" s="47"/>
      <c r="QOR45" s="47"/>
      <c r="QOS45" s="47"/>
      <c r="QOT45" s="47"/>
      <c r="QOU45" s="47"/>
      <c r="QOV45" s="47"/>
      <c r="QOW45" s="47"/>
      <c r="QOX45" s="47"/>
      <c r="QOY45" s="47"/>
      <c r="QOZ45" s="47"/>
      <c r="QPA45" s="47"/>
      <c r="QPB45" s="47"/>
      <c r="QPC45" s="47"/>
      <c r="QPD45" s="47"/>
      <c r="QPE45" s="47"/>
      <c r="QPF45" s="47"/>
      <c r="QPG45" s="47"/>
      <c r="QPH45" s="47"/>
      <c r="QPI45" s="47"/>
      <c r="QPJ45" s="47"/>
      <c r="QPK45" s="47"/>
      <c r="QPL45" s="47"/>
      <c r="QPM45" s="47"/>
      <c r="QPN45" s="47"/>
      <c r="QPO45" s="47"/>
      <c r="QPP45" s="47"/>
      <c r="QPQ45" s="47"/>
      <c r="QPR45" s="47"/>
      <c r="QPS45" s="47"/>
      <c r="QPT45" s="47"/>
      <c r="QPU45" s="47"/>
      <c r="QPV45" s="47"/>
      <c r="QPW45" s="47"/>
      <c r="QPX45" s="47"/>
      <c r="QPY45" s="47"/>
      <c r="QPZ45" s="47"/>
      <c r="QQA45" s="47"/>
      <c r="QQB45" s="47"/>
      <c r="QQC45" s="47"/>
      <c r="QQD45" s="47"/>
      <c r="QQE45" s="47"/>
      <c r="QQF45" s="47"/>
      <c r="QQG45" s="47"/>
      <c r="QQH45" s="47"/>
      <c r="QQI45" s="47"/>
      <c r="QQJ45" s="47"/>
      <c r="QQK45" s="47"/>
      <c r="QQL45" s="47"/>
      <c r="QQM45" s="47"/>
      <c r="QQN45" s="47"/>
      <c r="QQO45" s="47"/>
      <c r="QQP45" s="47"/>
      <c r="QQQ45" s="47"/>
      <c r="QQR45" s="47"/>
      <c r="QQS45" s="47"/>
      <c r="QQT45" s="47"/>
      <c r="QQU45" s="47"/>
      <c r="QQV45" s="47"/>
      <c r="QQW45" s="47"/>
      <c r="QQX45" s="47"/>
      <c r="QQY45" s="47"/>
      <c r="QQZ45" s="47"/>
      <c r="QRA45" s="47"/>
      <c r="QRB45" s="47"/>
      <c r="QRC45" s="47"/>
      <c r="QRD45" s="47"/>
      <c r="QRE45" s="47"/>
      <c r="QRF45" s="47"/>
      <c r="QRG45" s="47"/>
      <c r="QRH45" s="47"/>
      <c r="QRI45" s="47"/>
      <c r="QRJ45" s="47"/>
      <c r="QRK45" s="47"/>
      <c r="QRL45" s="47"/>
      <c r="QRM45" s="47"/>
      <c r="QRN45" s="47"/>
      <c r="QRO45" s="47"/>
      <c r="QRP45" s="47"/>
      <c r="QRQ45" s="47"/>
      <c r="QRR45" s="47"/>
      <c r="QRS45" s="47"/>
      <c r="QRT45" s="47"/>
      <c r="QRU45" s="47"/>
      <c r="QRV45" s="47"/>
      <c r="QRW45" s="47"/>
      <c r="QRX45" s="47"/>
      <c r="QRY45" s="47"/>
      <c r="QRZ45" s="47"/>
      <c r="QSA45" s="47"/>
      <c r="QSB45" s="47"/>
      <c r="QSC45" s="47"/>
      <c r="QSD45" s="47"/>
      <c r="QSE45" s="47"/>
      <c r="QSF45" s="47"/>
      <c r="QSG45" s="47"/>
      <c r="QSH45" s="47"/>
      <c r="QSI45" s="47"/>
      <c r="QSJ45" s="47"/>
      <c r="QSK45" s="47"/>
      <c r="QSL45" s="47"/>
      <c r="QSM45" s="47"/>
      <c r="QSN45" s="47"/>
      <c r="QSO45" s="47"/>
      <c r="QSP45" s="47"/>
      <c r="QSQ45" s="47"/>
      <c r="QSR45" s="47"/>
      <c r="QSS45" s="47"/>
      <c r="QST45" s="47"/>
      <c r="QSU45" s="47"/>
      <c r="QSV45" s="47"/>
      <c r="QSW45" s="47"/>
      <c r="QSX45" s="47"/>
      <c r="QSY45" s="47"/>
      <c r="QSZ45" s="47"/>
      <c r="QTA45" s="47"/>
      <c r="QTB45" s="47"/>
      <c r="QTC45" s="47"/>
      <c r="QTD45" s="47"/>
      <c r="QTE45" s="47"/>
      <c r="QTF45" s="47"/>
      <c r="QTG45" s="47"/>
      <c r="QTH45" s="47"/>
      <c r="QTI45" s="47"/>
      <c r="QTJ45" s="47"/>
      <c r="QTK45" s="47"/>
      <c r="QTL45" s="47"/>
      <c r="QTM45" s="47"/>
      <c r="QTN45" s="47"/>
      <c r="QTO45" s="47"/>
      <c r="QTP45" s="47"/>
      <c r="QTQ45" s="47"/>
      <c r="QTR45" s="47"/>
      <c r="QTS45" s="47"/>
      <c r="QTT45" s="47"/>
      <c r="QTU45" s="47"/>
      <c r="QTV45" s="47"/>
      <c r="QTW45" s="47"/>
      <c r="QTX45" s="47"/>
      <c r="QTY45" s="47"/>
      <c r="QTZ45" s="47"/>
      <c r="QUA45" s="47"/>
      <c r="QUB45" s="47"/>
      <c r="QUC45" s="47"/>
      <c r="QUD45" s="47"/>
      <c r="QUE45" s="47"/>
      <c r="QUF45" s="47"/>
      <c r="QUG45" s="47"/>
      <c r="QUH45" s="47"/>
      <c r="QUI45" s="47"/>
      <c r="QUJ45" s="47"/>
      <c r="QUK45" s="47"/>
      <c r="QUL45" s="47"/>
      <c r="QUM45" s="47"/>
      <c r="QUN45" s="47"/>
      <c r="QUO45" s="47"/>
      <c r="QUP45" s="47"/>
      <c r="QUQ45" s="47"/>
      <c r="QUR45" s="47"/>
      <c r="QUS45" s="47"/>
      <c r="QUT45" s="47"/>
      <c r="QUU45" s="47"/>
      <c r="QUV45" s="47"/>
      <c r="QUW45" s="47"/>
      <c r="QUX45" s="47"/>
      <c r="QUY45" s="47"/>
      <c r="QUZ45" s="47"/>
      <c r="QVA45" s="47"/>
      <c r="QVB45" s="47"/>
      <c r="QVC45" s="47"/>
      <c r="QVD45" s="47"/>
      <c r="QVE45" s="47"/>
      <c r="QVF45" s="47"/>
      <c r="QVG45" s="47"/>
      <c r="QVH45" s="47"/>
      <c r="QVI45" s="47"/>
      <c r="QVJ45" s="47"/>
      <c r="QVK45" s="47"/>
      <c r="QVL45" s="47"/>
      <c r="QVM45" s="47"/>
      <c r="QVN45" s="47"/>
      <c r="QVO45" s="47"/>
      <c r="QVP45" s="47"/>
      <c r="QVQ45" s="47"/>
      <c r="QVR45" s="47"/>
      <c r="QVS45" s="47"/>
      <c r="QVT45" s="47"/>
      <c r="QVU45" s="47"/>
      <c r="QVV45" s="47"/>
      <c r="QVW45" s="47"/>
      <c r="QVX45" s="47"/>
      <c r="QVY45" s="47"/>
      <c r="QVZ45" s="47"/>
      <c r="QWA45" s="47"/>
      <c r="QWB45" s="47"/>
      <c r="QWC45" s="47"/>
      <c r="QWD45" s="47"/>
      <c r="QWE45" s="47"/>
      <c r="QWF45" s="47"/>
      <c r="QWG45" s="47"/>
      <c r="QWH45" s="47"/>
      <c r="QWI45" s="47"/>
      <c r="QWJ45" s="47"/>
      <c r="QWK45" s="47"/>
      <c r="QWL45" s="47"/>
      <c r="QWM45" s="47"/>
      <c r="QWN45" s="47"/>
      <c r="QWO45" s="47"/>
      <c r="QWP45" s="47"/>
      <c r="QWQ45" s="47"/>
      <c r="QWR45" s="47"/>
      <c r="QWS45" s="47"/>
      <c r="QWT45" s="47"/>
      <c r="QWU45" s="47"/>
      <c r="QWV45" s="47"/>
      <c r="QWW45" s="47"/>
      <c r="QWX45" s="47"/>
      <c r="QWY45" s="47"/>
      <c r="QWZ45" s="47"/>
      <c r="QXA45" s="47"/>
      <c r="QXB45" s="47"/>
      <c r="QXC45" s="47"/>
      <c r="QXD45" s="47"/>
      <c r="QXE45" s="47"/>
      <c r="QXF45" s="47"/>
      <c r="QXG45" s="47"/>
      <c r="QXH45" s="47"/>
      <c r="QXI45" s="47"/>
      <c r="QXJ45" s="47"/>
      <c r="QXK45" s="47"/>
      <c r="QXL45" s="47"/>
      <c r="QXM45" s="47"/>
      <c r="QXN45" s="47"/>
      <c r="QXO45" s="47"/>
      <c r="QXP45" s="47"/>
      <c r="QXQ45" s="47"/>
      <c r="QXR45" s="47"/>
      <c r="QXS45" s="47"/>
      <c r="QXT45" s="47"/>
      <c r="QXU45" s="47"/>
      <c r="QXV45" s="47"/>
      <c r="QXW45" s="47"/>
      <c r="QXX45" s="47"/>
      <c r="QXY45" s="47"/>
      <c r="QXZ45" s="47"/>
      <c r="QYA45" s="47"/>
      <c r="QYB45" s="47"/>
      <c r="QYC45" s="47"/>
      <c r="QYD45" s="47"/>
      <c r="QYE45" s="47"/>
      <c r="QYF45" s="47"/>
      <c r="QYG45" s="47"/>
      <c r="QYH45" s="47"/>
      <c r="QYI45" s="47"/>
      <c r="QYJ45" s="47"/>
      <c r="QYK45" s="47"/>
      <c r="QYL45" s="47"/>
      <c r="QYM45" s="47"/>
      <c r="QYN45" s="47"/>
      <c r="QYO45" s="47"/>
      <c r="QYP45" s="47"/>
      <c r="QYQ45" s="47"/>
      <c r="QYR45" s="47"/>
      <c r="QYS45" s="47"/>
      <c r="QYT45" s="47"/>
      <c r="QYU45" s="47"/>
      <c r="QYV45" s="47"/>
      <c r="QYW45" s="47"/>
      <c r="QYX45" s="47"/>
      <c r="QYY45" s="47"/>
      <c r="QYZ45" s="47"/>
      <c r="QZA45" s="47"/>
      <c r="QZB45" s="47"/>
      <c r="QZC45" s="47"/>
      <c r="QZD45" s="47"/>
      <c r="QZE45" s="47"/>
      <c r="QZF45" s="47"/>
      <c r="QZG45" s="47"/>
      <c r="QZH45" s="47"/>
      <c r="QZI45" s="47"/>
      <c r="QZJ45" s="47"/>
      <c r="QZK45" s="47"/>
      <c r="QZL45" s="47"/>
      <c r="QZM45" s="47"/>
      <c r="QZN45" s="47"/>
      <c r="QZO45" s="47"/>
      <c r="QZP45" s="47"/>
      <c r="QZQ45" s="47"/>
      <c r="QZR45" s="47"/>
      <c r="QZS45" s="47"/>
      <c r="QZT45" s="47"/>
      <c r="QZU45" s="47"/>
      <c r="QZV45" s="47"/>
      <c r="QZW45" s="47"/>
      <c r="QZX45" s="47"/>
      <c r="QZY45" s="47"/>
      <c r="QZZ45" s="47"/>
      <c r="RAA45" s="47"/>
      <c r="RAB45" s="47"/>
      <c r="RAC45" s="47"/>
      <c r="RAD45" s="47"/>
      <c r="RAE45" s="47"/>
      <c r="RAF45" s="47"/>
      <c r="RAG45" s="47"/>
      <c r="RAH45" s="47"/>
      <c r="RAI45" s="47"/>
      <c r="RAJ45" s="47"/>
      <c r="RAK45" s="47"/>
      <c r="RAL45" s="47"/>
      <c r="RAM45" s="47"/>
      <c r="RAN45" s="47"/>
      <c r="RAO45" s="47"/>
      <c r="RAP45" s="47"/>
      <c r="RAQ45" s="47"/>
      <c r="RAR45" s="47"/>
      <c r="RAS45" s="47"/>
      <c r="RAT45" s="47"/>
      <c r="RAU45" s="47"/>
      <c r="RAV45" s="47"/>
      <c r="RAW45" s="47"/>
      <c r="RAX45" s="47"/>
      <c r="RAY45" s="47"/>
      <c r="RAZ45" s="47"/>
      <c r="RBA45" s="47"/>
      <c r="RBB45" s="47"/>
      <c r="RBC45" s="47"/>
      <c r="RBD45" s="47"/>
      <c r="RBE45" s="47"/>
      <c r="RBF45" s="47"/>
      <c r="RBG45" s="47"/>
      <c r="RBH45" s="47"/>
      <c r="RBI45" s="47"/>
      <c r="RBJ45" s="47"/>
      <c r="RBK45" s="47"/>
      <c r="RBL45" s="47"/>
      <c r="RBM45" s="47"/>
      <c r="RBN45" s="47"/>
      <c r="RBO45" s="47"/>
      <c r="RBP45" s="47"/>
      <c r="RBQ45" s="47"/>
      <c r="RBR45" s="47"/>
      <c r="RBS45" s="47"/>
      <c r="RBT45" s="47"/>
      <c r="RBU45" s="47"/>
      <c r="RBV45" s="47"/>
      <c r="RBW45" s="47"/>
      <c r="RBX45" s="47"/>
      <c r="RBY45" s="47"/>
      <c r="RBZ45" s="47"/>
      <c r="RCA45" s="47"/>
      <c r="RCB45" s="47"/>
      <c r="RCC45" s="47"/>
      <c r="RCD45" s="47"/>
      <c r="RCE45" s="47"/>
      <c r="RCF45" s="47"/>
      <c r="RCG45" s="47"/>
      <c r="RCH45" s="47"/>
      <c r="RCI45" s="47"/>
      <c r="RCJ45" s="47"/>
      <c r="RCK45" s="47"/>
      <c r="RCL45" s="47"/>
      <c r="RCM45" s="47"/>
      <c r="RCN45" s="47"/>
      <c r="RCO45" s="47"/>
      <c r="RCP45" s="47"/>
      <c r="RCQ45" s="47"/>
      <c r="RCR45" s="47"/>
      <c r="RCS45" s="47"/>
      <c r="RCT45" s="47"/>
      <c r="RCU45" s="47"/>
      <c r="RCV45" s="47"/>
      <c r="RCW45" s="47"/>
      <c r="RCX45" s="47"/>
      <c r="RCY45" s="47"/>
      <c r="RCZ45" s="47"/>
      <c r="RDA45" s="47"/>
      <c r="RDB45" s="47"/>
      <c r="RDC45" s="47"/>
      <c r="RDD45" s="47"/>
      <c r="RDE45" s="47"/>
      <c r="RDF45" s="47"/>
      <c r="RDG45" s="47"/>
      <c r="RDH45" s="47"/>
      <c r="RDI45" s="47"/>
      <c r="RDJ45" s="47"/>
      <c r="RDK45" s="47"/>
      <c r="RDL45" s="47"/>
      <c r="RDM45" s="47"/>
      <c r="RDN45" s="47"/>
      <c r="RDO45" s="47"/>
      <c r="RDP45" s="47"/>
      <c r="RDQ45" s="47"/>
      <c r="RDR45" s="47"/>
      <c r="RDS45" s="47"/>
      <c r="RDT45" s="47"/>
      <c r="RDU45" s="47"/>
      <c r="RDV45" s="47"/>
      <c r="RDW45" s="47"/>
      <c r="RDX45" s="47"/>
      <c r="RDY45" s="47"/>
      <c r="RDZ45" s="47"/>
      <c r="REA45" s="47"/>
      <c r="REB45" s="47"/>
      <c r="REC45" s="47"/>
      <c r="RED45" s="47"/>
      <c r="REE45" s="47"/>
      <c r="REF45" s="47"/>
      <c r="REG45" s="47"/>
      <c r="REH45" s="47"/>
      <c r="REI45" s="47"/>
      <c r="REJ45" s="47"/>
      <c r="REK45" s="47"/>
      <c r="REL45" s="47"/>
      <c r="REM45" s="47"/>
      <c r="REN45" s="47"/>
      <c r="REO45" s="47"/>
      <c r="REP45" s="47"/>
      <c r="REQ45" s="47"/>
      <c r="RER45" s="47"/>
      <c r="RES45" s="47"/>
      <c r="RET45" s="47"/>
      <c r="REU45" s="47"/>
      <c r="REV45" s="47"/>
      <c r="REW45" s="47"/>
      <c r="REX45" s="47"/>
      <c r="REY45" s="47"/>
      <c r="REZ45" s="47"/>
      <c r="RFA45" s="47"/>
      <c r="RFB45" s="47"/>
      <c r="RFC45" s="47"/>
      <c r="RFD45" s="47"/>
      <c r="RFE45" s="47"/>
      <c r="RFF45" s="47"/>
      <c r="RFG45" s="47"/>
      <c r="RFH45" s="47"/>
      <c r="RFI45" s="47"/>
      <c r="RFJ45" s="47"/>
      <c r="RFK45" s="47"/>
      <c r="RFL45" s="47"/>
      <c r="RFM45" s="47"/>
      <c r="RFN45" s="47"/>
      <c r="RFO45" s="47"/>
      <c r="RFP45" s="47"/>
      <c r="RFQ45" s="47"/>
      <c r="RFR45" s="47"/>
      <c r="RFS45" s="47"/>
      <c r="RFT45" s="47"/>
      <c r="RFU45" s="47"/>
      <c r="RFV45" s="47"/>
      <c r="RFW45" s="47"/>
      <c r="RFX45" s="47"/>
      <c r="RFY45" s="47"/>
      <c r="RFZ45" s="47"/>
      <c r="RGA45" s="47"/>
      <c r="RGB45" s="47"/>
      <c r="RGC45" s="47"/>
      <c r="RGD45" s="47"/>
      <c r="RGE45" s="47"/>
      <c r="RGF45" s="47"/>
      <c r="RGG45" s="47"/>
      <c r="RGH45" s="47"/>
      <c r="RGI45" s="47"/>
      <c r="RGJ45" s="47"/>
      <c r="RGK45" s="47"/>
      <c r="RGL45" s="47"/>
      <c r="RGM45" s="47"/>
      <c r="RGN45" s="47"/>
      <c r="RGO45" s="47"/>
      <c r="RGP45" s="47"/>
      <c r="RGQ45" s="47"/>
      <c r="RGR45" s="47"/>
      <c r="RGS45" s="47"/>
      <c r="RGT45" s="47"/>
      <c r="RGU45" s="47"/>
      <c r="RGV45" s="47"/>
      <c r="RGW45" s="47"/>
      <c r="RGX45" s="47"/>
      <c r="RGY45" s="47"/>
      <c r="RGZ45" s="47"/>
      <c r="RHA45" s="47"/>
      <c r="RHB45" s="47"/>
      <c r="RHC45" s="47"/>
      <c r="RHD45" s="47"/>
      <c r="RHE45" s="47"/>
      <c r="RHF45" s="47"/>
      <c r="RHG45" s="47"/>
      <c r="RHH45" s="47"/>
      <c r="RHI45" s="47"/>
      <c r="RHJ45" s="47"/>
      <c r="RHK45" s="47"/>
      <c r="RHL45" s="47"/>
      <c r="RHM45" s="47"/>
      <c r="RHN45" s="47"/>
      <c r="RHO45" s="47"/>
      <c r="RHP45" s="47"/>
      <c r="RHQ45" s="47"/>
      <c r="RHR45" s="47"/>
      <c r="RHS45" s="47"/>
      <c r="RHT45" s="47"/>
      <c r="RHU45" s="47"/>
      <c r="RHV45" s="47"/>
      <c r="RHW45" s="47"/>
      <c r="RHX45" s="47"/>
      <c r="RHY45" s="47"/>
      <c r="RHZ45" s="47"/>
      <c r="RIA45" s="47"/>
      <c r="RIB45" s="47"/>
      <c r="RIC45" s="47"/>
      <c r="RID45" s="47"/>
      <c r="RIE45" s="47"/>
      <c r="RIF45" s="47"/>
      <c r="RIG45" s="47"/>
      <c r="RIH45" s="47"/>
      <c r="RII45" s="47"/>
      <c r="RIJ45" s="47"/>
      <c r="RIK45" s="47"/>
      <c r="RIL45" s="47"/>
      <c r="RIM45" s="47"/>
      <c r="RIN45" s="47"/>
      <c r="RIO45" s="47"/>
      <c r="RIP45" s="47"/>
      <c r="RIQ45" s="47"/>
      <c r="RIR45" s="47"/>
      <c r="RIS45" s="47"/>
      <c r="RIT45" s="47"/>
      <c r="RIU45" s="47"/>
      <c r="RIV45" s="47"/>
      <c r="RIW45" s="47"/>
      <c r="RIX45" s="47"/>
      <c r="RIY45" s="47"/>
      <c r="RIZ45" s="47"/>
      <c r="RJA45" s="47"/>
      <c r="RJB45" s="47"/>
      <c r="RJC45" s="47"/>
      <c r="RJD45" s="47"/>
      <c r="RJE45" s="47"/>
      <c r="RJF45" s="47"/>
      <c r="RJG45" s="47"/>
      <c r="RJH45" s="47"/>
      <c r="RJI45" s="47"/>
      <c r="RJJ45" s="47"/>
      <c r="RJK45" s="47"/>
      <c r="RJL45" s="47"/>
      <c r="RJM45" s="47"/>
      <c r="RJN45" s="47"/>
      <c r="RJO45" s="47"/>
      <c r="RJP45" s="47"/>
      <c r="RJQ45" s="47"/>
      <c r="RJR45" s="47"/>
      <c r="RJS45" s="47"/>
      <c r="RJT45" s="47"/>
      <c r="RJU45" s="47"/>
      <c r="RJV45" s="47"/>
      <c r="RJW45" s="47"/>
      <c r="RJX45" s="47"/>
      <c r="RJY45" s="47"/>
      <c r="RJZ45" s="47"/>
      <c r="RKA45" s="47"/>
      <c r="RKB45" s="47"/>
      <c r="RKC45" s="47"/>
      <c r="RKD45" s="47"/>
      <c r="RKE45" s="47"/>
      <c r="RKF45" s="47"/>
      <c r="RKG45" s="47"/>
      <c r="RKH45" s="47"/>
      <c r="RKI45" s="47"/>
      <c r="RKJ45" s="47"/>
      <c r="RKK45" s="47"/>
      <c r="RKL45" s="47"/>
      <c r="RKM45" s="47"/>
      <c r="RKN45" s="47"/>
      <c r="RKO45" s="47"/>
      <c r="RKP45" s="47"/>
      <c r="RKQ45" s="47"/>
      <c r="RKR45" s="47"/>
      <c r="RKS45" s="47"/>
      <c r="RKT45" s="47"/>
      <c r="RKU45" s="47"/>
      <c r="RKV45" s="47"/>
      <c r="RKW45" s="47"/>
      <c r="RKX45" s="47"/>
      <c r="RKY45" s="47"/>
      <c r="RKZ45" s="47"/>
      <c r="RLA45" s="47"/>
      <c r="RLB45" s="47"/>
      <c r="RLC45" s="47"/>
      <c r="RLD45" s="47"/>
      <c r="RLE45" s="47"/>
      <c r="RLF45" s="47"/>
      <c r="RLG45" s="47"/>
      <c r="RLH45" s="47"/>
      <c r="RLI45" s="47"/>
      <c r="RLJ45" s="47"/>
      <c r="RLK45" s="47"/>
      <c r="RLL45" s="47"/>
      <c r="RLM45" s="47"/>
      <c r="RLN45" s="47"/>
      <c r="RLO45" s="47"/>
      <c r="RLP45" s="47"/>
      <c r="RLQ45" s="47"/>
      <c r="RLR45" s="47"/>
      <c r="RLS45" s="47"/>
      <c r="RLT45" s="47"/>
      <c r="RLU45" s="47"/>
      <c r="RLV45" s="47"/>
      <c r="RLW45" s="47"/>
      <c r="RLX45" s="47"/>
      <c r="RLY45" s="47"/>
      <c r="RLZ45" s="47"/>
      <c r="RMA45" s="47"/>
      <c r="RMB45" s="47"/>
      <c r="RMC45" s="47"/>
      <c r="RMD45" s="47"/>
      <c r="RME45" s="47"/>
      <c r="RMF45" s="47"/>
      <c r="RMG45" s="47"/>
      <c r="RMH45" s="47"/>
      <c r="RMI45" s="47"/>
      <c r="RMJ45" s="47"/>
      <c r="RMK45" s="47"/>
      <c r="RML45" s="47"/>
      <c r="RMM45" s="47"/>
      <c r="RMN45" s="47"/>
      <c r="RMO45" s="47"/>
      <c r="RMP45" s="47"/>
      <c r="RMQ45" s="47"/>
      <c r="RMR45" s="47"/>
      <c r="RMS45" s="47"/>
      <c r="RMT45" s="47"/>
      <c r="RMU45" s="47"/>
      <c r="RMV45" s="47"/>
      <c r="RMW45" s="47"/>
      <c r="RMX45" s="47"/>
      <c r="RMY45" s="47"/>
      <c r="RMZ45" s="47"/>
      <c r="RNA45" s="47"/>
      <c r="RNB45" s="47"/>
      <c r="RNC45" s="47"/>
      <c r="RND45" s="47"/>
      <c r="RNE45" s="47"/>
      <c r="RNF45" s="47"/>
      <c r="RNG45" s="47"/>
      <c r="RNH45" s="47"/>
      <c r="RNI45" s="47"/>
      <c r="RNJ45" s="47"/>
      <c r="RNK45" s="47"/>
      <c r="RNL45" s="47"/>
      <c r="RNM45" s="47"/>
      <c r="RNN45" s="47"/>
      <c r="RNO45" s="47"/>
      <c r="RNP45" s="47"/>
      <c r="RNQ45" s="47"/>
      <c r="RNR45" s="47"/>
      <c r="RNS45" s="47"/>
      <c r="RNT45" s="47"/>
      <c r="RNU45" s="47"/>
      <c r="RNV45" s="47"/>
      <c r="RNW45" s="47"/>
      <c r="RNX45" s="47"/>
      <c r="RNY45" s="47"/>
      <c r="RNZ45" s="47"/>
      <c r="ROA45" s="47"/>
      <c r="ROB45" s="47"/>
      <c r="ROC45" s="47"/>
      <c r="ROD45" s="47"/>
      <c r="ROE45" s="47"/>
      <c r="ROF45" s="47"/>
      <c r="ROG45" s="47"/>
      <c r="ROH45" s="47"/>
      <c r="ROI45" s="47"/>
      <c r="ROJ45" s="47"/>
      <c r="ROK45" s="47"/>
      <c r="ROL45" s="47"/>
      <c r="ROM45" s="47"/>
      <c r="RON45" s="47"/>
      <c r="ROO45" s="47"/>
      <c r="ROP45" s="47"/>
      <c r="ROQ45" s="47"/>
      <c r="ROR45" s="47"/>
      <c r="ROS45" s="47"/>
      <c r="ROT45" s="47"/>
      <c r="ROU45" s="47"/>
      <c r="ROV45" s="47"/>
      <c r="ROW45" s="47"/>
      <c r="ROX45" s="47"/>
      <c r="ROY45" s="47"/>
      <c r="ROZ45" s="47"/>
      <c r="RPA45" s="47"/>
      <c r="RPB45" s="47"/>
      <c r="RPC45" s="47"/>
      <c r="RPD45" s="47"/>
      <c r="RPE45" s="47"/>
      <c r="RPF45" s="47"/>
      <c r="RPG45" s="47"/>
      <c r="RPH45" s="47"/>
      <c r="RPI45" s="47"/>
      <c r="RPJ45" s="47"/>
      <c r="RPK45" s="47"/>
      <c r="RPL45" s="47"/>
      <c r="RPM45" s="47"/>
      <c r="RPN45" s="47"/>
      <c r="RPO45" s="47"/>
      <c r="RPP45" s="47"/>
      <c r="RPQ45" s="47"/>
      <c r="RPR45" s="47"/>
      <c r="RPS45" s="47"/>
      <c r="RPT45" s="47"/>
      <c r="RPU45" s="47"/>
      <c r="RPV45" s="47"/>
      <c r="RPW45" s="47"/>
      <c r="RPX45" s="47"/>
      <c r="RPY45" s="47"/>
      <c r="RPZ45" s="47"/>
      <c r="RQA45" s="47"/>
      <c r="RQB45" s="47"/>
      <c r="RQC45" s="47"/>
      <c r="RQD45" s="47"/>
      <c r="RQE45" s="47"/>
      <c r="RQF45" s="47"/>
      <c r="RQG45" s="47"/>
      <c r="RQH45" s="47"/>
      <c r="RQI45" s="47"/>
      <c r="RQJ45" s="47"/>
      <c r="RQK45" s="47"/>
      <c r="RQL45" s="47"/>
      <c r="RQM45" s="47"/>
      <c r="RQN45" s="47"/>
      <c r="RQO45" s="47"/>
      <c r="RQP45" s="47"/>
      <c r="RQQ45" s="47"/>
      <c r="RQR45" s="47"/>
      <c r="RQS45" s="47"/>
      <c r="RQT45" s="47"/>
      <c r="RQU45" s="47"/>
      <c r="RQV45" s="47"/>
      <c r="RQW45" s="47"/>
      <c r="RQX45" s="47"/>
      <c r="RQY45" s="47"/>
      <c r="RQZ45" s="47"/>
      <c r="RRA45" s="47"/>
      <c r="RRB45" s="47"/>
      <c r="RRC45" s="47"/>
      <c r="RRD45" s="47"/>
      <c r="RRE45" s="47"/>
      <c r="RRF45" s="47"/>
      <c r="RRG45" s="47"/>
      <c r="RRH45" s="47"/>
      <c r="RRI45" s="47"/>
      <c r="RRJ45" s="47"/>
      <c r="RRK45" s="47"/>
      <c r="RRL45" s="47"/>
      <c r="RRM45" s="47"/>
      <c r="RRN45" s="47"/>
      <c r="RRO45" s="47"/>
      <c r="RRP45" s="47"/>
      <c r="RRQ45" s="47"/>
      <c r="RRR45" s="47"/>
      <c r="RRS45" s="47"/>
      <c r="RRT45" s="47"/>
      <c r="RRU45" s="47"/>
      <c r="RRV45" s="47"/>
      <c r="RRW45" s="47"/>
      <c r="RRX45" s="47"/>
      <c r="RRY45" s="47"/>
      <c r="RRZ45" s="47"/>
      <c r="RSA45" s="47"/>
      <c r="RSB45" s="47"/>
      <c r="RSC45" s="47"/>
      <c r="RSD45" s="47"/>
      <c r="RSE45" s="47"/>
      <c r="RSF45" s="47"/>
      <c r="RSG45" s="47"/>
      <c r="RSH45" s="47"/>
      <c r="RSI45" s="47"/>
      <c r="RSJ45" s="47"/>
      <c r="RSK45" s="47"/>
      <c r="RSL45" s="47"/>
      <c r="RSM45" s="47"/>
      <c r="RSN45" s="47"/>
      <c r="RSO45" s="47"/>
      <c r="RSP45" s="47"/>
      <c r="RSQ45" s="47"/>
      <c r="RSR45" s="47"/>
      <c r="RSS45" s="47"/>
      <c r="RST45" s="47"/>
      <c r="RSU45" s="47"/>
      <c r="RSV45" s="47"/>
      <c r="RSW45" s="47"/>
      <c r="RSX45" s="47"/>
      <c r="RSY45" s="47"/>
      <c r="RSZ45" s="47"/>
      <c r="RTA45" s="47"/>
      <c r="RTB45" s="47"/>
      <c r="RTC45" s="47"/>
      <c r="RTD45" s="47"/>
      <c r="RTE45" s="47"/>
      <c r="RTF45" s="47"/>
      <c r="RTG45" s="47"/>
      <c r="RTH45" s="47"/>
      <c r="RTI45" s="47"/>
      <c r="RTJ45" s="47"/>
      <c r="RTK45" s="47"/>
      <c r="RTL45" s="47"/>
      <c r="RTM45" s="47"/>
      <c r="RTN45" s="47"/>
      <c r="RTO45" s="47"/>
      <c r="RTP45" s="47"/>
      <c r="RTQ45" s="47"/>
      <c r="RTR45" s="47"/>
      <c r="RTS45" s="47"/>
      <c r="RTT45" s="47"/>
      <c r="RTU45" s="47"/>
      <c r="RTV45" s="47"/>
      <c r="RTW45" s="47"/>
      <c r="RTX45" s="47"/>
      <c r="RTY45" s="47"/>
      <c r="RTZ45" s="47"/>
      <c r="RUA45" s="47"/>
      <c r="RUB45" s="47"/>
      <c r="RUC45" s="47"/>
      <c r="RUD45" s="47"/>
      <c r="RUE45" s="47"/>
      <c r="RUF45" s="47"/>
      <c r="RUG45" s="47"/>
      <c r="RUH45" s="47"/>
      <c r="RUI45" s="47"/>
      <c r="RUJ45" s="47"/>
      <c r="RUK45" s="47"/>
      <c r="RUL45" s="47"/>
      <c r="RUM45" s="47"/>
      <c r="RUN45" s="47"/>
      <c r="RUO45" s="47"/>
      <c r="RUP45" s="47"/>
      <c r="RUQ45" s="47"/>
      <c r="RUR45" s="47"/>
      <c r="RUS45" s="47"/>
      <c r="RUT45" s="47"/>
      <c r="RUU45" s="47"/>
      <c r="RUV45" s="47"/>
      <c r="RUW45" s="47"/>
      <c r="RUX45" s="47"/>
      <c r="RUY45" s="47"/>
      <c r="RUZ45" s="47"/>
      <c r="RVA45" s="47"/>
      <c r="RVB45" s="47"/>
      <c r="RVC45" s="47"/>
      <c r="RVD45" s="47"/>
      <c r="RVE45" s="47"/>
      <c r="RVF45" s="47"/>
      <c r="RVG45" s="47"/>
      <c r="RVH45" s="47"/>
      <c r="RVI45" s="47"/>
      <c r="RVJ45" s="47"/>
      <c r="RVK45" s="47"/>
      <c r="RVL45" s="47"/>
      <c r="RVM45" s="47"/>
      <c r="RVN45" s="47"/>
      <c r="RVO45" s="47"/>
      <c r="RVP45" s="47"/>
      <c r="RVQ45" s="47"/>
      <c r="RVR45" s="47"/>
      <c r="RVS45" s="47"/>
      <c r="RVT45" s="47"/>
      <c r="RVU45" s="47"/>
      <c r="RVV45" s="47"/>
      <c r="RVW45" s="47"/>
      <c r="RVX45" s="47"/>
      <c r="RVY45" s="47"/>
      <c r="RVZ45" s="47"/>
      <c r="RWA45" s="47"/>
      <c r="RWB45" s="47"/>
      <c r="RWC45" s="47"/>
      <c r="RWD45" s="47"/>
      <c r="RWE45" s="47"/>
      <c r="RWF45" s="47"/>
      <c r="RWG45" s="47"/>
      <c r="RWH45" s="47"/>
      <c r="RWI45" s="47"/>
      <c r="RWJ45" s="47"/>
      <c r="RWK45" s="47"/>
      <c r="RWL45" s="47"/>
      <c r="RWM45" s="47"/>
      <c r="RWN45" s="47"/>
      <c r="RWO45" s="47"/>
      <c r="RWP45" s="47"/>
      <c r="RWQ45" s="47"/>
      <c r="RWR45" s="47"/>
      <c r="RWS45" s="47"/>
      <c r="RWT45" s="47"/>
      <c r="RWU45" s="47"/>
      <c r="RWV45" s="47"/>
      <c r="RWW45" s="47"/>
      <c r="RWX45" s="47"/>
      <c r="RWY45" s="47"/>
      <c r="RWZ45" s="47"/>
      <c r="RXA45" s="47"/>
      <c r="RXB45" s="47"/>
      <c r="RXC45" s="47"/>
      <c r="RXD45" s="47"/>
      <c r="RXE45" s="47"/>
      <c r="RXF45" s="47"/>
      <c r="RXG45" s="47"/>
      <c r="RXH45" s="47"/>
      <c r="RXI45" s="47"/>
      <c r="RXJ45" s="47"/>
      <c r="RXK45" s="47"/>
      <c r="RXL45" s="47"/>
      <c r="RXM45" s="47"/>
      <c r="RXN45" s="47"/>
      <c r="RXO45" s="47"/>
      <c r="RXP45" s="47"/>
      <c r="RXQ45" s="47"/>
      <c r="RXR45" s="47"/>
      <c r="RXS45" s="47"/>
      <c r="RXT45" s="47"/>
      <c r="RXU45" s="47"/>
      <c r="RXV45" s="47"/>
      <c r="RXW45" s="47"/>
      <c r="RXX45" s="47"/>
      <c r="RXY45" s="47"/>
      <c r="RXZ45" s="47"/>
      <c r="RYA45" s="47"/>
      <c r="RYB45" s="47"/>
      <c r="RYC45" s="47"/>
      <c r="RYD45" s="47"/>
      <c r="RYE45" s="47"/>
      <c r="RYF45" s="47"/>
      <c r="RYG45" s="47"/>
      <c r="RYH45" s="47"/>
      <c r="RYI45" s="47"/>
      <c r="RYJ45" s="47"/>
      <c r="RYK45" s="47"/>
      <c r="RYL45" s="47"/>
      <c r="RYM45" s="47"/>
      <c r="RYN45" s="47"/>
      <c r="RYO45" s="47"/>
      <c r="RYP45" s="47"/>
      <c r="RYQ45" s="47"/>
      <c r="RYR45" s="47"/>
      <c r="RYS45" s="47"/>
      <c r="RYT45" s="47"/>
      <c r="RYU45" s="47"/>
      <c r="RYV45" s="47"/>
      <c r="RYW45" s="47"/>
      <c r="RYX45" s="47"/>
      <c r="RYY45" s="47"/>
      <c r="RYZ45" s="47"/>
      <c r="RZA45" s="47"/>
      <c r="RZB45" s="47"/>
      <c r="RZC45" s="47"/>
      <c r="RZD45" s="47"/>
      <c r="RZE45" s="47"/>
      <c r="RZF45" s="47"/>
      <c r="RZG45" s="47"/>
      <c r="RZH45" s="47"/>
      <c r="RZI45" s="47"/>
      <c r="RZJ45" s="47"/>
      <c r="RZK45" s="47"/>
      <c r="RZL45" s="47"/>
      <c r="RZM45" s="47"/>
      <c r="RZN45" s="47"/>
      <c r="RZO45" s="47"/>
      <c r="RZP45" s="47"/>
      <c r="RZQ45" s="47"/>
      <c r="RZR45" s="47"/>
      <c r="RZS45" s="47"/>
      <c r="RZT45" s="47"/>
      <c r="RZU45" s="47"/>
      <c r="RZV45" s="47"/>
      <c r="RZW45" s="47"/>
      <c r="RZX45" s="47"/>
      <c r="RZY45" s="47"/>
      <c r="RZZ45" s="47"/>
      <c r="SAA45" s="47"/>
      <c r="SAB45" s="47"/>
      <c r="SAC45" s="47"/>
      <c r="SAD45" s="47"/>
      <c r="SAE45" s="47"/>
      <c r="SAF45" s="47"/>
      <c r="SAG45" s="47"/>
      <c r="SAH45" s="47"/>
      <c r="SAI45" s="47"/>
      <c r="SAJ45" s="47"/>
      <c r="SAK45" s="47"/>
      <c r="SAL45" s="47"/>
      <c r="SAM45" s="47"/>
      <c r="SAN45" s="47"/>
      <c r="SAO45" s="47"/>
      <c r="SAP45" s="47"/>
      <c r="SAQ45" s="47"/>
      <c r="SAR45" s="47"/>
      <c r="SAS45" s="47"/>
      <c r="SAT45" s="47"/>
      <c r="SAU45" s="47"/>
      <c r="SAV45" s="47"/>
      <c r="SAW45" s="47"/>
      <c r="SAX45" s="47"/>
      <c r="SAY45" s="47"/>
      <c r="SAZ45" s="47"/>
      <c r="SBA45" s="47"/>
      <c r="SBB45" s="47"/>
      <c r="SBC45" s="47"/>
      <c r="SBD45" s="47"/>
      <c r="SBE45" s="47"/>
      <c r="SBF45" s="47"/>
      <c r="SBG45" s="47"/>
      <c r="SBH45" s="47"/>
      <c r="SBI45" s="47"/>
      <c r="SBJ45" s="47"/>
      <c r="SBK45" s="47"/>
      <c r="SBL45" s="47"/>
      <c r="SBM45" s="47"/>
      <c r="SBN45" s="47"/>
      <c r="SBO45" s="47"/>
      <c r="SBP45" s="47"/>
      <c r="SBQ45" s="47"/>
      <c r="SBR45" s="47"/>
      <c r="SBS45" s="47"/>
      <c r="SBT45" s="47"/>
      <c r="SBU45" s="47"/>
      <c r="SBV45" s="47"/>
      <c r="SBW45" s="47"/>
      <c r="SBX45" s="47"/>
      <c r="SBY45" s="47"/>
      <c r="SBZ45" s="47"/>
      <c r="SCA45" s="47"/>
      <c r="SCB45" s="47"/>
      <c r="SCC45" s="47"/>
      <c r="SCD45" s="47"/>
      <c r="SCE45" s="47"/>
      <c r="SCF45" s="47"/>
      <c r="SCG45" s="47"/>
      <c r="SCH45" s="47"/>
      <c r="SCI45" s="47"/>
      <c r="SCJ45" s="47"/>
      <c r="SCK45" s="47"/>
      <c r="SCL45" s="47"/>
      <c r="SCM45" s="47"/>
      <c r="SCN45" s="47"/>
      <c r="SCO45" s="47"/>
      <c r="SCP45" s="47"/>
      <c r="SCQ45" s="47"/>
      <c r="SCR45" s="47"/>
      <c r="SCS45" s="47"/>
      <c r="SCT45" s="47"/>
      <c r="SCU45" s="47"/>
      <c r="SCV45" s="47"/>
      <c r="SCW45" s="47"/>
      <c r="SCX45" s="47"/>
      <c r="SCY45" s="47"/>
      <c r="SCZ45" s="47"/>
      <c r="SDA45" s="47"/>
      <c r="SDB45" s="47"/>
      <c r="SDC45" s="47"/>
      <c r="SDD45" s="47"/>
      <c r="SDE45" s="47"/>
      <c r="SDF45" s="47"/>
      <c r="SDG45" s="47"/>
      <c r="SDH45" s="47"/>
      <c r="SDI45" s="47"/>
      <c r="SDJ45" s="47"/>
      <c r="SDK45" s="47"/>
      <c r="SDL45" s="47"/>
      <c r="SDM45" s="47"/>
      <c r="SDN45" s="47"/>
      <c r="SDO45" s="47"/>
      <c r="SDP45" s="47"/>
      <c r="SDQ45" s="47"/>
      <c r="SDR45" s="47"/>
      <c r="SDS45" s="47"/>
      <c r="SDT45" s="47"/>
      <c r="SDU45" s="47"/>
      <c r="SDV45" s="47"/>
      <c r="SDW45" s="47"/>
      <c r="SDX45" s="47"/>
      <c r="SDY45" s="47"/>
      <c r="SDZ45" s="47"/>
      <c r="SEA45" s="47"/>
      <c r="SEB45" s="47"/>
      <c r="SEC45" s="47"/>
      <c r="SED45" s="47"/>
      <c r="SEE45" s="47"/>
      <c r="SEF45" s="47"/>
      <c r="SEG45" s="47"/>
      <c r="SEH45" s="47"/>
      <c r="SEI45" s="47"/>
      <c r="SEJ45" s="47"/>
      <c r="SEK45" s="47"/>
      <c r="SEL45" s="47"/>
      <c r="SEM45" s="47"/>
      <c r="SEN45" s="47"/>
      <c r="SEO45" s="47"/>
      <c r="SEP45" s="47"/>
      <c r="SEQ45" s="47"/>
      <c r="SER45" s="47"/>
      <c r="SES45" s="47"/>
      <c r="SET45" s="47"/>
      <c r="SEU45" s="47"/>
      <c r="SEV45" s="47"/>
      <c r="SEW45" s="47"/>
      <c r="SEX45" s="47"/>
      <c r="SEY45" s="47"/>
      <c r="SEZ45" s="47"/>
      <c r="SFA45" s="47"/>
      <c r="SFB45" s="47"/>
      <c r="SFC45" s="47"/>
      <c r="SFD45" s="47"/>
      <c r="SFE45" s="47"/>
      <c r="SFF45" s="47"/>
      <c r="SFG45" s="47"/>
      <c r="SFH45" s="47"/>
      <c r="SFI45" s="47"/>
      <c r="SFJ45" s="47"/>
      <c r="SFK45" s="47"/>
      <c r="SFL45" s="47"/>
      <c r="SFM45" s="47"/>
      <c r="SFN45" s="47"/>
      <c r="SFO45" s="47"/>
      <c r="SFP45" s="47"/>
      <c r="SFQ45" s="47"/>
      <c r="SFR45" s="47"/>
      <c r="SFS45" s="47"/>
      <c r="SFT45" s="47"/>
      <c r="SFU45" s="47"/>
      <c r="SFV45" s="47"/>
      <c r="SFW45" s="47"/>
      <c r="SFX45" s="47"/>
      <c r="SFY45" s="47"/>
      <c r="SFZ45" s="47"/>
      <c r="SGA45" s="47"/>
      <c r="SGB45" s="47"/>
      <c r="SGC45" s="47"/>
      <c r="SGD45" s="47"/>
      <c r="SGE45" s="47"/>
      <c r="SGF45" s="47"/>
      <c r="SGG45" s="47"/>
      <c r="SGH45" s="47"/>
      <c r="SGI45" s="47"/>
      <c r="SGJ45" s="47"/>
      <c r="SGK45" s="47"/>
      <c r="SGL45" s="47"/>
      <c r="SGM45" s="47"/>
      <c r="SGN45" s="47"/>
      <c r="SGO45" s="47"/>
      <c r="SGP45" s="47"/>
      <c r="SGQ45" s="47"/>
      <c r="SGR45" s="47"/>
      <c r="SGS45" s="47"/>
      <c r="SGT45" s="47"/>
      <c r="SGU45" s="47"/>
      <c r="SGV45" s="47"/>
      <c r="SGW45" s="47"/>
      <c r="SGX45" s="47"/>
      <c r="SGY45" s="47"/>
      <c r="SGZ45" s="47"/>
      <c r="SHA45" s="47"/>
      <c r="SHB45" s="47"/>
      <c r="SHC45" s="47"/>
      <c r="SHD45" s="47"/>
      <c r="SHE45" s="47"/>
      <c r="SHF45" s="47"/>
      <c r="SHG45" s="47"/>
      <c r="SHH45" s="47"/>
      <c r="SHI45" s="47"/>
      <c r="SHJ45" s="47"/>
      <c r="SHK45" s="47"/>
      <c r="SHL45" s="47"/>
      <c r="SHM45" s="47"/>
      <c r="SHN45" s="47"/>
      <c r="SHO45" s="47"/>
      <c r="SHP45" s="47"/>
      <c r="SHQ45" s="47"/>
      <c r="SHR45" s="47"/>
      <c r="SHS45" s="47"/>
      <c r="SHT45" s="47"/>
      <c r="SHU45" s="47"/>
      <c r="SHV45" s="47"/>
      <c r="SHW45" s="47"/>
      <c r="SHX45" s="47"/>
      <c r="SHY45" s="47"/>
      <c r="SHZ45" s="47"/>
      <c r="SIA45" s="47"/>
      <c r="SIB45" s="47"/>
      <c r="SIC45" s="47"/>
      <c r="SID45" s="47"/>
      <c r="SIE45" s="47"/>
      <c r="SIF45" s="47"/>
      <c r="SIG45" s="47"/>
      <c r="SIH45" s="47"/>
      <c r="SII45" s="47"/>
      <c r="SIJ45" s="47"/>
      <c r="SIK45" s="47"/>
      <c r="SIL45" s="47"/>
      <c r="SIM45" s="47"/>
      <c r="SIN45" s="47"/>
      <c r="SIO45" s="47"/>
      <c r="SIP45" s="47"/>
      <c r="SIQ45" s="47"/>
      <c r="SIR45" s="47"/>
      <c r="SIS45" s="47"/>
      <c r="SIT45" s="47"/>
      <c r="SIU45" s="47"/>
      <c r="SIV45" s="47"/>
      <c r="SIW45" s="47"/>
      <c r="SIX45" s="47"/>
      <c r="SIY45" s="47"/>
      <c r="SIZ45" s="47"/>
      <c r="SJA45" s="47"/>
      <c r="SJB45" s="47"/>
      <c r="SJC45" s="47"/>
      <c r="SJD45" s="47"/>
      <c r="SJE45" s="47"/>
      <c r="SJF45" s="47"/>
      <c r="SJG45" s="47"/>
      <c r="SJH45" s="47"/>
      <c r="SJI45" s="47"/>
      <c r="SJJ45" s="47"/>
      <c r="SJK45" s="47"/>
      <c r="SJL45" s="47"/>
      <c r="SJM45" s="47"/>
      <c r="SJN45" s="47"/>
      <c r="SJO45" s="47"/>
      <c r="SJP45" s="47"/>
      <c r="SJQ45" s="47"/>
      <c r="SJR45" s="47"/>
      <c r="SJS45" s="47"/>
      <c r="SJT45" s="47"/>
      <c r="SJU45" s="47"/>
      <c r="SJV45" s="47"/>
      <c r="SJW45" s="47"/>
      <c r="SJX45" s="47"/>
      <c r="SJY45" s="47"/>
      <c r="SJZ45" s="47"/>
      <c r="SKA45" s="47"/>
      <c r="SKB45" s="47"/>
      <c r="SKC45" s="47"/>
      <c r="SKD45" s="47"/>
      <c r="SKE45" s="47"/>
      <c r="SKF45" s="47"/>
      <c r="SKG45" s="47"/>
      <c r="SKH45" s="47"/>
      <c r="SKI45" s="47"/>
      <c r="SKJ45" s="47"/>
      <c r="SKK45" s="47"/>
      <c r="SKL45" s="47"/>
      <c r="SKM45" s="47"/>
      <c r="SKN45" s="47"/>
      <c r="SKO45" s="47"/>
      <c r="SKP45" s="47"/>
      <c r="SKQ45" s="47"/>
      <c r="SKR45" s="47"/>
      <c r="SKS45" s="47"/>
      <c r="SKT45" s="47"/>
      <c r="SKU45" s="47"/>
      <c r="SKV45" s="47"/>
      <c r="SKW45" s="47"/>
      <c r="SKX45" s="47"/>
      <c r="SKY45" s="47"/>
      <c r="SKZ45" s="47"/>
      <c r="SLA45" s="47"/>
      <c r="SLB45" s="47"/>
      <c r="SLC45" s="47"/>
      <c r="SLD45" s="47"/>
      <c r="SLE45" s="47"/>
      <c r="SLF45" s="47"/>
      <c r="SLG45" s="47"/>
      <c r="SLH45" s="47"/>
      <c r="SLI45" s="47"/>
      <c r="SLJ45" s="47"/>
      <c r="SLK45" s="47"/>
      <c r="SLL45" s="47"/>
      <c r="SLM45" s="47"/>
      <c r="SLN45" s="47"/>
      <c r="SLO45" s="47"/>
      <c r="SLP45" s="47"/>
      <c r="SLQ45" s="47"/>
      <c r="SLR45" s="47"/>
      <c r="SLS45" s="47"/>
      <c r="SLT45" s="47"/>
      <c r="SLU45" s="47"/>
      <c r="SLV45" s="47"/>
      <c r="SLW45" s="47"/>
      <c r="SLX45" s="47"/>
      <c r="SLY45" s="47"/>
      <c r="SLZ45" s="47"/>
      <c r="SMA45" s="47"/>
      <c r="SMB45" s="47"/>
      <c r="SMC45" s="47"/>
      <c r="SMD45" s="47"/>
      <c r="SME45" s="47"/>
      <c r="SMF45" s="47"/>
      <c r="SMG45" s="47"/>
      <c r="SMH45" s="47"/>
      <c r="SMI45" s="47"/>
      <c r="SMJ45" s="47"/>
      <c r="SMK45" s="47"/>
      <c r="SML45" s="47"/>
      <c r="SMM45" s="47"/>
      <c r="SMN45" s="47"/>
      <c r="SMO45" s="47"/>
      <c r="SMP45" s="47"/>
      <c r="SMQ45" s="47"/>
      <c r="SMR45" s="47"/>
      <c r="SMS45" s="47"/>
      <c r="SMT45" s="47"/>
      <c r="SMU45" s="47"/>
      <c r="SMV45" s="47"/>
      <c r="SMW45" s="47"/>
      <c r="SMX45" s="47"/>
      <c r="SMY45" s="47"/>
      <c r="SMZ45" s="47"/>
      <c r="SNA45" s="47"/>
      <c r="SNB45" s="47"/>
      <c r="SNC45" s="47"/>
      <c r="SND45" s="47"/>
      <c r="SNE45" s="47"/>
      <c r="SNF45" s="47"/>
      <c r="SNG45" s="47"/>
      <c r="SNH45" s="47"/>
      <c r="SNI45" s="47"/>
      <c r="SNJ45" s="47"/>
      <c r="SNK45" s="47"/>
      <c r="SNL45" s="47"/>
      <c r="SNM45" s="47"/>
      <c r="SNN45" s="47"/>
      <c r="SNO45" s="47"/>
      <c r="SNP45" s="47"/>
      <c r="SNQ45" s="47"/>
      <c r="SNR45" s="47"/>
      <c r="SNS45" s="47"/>
      <c r="SNT45" s="47"/>
      <c r="SNU45" s="47"/>
      <c r="SNV45" s="47"/>
      <c r="SNW45" s="47"/>
      <c r="SNX45" s="47"/>
      <c r="SNY45" s="47"/>
      <c r="SNZ45" s="47"/>
      <c r="SOA45" s="47"/>
      <c r="SOB45" s="47"/>
      <c r="SOC45" s="47"/>
      <c r="SOD45" s="47"/>
      <c r="SOE45" s="47"/>
      <c r="SOF45" s="47"/>
      <c r="SOG45" s="47"/>
      <c r="SOH45" s="47"/>
      <c r="SOI45" s="47"/>
      <c r="SOJ45" s="47"/>
      <c r="SOK45" s="47"/>
      <c r="SOL45" s="47"/>
      <c r="SOM45" s="47"/>
      <c r="SON45" s="47"/>
      <c r="SOO45" s="47"/>
      <c r="SOP45" s="47"/>
      <c r="SOQ45" s="47"/>
      <c r="SOR45" s="47"/>
      <c r="SOS45" s="47"/>
      <c r="SOT45" s="47"/>
      <c r="SOU45" s="47"/>
      <c r="SOV45" s="47"/>
      <c r="SOW45" s="47"/>
      <c r="SOX45" s="47"/>
      <c r="SOY45" s="47"/>
      <c r="SOZ45" s="47"/>
      <c r="SPA45" s="47"/>
      <c r="SPB45" s="47"/>
      <c r="SPC45" s="47"/>
      <c r="SPD45" s="47"/>
      <c r="SPE45" s="47"/>
      <c r="SPF45" s="47"/>
      <c r="SPG45" s="47"/>
      <c r="SPH45" s="47"/>
      <c r="SPI45" s="47"/>
      <c r="SPJ45" s="47"/>
      <c r="SPK45" s="47"/>
      <c r="SPL45" s="47"/>
      <c r="SPM45" s="47"/>
      <c r="SPN45" s="47"/>
      <c r="SPO45" s="47"/>
      <c r="SPP45" s="47"/>
      <c r="SPQ45" s="47"/>
      <c r="SPR45" s="47"/>
      <c r="SPS45" s="47"/>
      <c r="SPT45" s="47"/>
      <c r="SPU45" s="47"/>
      <c r="SPV45" s="47"/>
      <c r="SPW45" s="47"/>
      <c r="SPX45" s="47"/>
      <c r="SPY45" s="47"/>
      <c r="SPZ45" s="47"/>
      <c r="SQA45" s="47"/>
      <c r="SQB45" s="47"/>
      <c r="SQC45" s="47"/>
      <c r="SQD45" s="47"/>
      <c r="SQE45" s="47"/>
      <c r="SQF45" s="47"/>
      <c r="SQG45" s="47"/>
      <c r="SQH45" s="47"/>
      <c r="SQI45" s="47"/>
      <c r="SQJ45" s="47"/>
      <c r="SQK45" s="47"/>
      <c r="SQL45" s="47"/>
      <c r="SQM45" s="47"/>
      <c r="SQN45" s="47"/>
      <c r="SQO45" s="47"/>
      <c r="SQP45" s="47"/>
      <c r="SQQ45" s="47"/>
      <c r="SQR45" s="47"/>
      <c r="SQS45" s="47"/>
      <c r="SQT45" s="47"/>
      <c r="SQU45" s="47"/>
      <c r="SQV45" s="47"/>
      <c r="SQW45" s="47"/>
      <c r="SQX45" s="47"/>
      <c r="SQY45" s="47"/>
      <c r="SQZ45" s="47"/>
      <c r="SRA45" s="47"/>
      <c r="SRB45" s="47"/>
      <c r="SRC45" s="47"/>
      <c r="SRD45" s="47"/>
      <c r="SRE45" s="47"/>
      <c r="SRF45" s="47"/>
      <c r="SRG45" s="47"/>
      <c r="SRH45" s="47"/>
      <c r="SRI45" s="47"/>
      <c r="SRJ45" s="47"/>
      <c r="SRK45" s="47"/>
      <c r="SRL45" s="47"/>
      <c r="SRM45" s="47"/>
      <c r="SRN45" s="47"/>
      <c r="SRO45" s="47"/>
      <c r="SRP45" s="47"/>
      <c r="SRQ45" s="47"/>
      <c r="SRR45" s="47"/>
      <c r="SRS45" s="47"/>
      <c r="SRT45" s="47"/>
      <c r="SRU45" s="47"/>
      <c r="SRV45" s="47"/>
      <c r="SRW45" s="47"/>
      <c r="SRX45" s="47"/>
      <c r="SRY45" s="47"/>
      <c r="SRZ45" s="47"/>
      <c r="SSA45" s="47"/>
      <c r="SSB45" s="47"/>
      <c r="SSC45" s="47"/>
      <c r="SSD45" s="47"/>
      <c r="SSE45" s="47"/>
      <c r="SSF45" s="47"/>
      <c r="SSG45" s="47"/>
      <c r="SSH45" s="47"/>
      <c r="SSI45" s="47"/>
      <c r="SSJ45" s="47"/>
      <c r="SSK45" s="47"/>
      <c r="SSL45" s="47"/>
      <c r="SSM45" s="47"/>
      <c r="SSN45" s="47"/>
      <c r="SSO45" s="47"/>
      <c r="SSP45" s="47"/>
      <c r="SSQ45" s="47"/>
      <c r="SSR45" s="47"/>
      <c r="SSS45" s="47"/>
      <c r="SST45" s="47"/>
      <c r="SSU45" s="47"/>
      <c r="SSV45" s="47"/>
      <c r="SSW45" s="47"/>
      <c r="SSX45" s="47"/>
      <c r="SSY45" s="47"/>
      <c r="SSZ45" s="47"/>
      <c r="STA45" s="47"/>
      <c r="STB45" s="47"/>
      <c r="STC45" s="47"/>
      <c r="STD45" s="47"/>
      <c r="STE45" s="47"/>
      <c r="STF45" s="47"/>
      <c r="STG45" s="47"/>
      <c r="STH45" s="47"/>
      <c r="STI45" s="47"/>
      <c r="STJ45" s="47"/>
      <c r="STK45" s="47"/>
      <c r="STL45" s="47"/>
      <c r="STM45" s="47"/>
      <c r="STN45" s="47"/>
      <c r="STO45" s="47"/>
      <c r="STP45" s="47"/>
      <c r="STQ45" s="47"/>
      <c r="STR45" s="47"/>
      <c r="STS45" s="47"/>
      <c r="STT45" s="47"/>
      <c r="STU45" s="47"/>
      <c r="STV45" s="47"/>
      <c r="STW45" s="47"/>
      <c r="STX45" s="47"/>
      <c r="STY45" s="47"/>
      <c r="STZ45" s="47"/>
      <c r="SUA45" s="47"/>
      <c r="SUB45" s="47"/>
      <c r="SUC45" s="47"/>
      <c r="SUD45" s="47"/>
      <c r="SUE45" s="47"/>
      <c r="SUF45" s="47"/>
      <c r="SUG45" s="47"/>
      <c r="SUH45" s="47"/>
      <c r="SUI45" s="47"/>
      <c r="SUJ45" s="47"/>
      <c r="SUK45" s="47"/>
      <c r="SUL45" s="47"/>
      <c r="SUM45" s="47"/>
      <c r="SUN45" s="47"/>
      <c r="SUO45" s="47"/>
      <c r="SUP45" s="47"/>
      <c r="SUQ45" s="47"/>
      <c r="SUR45" s="47"/>
      <c r="SUS45" s="47"/>
      <c r="SUT45" s="47"/>
      <c r="SUU45" s="47"/>
      <c r="SUV45" s="47"/>
      <c r="SUW45" s="47"/>
      <c r="SUX45" s="47"/>
      <c r="SUY45" s="47"/>
      <c r="SUZ45" s="47"/>
      <c r="SVA45" s="47"/>
      <c r="SVB45" s="47"/>
      <c r="SVC45" s="47"/>
      <c r="SVD45" s="47"/>
      <c r="SVE45" s="47"/>
      <c r="SVF45" s="47"/>
      <c r="SVG45" s="47"/>
      <c r="SVH45" s="47"/>
      <c r="SVI45" s="47"/>
      <c r="SVJ45" s="47"/>
      <c r="SVK45" s="47"/>
      <c r="SVL45" s="47"/>
      <c r="SVM45" s="47"/>
      <c r="SVN45" s="47"/>
      <c r="SVO45" s="47"/>
      <c r="SVP45" s="47"/>
      <c r="SVQ45" s="47"/>
      <c r="SVR45" s="47"/>
      <c r="SVS45" s="47"/>
      <c r="SVT45" s="47"/>
      <c r="SVU45" s="47"/>
      <c r="SVV45" s="47"/>
      <c r="SVW45" s="47"/>
      <c r="SVX45" s="47"/>
      <c r="SVY45" s="47"/>
      <c r="SVZ45" s="47"/>
      <c r="SWA45" s="47"/>
      <c r="SWB45" s="47"/>
      <c r="SWC45" s="47"/>
      <c r="SWD45" s="47"/>
      <c r="SWE45" s="47"/>
      <c r="SWF45" s="47"/>
      <c r="SWG45" s="47"/>
      <c r="SWH45" s="47"/>
      <c r="SWI45" s="47"/>
      <c r="SWJ45" s="47"/>
      <c r="SWK45" s="47"/>
      <c r="SWL45" s="47"/>
      <c r="SWM45" s="47"/>
      <c r="SWN45" s="47"/>
      <c r="SWO45" s="47"/>
      <c r="SWP45" s="47"/>
      <c r="SWQ45" s="47"/>
      <c r="SWR45" s="47"/>
      <c r="SWS45" s="47"/>
      <c r="SWT45" s="47"/>
      <c r="SWU45" s="47"/>
      <c r="SWV45" s="47"/>
      <c r="SWW45" s="47"/>
      <c r="SWX45" s="47"/>
      <c r="SWY45" s="47"/>
      <c r="SWZ45" s="47"/>
      <c r="SXA45" s="47"/>
      <c r="SXB45" s="47"/>
      <c r="SXC45" s="47"/>
      <c r="SXD45" s="47"/>
      <c r="SXE45" s="47"/>
      <c r="SXF45" s="47"/>
      <c r="SXG45" s="47"/>
      <c r="SXH45" s="47"/>
      <c r="SXI45" s="47"/>
      <c r="SXJ45" s="47"/>
      <c r="SXK45" s="47"/>
      <c r="SXL45" s="47"/>
      <c r="SXM45" s="47"/>
      <c r="SXN45" s="47"/>
      <c r="SXO45" s="47"/>
      <c r="SXP45" s="47"/>
      <c r="SXQ45" s="47"/>
      <c r="SXR45" s="47"/>
      <c r="SXS45" s="47"/>
      <c r="SXT45" s="47"/>
      <c r="SXU45" s="47"/>
      <c r="SXV45" s="47"/>
      <c r="SXW45" s="47"/>
      <c r="SXX45" s="47"/>
      <c r="SXY45" s="47"/>
      <c r="SXZ45" s="47"/>
      <c r="SYA45" s="47"/>
      <c r="SYB45" s="47"/>
      <c r="SYC45" s="47"/>
      <c r="SYD45" s="47"/>
      <c r="SYE45" s="47"/>
      <c r="SYF45" s="47"/>
      <c r="SYG45" s="47"/>
      <c r="SYH45" s="47"/>
      <c r="SYI45" s="47"/>
      <c r="SYJ45" s="47"/>
      <c r="SYK45" s="47"/>
      <c r="SYL45" s="47"/>
      <c r="SYM45" s="47"/>
      <c r="SYN45" s="47"/>
      <c r="SYO45" s="47"/>
      <c r="SYP45" s="47"/>
      <c r="SYQ45" s="47"/>
      <c r="SYR45" s="47"/>
      <c r="SYS45" s="47"/>
      <c r="SYT45" s="47"/>
      <c r="SYU45" s="47"/>
      <c r="SYV45" s="47"/>
      <c r="SYW45" s="47"/>
      <c r="SYX45" s="47"/>
      <c r="SYY45" s="47"/>
      <c r="SYZ45" s="47"/>
      <c r="SZA45" s="47"/>
      <c r="SZB45" s="47"/>
      <c r="SZC45" s="47"/>
      <c r="SZD45" s="47"/>
      <c r="SZE45" s="47"/>
      <c r="SZF45" s="47"/>
      <c r="SZG45" s="47"/>
      <c r="SZH45" s="47"/>
      <c r="SZI45" s="47"/>
      <c r="SZJ45" s="47"/>
      <c r="SZK45" s="47"/>
      <c r="SZL45" s="47"/>
      <c r="SZM45" s="47"/>
      <c r="SZN45" s="47"/>
      <c r="SZO45" s="47"/>
      <c r="SZP45" s="47"/>
      <c r="SZQ45" s="47"/>
      <c r="SZR45" s="47"/>
      <c r="SZS45" s="47"/>
      <c r="SZT45" s="47"/>
      <c r="SZU45" s="47"/>
      <c r="SZV45" s="47"/>
      <c r="SZW45" s="47"/>
      <c r="SZX45" s="47"/>
      <c r="SZY45" s="47"/>
      <c r="SZZ45" s="47"/>
      <c r="TAA45" s="47"/>
      <c r="TAB45" s="47"/>
      <c r="TAC45" s="47"/>
      <c r="TAD45" s="47"/>
      <c r="TAE45" s="47"/>
      <c r="TAF45" s="47"/>
      <c r="TAG45" s="47"/>
      <c r="TAH45" s="47"/>
      <c r="TAI45" s="47"/>
      <c r="TAJ45" s="47"/>
      <c r="TAK45" s="47"/>
      <c r="TAL45" s="47"/>
      <c r="TAM45" s="47"/>
      <c r="TAN45" s="47"/>
      <c r="TAO45" s="47"/>
      <c r="TAP45" s="47"/>
      <c r="TAQ45" s="47"/>
      <c r="TAR45" s="47"/>
      <c r="TAS45" s="47"/>
      <c r="TAT45" s="47"/>
      <c r="TAU45" s="47"/>
      <c r="TAV45" s="47"/>
      <c r="TAW45" s="47"/>
      <c r="TAX45" s="47"/>
      <c r="TAY45" s="47"/>
      <c r="TAZ45" s="47"/>
      <c r="TBA45" s="47"/>
      <c r="TBB45" s="47"/>
      <c r="TBC45" s="47"/>
      <c r="TBD45" s="47"/>
      <c r="TBE45" s="47"/>
      <c r="TBF45" s="47"/>
      <c r="TBG45" s="47"/>
      <c r="TBH45" s="47"/>
      <c r="TBI45" s="47"/>
      <c r="TBJ45" s="47"/>
      <c r="TBK45" s="47"/>
      <c r="TBL45" s="47"/>
      <c r="TBM45" s="47"/>
      <c r="TBN45" s="47"/>
      <c r="TBO45" s="47"/>
      <c r="TBP45" s="47"/>
      <c r="TBQ45" s="47"/>
      <c r="TBR45" s="47"/>
      <c r="TBS45" s="47"/>
      <c r="TBT45" s="47"/>
      <c r="TBU45" s="47"/>
      <c r="TBV45" s="47"/>
      <c r="TBW45" s="47"/>
      <c r="TBX45" s="47"/>
      <c r="TBY45" s="47"/>
      <c r="TBZ45" s="47"/>
      <c r="TCA45" s="47"/>
      <c r="TCB45" s="47"/>
      <c r="TCC45" s="47"/>
      <c r="TCD45" s="47"/>
      <c r="TCE45" s="47"/>
      <c r="TCF45" s="47"/>
      <c r="TCG45" s="47"/>
      <c r="TCH45" s="47"/>
      <c r="TCI45" s="47"/>
      <c r="TCJ45" s="47"/>
      <c r="TCK45" s="47"/>
      <c r="TCL45" s="47"/>
      <c r="TCM45" s="47"/>
      <c r="TCN45" s="47"/>
      <c r="TCO45" s="47"/>
      <c r="TCP45" s="47"/>
      <c r="TCQ45" s="47"/>
      <c r="TCR45" s="47"/>
      <c r="TCS45" s="47"/>
      <c r="TCT45" s="47"/>
      <c r="TCU45" s="47"/>
      <c r="TCV45" s="47"/>
      <c r="TCW45" s="47"/>
      <c r="TCX45" s="47"/>
      <c r="TCY45" s="47"/>
      <c r="TCZ45" s="47"/>
      <c r="TDA45" s="47"/>
      <c r="TDB45" s="47"/>
      <c r="TDC45" s="47"/>
      <c r="TDD45" s="47"/>
      <c r="TDE45" s="47"/>
      <c r="TDF45" s="47"/>
      <c r="TDG45" s="47"/>
      <c r="TDH45" s="47"/>
      <c r="TDI45" s="47"/>
      <c r="TDJ45" s="47"/>
      <c r="TDK45" s="47"/>
      <c r="TDL45" s="47"/>
      <c r="TDM45" s="47"/>
      <c r="TDN45" s="47"/>
      <c r="TDO45" s="47"/>
      <c r="TDP45" s="47"/>
      <c r="TDQ45" s="47"/>
      <c r="TDR45" s="47"/>
      <c r="TDS45" s="47"/>
      <c r="TDT45" s="47"/>
      <c r="TDU45" s="47"/>
      <c r="TDV45" s="47"/>
      <c r="TDW45" s="47"/>
      <c r="TDX45" s="47"/>
      <c r="TDY45" s="47"/>
      <c r="TDZ45" s="47"/>
      <c r="TEA45" s="47"/>
      <c r="TEB45" s="47"/>
      <c r="TEC45" s="47"/>
      <c r="TED45" s="47"/>
      <c r="TEE45" s="47"/>
      <c r="TEF45" s="47"/>
      <c r="TEG45" s="47"/>
      <c r="TEH45" s="47"/>
      <c r="TEI45" s="47"/>
      <c r="TEJ45" s="47"/>
      <c r="TEK45" s="47"/>
      <c r="TEL45" s="47"/>
      <c r="TEM45" s="47"/>
      <c r="TEN45" s="47"/>
      <c r="TEO45" s="47"/>
      <c r="TEP45" s="47"/>
      <c r="TEQ45" s="47"/>
      <c r="TER45" s="47"/>
      <c r="TES45" s="47"/>
      <c r="TET45" s="47"/>
      <c r="TEU45" s="47"/>
      <c r="TEV45" s="47"/>
      <c r="TEW45" s="47"/>
      <c r="TEX45" s="47"/>
      <c r="TEY45" s="47"/>
      <c r="TEZ45" s="47"/>
      <c r="TFA45" s="47"/>
      <c r="TFB45" s="47"/>
      <c r="TFC45" s="47"/>
      <c r="TFD45" s="47"/>
      <c r="TFE45" s="47"/>
      <c r="TFF45" s="47"/>
      <c r="TFG45" s="47"/>
      <c r="TFH45" s="47"/>
      <c r="TFI45" s="47"/>
      <c r="TFJ45" s="47"/>
      <c r="TFK45" s="47"/>
      <c r="TFL45" s="47"/>
      <c r="TFM45" s="47"/>
      <c r="TFN45" s="47"/>
      <c r="TFO45" s="47"/>
      <c r="TFP45" s="47"/>
      <c r="TFQ45" s="47"/>
      <c r="TFR45" s="47"/>
      <c r="TFS45" s="47"/>
      <c r="TFT45" s="47"/>
      <c r="TFU45" s="47"/>
      <c r="TFV45" s="47"/>
      <c r="TFW45" s="47"/>
      <c r="TFX45" s="47"/>
      <c r="TFY45" s="47"/>
      <c r="TFZ45" s="47"/>
      <c r="TGA45" s="47"/>
      <c r="TGB45" s="47"/>
      <c r="TGC45" s="47"/>
      <c r="TGD45" s="47"/>
      <c r="TGE45" s="47"/>
      <c r="TGF45" s="47"/>
      <c r="TGG45" s="47"/>
      <c r="TGH45" s="47"/>
      <c r="TGI45" s="47"/>
      <c r="TGJ45" s="47"/>
      <c r="TGK45" s="47"/>
      <c r="TGL45" s="47"/>
      <c r="TGM45" s="47"/>
      <c r="TGN45" s="47"/>
      <c r="TGO45" s="47"/>
      <c r="TGP45" s="47"/>
      <c r="TGQ45" s="47"/>
      <c r="TGR45" s="47"/>
      <c r="TGS45" s="47"/>
      <c r="TGT45" s="47"/>
      <c r="TGU45" s="47"/>
      <c r="TGV45" s="47"/>
      <c r="TGW45" s="47"/>
      <c r="TGX45" s="47"/>
      <c r="TGY45" s="47"/>
      <c r="TGZ45" s="47"/>
      <c r="THA45" s="47"/>
      <c r="THB45" s="47"/>
      <c r="THC45" s="47"/>
      <c r="THD45" s="47"/>
      <c r="THE45" s="47"/>
      <c r="THF45" s="47"/>
      <c r="THG45" s="47"/>
      <c r="THH45" s="47"/>
      <c r="THI45" s="47"/>
      <c r="THJ45" s="47"/>
      <c r="THK45" s="47"/>
      <c r="THL45" s="47"/>
      <c r="THM45" s="47"/>
      <c r="THN45" s="47"/>
      <c r="THO45" s="47"/>
      <c r="THP45" s="47"/>
      <c r="THQ45" s="47"/>
      <c r="THR45" s="47"/>
      <c r="THS45" s="47"/>
      <c r="THT45" s="47"/>
      <c r="THU45" s="47"/>
      <c r="THV45" s="47"/>
      <c r="THW45" s="47"/>
      <c r="THX45" s="47"/>
      <c r="THY45" s="47"/>
      <c r="THZ45" s="47"/>
      <c r="TIA45" s="47"/>
      <c r="TIB45" s="47"/>
      <c r="TIC45" s="47"/>
      <c r="TID45" s="47"/>
      <c r="TIE45" s="47"/>
      <c r="TIF45" s="47"/>
      <c r="TIG45" s="47"/>
      <c r="TIH45" s="47"/>
      <c r="TII45" s="47"/>
      <c r="TIJ45" s="47"/>
      <c r="TIK45" s="47"/>
      <c r="TIL45" s="47"/>
      <c r="TIM45" s="47"/>
      <c r="TIN45" s="47"/>
      <c r="TIO45" s="47"/>
      <c r="TIP45" s="47"/>
      <c r="TIQ45" s="47"/>
      <c r="TIR45" s="47"/>
      <c r="TIS45" s="47"/>
      <c r="TIT45" s="47"/>
      <c r="TIU45" s="47"/>
      <c r="TIV45" s="47"/>
      <c r="TIW45" s="47"/>
      <c r="TIX45" s="47"/>
      <c r="TIY45" s="47"/>
      <c r="TIZ45" s="47"/>
      <c r="TJA45" s="47"/>
      <c r="TJB45" s="47"/>
      <c r="TJC45" s="47"/>
      <c r="TJD45" s="47"/>
      <c r="TJE45" s="47"/>
      <c r="TJF45" s="47"/>
      <c r="TJG45" s="47"/>
      <c r="TJH45" s="47"/>
      <c r="TJI45" s="47"/>
      <c r="TJJ45" s="47"/>
      <c r="TJK45" s="47"/>
      <c r="TJL45" s="47"/>
      <c r="TJM45" s="47"/>
      <c r="TJN45" s="47"/>
      <c r="TJO45" s="47"/>
      <c r="TJP45" s="47"/>
      <c r="TJQ45" s="47"/>
      <c r="TJR45" s="47"/>
      <c r="TJS45" s="47"/>
      <c r="TJT45" s="47"/>
      <c r="TJU45" s="47"/>
      <c r="TJV45" s="47"/>
      <c r="TJW45" s="47"/>
      <c r="TJX45" s="47"/>
      <c r="TJY45" s="47"/>
      <c r="TJZ45" s="47"/>
      <c r="TKA45" s="47"/>
      <c r="TKB45" s="47"/>
      <c r="TKC45" s="47"/>
      <c r="TKD45" s="47"/>
      <c r="TKE45" s="47"/>
      <c r="TKF45" s="47"/>
      <c r="TKG45" s="47"/>
      <c r="TKH45" s="47"/>
      <c r="TKI45" s="47"/>
      <c r="TKJ45" s="47"/>
      <c r="TKK45" s="47"/>
      <c r="TKL45" s="47"/>
      <c r="TKM45" s="47"/>
      <c r="TKN45" s="47"/>
      <c r="TKO45" s="47"/>
      <c r="TKP45" s="47"/>
      <c r="TKQ45" s="47"/>
      <c r="TKR45" s="47"/>
      <c r="TKS45" s="47"/>
      <c r="TKT45" s="47"/>
      <c r="TKU45" s="47"/>
      <c r="TKV45" s="47"/>
      <c r="TKW45" s="47"/>
      <c r="TKX45" s="47"/>
      <c r="TKY45" s="47"/>
      <c r="TKZ45" s="47"/>
      <c r="TLA45" s="47"/>
      <c r="TLB45" s="47"/>
      <c r="TLC45" s="47"/>
      <c r="TLD45" s="47"/>
      <c r="TLE45" s="47"/>
      <c r="TLF45" s="47"/>
      <c r="TLG45" s="47"/>
      <c r="TLH45" s="47"/>
      <c r="TLI45" s="47"/>
      <c r="TLJ45" s="47"/>
      <c r="TLK45" s="47"/>
      <c r="TLL45" s="47"/>
      <c r="TLM45" s="47"/>
      <c r="TLN45" s="47"/>
      <c r="TLO45" s="47"/>
      <c r="TLP45" s="47"/>
      <c r="TLQ45" s="47"/>
      <c r="TLR45" s="47"/>
      <c r="TLS45" s="47"/>
      <c r="TLT45" s="47"/>
      <c r="TLU45" s="47"/>
      <c r="TLV45" s="47"/>
      <c r="TLW45" s="47"/>
      <c r="TLX45" s="47"/>
      <c r="TLY45" s="47"/>
      <c r="TLZ45" s="47"/>
      <c r="TMA45" s="47"/>
      <c r="TMB45" s="47"/>
      <c r="TMC45" s="47"/>
      <c r="TMD45" s="47"/>
      <c r="TME45" s="47"/>
      <c r="TMF45" s="47"/>
      <c r="TMG45" s="47"/>
      <c r="TMH45" s="47"/>
      <c r="TMI45" s="47"/>
      <c r="TMJ45" s="47"/>
      <c r="TMK45" s="47"/>
      <c r="TML45" s="47"/>
      <c r="TMM45" s="47"/>
      <c r="TMN45" s="47"/>
      <c r="TMO45" s="47"/>
      <c r="TMP45" s="47"/>
      <c r="TMQ45" s="47"/>
      <c r="TMR45" s="47"/>
      <c r="TMS45" s="47"/>
      <c r="TMT45" s="47"/>
      <c r="TMU45" s="47"/>
      <c r="TMV45" s="47"/>
      <c r="TMW45" s="47"/>
      <c r="TMX45" s="47"/>
      <c r="TMY45" s="47"/>
      <c r="TMZ45" s="47"/>
      <c r="TNA45" s="47"/>
      <c r="TNB45" s="47"/>
      <c r="TNC45" s="47"/>
      <c r="TND45" s="47"/>
      <c r="TNE45" s="47"/>
      <c r="TNF45" s="47"/>
      <c r="TNG45" s="47"/>
      <c r="TNH45" s="47"/>
      <c r="TNI45" s="47"/>
      <c r="TNJ45" s="47"/>
      <c r="TNK45" s="47"/>
      <c r="TNL45" s="47"/>
      <c r="TNM45" s="47"/>
      <c r="TNN45" s="47"/>
      <c r="TNO45" s="47"/>
      <c r="TNP45" s="47"/>
      <c r="TNQ45" s="47"/>
      <c r="TNR45" s="47"/>
      <c r="TNS45" s="47"/>
      <c r="TNT45" s="47"/>
      <c r="TNU45" s="47"/>
      <c r="TNV45" s="47"/>
      <c r="TNW45" s="47"/>
      <c r="TNX45" s="47"/>
      <c r="TNY45" s="47"/>
      <c r="TNZ45" s="47"/>
      <c r="TOA45" s="47"/>
      <c r="TOB45" s="47"/>
      <c r="TOC45" s="47"/>
      <c r="TOD45" s="47"/>
      <c r="TOE45" s="47"/>
      <c r="TOF45" s="47"/>
      <c r="TOG45" s="47"/>
      <c r="TOH45" s="47"/>
      <c r="TOI45" s="47"/>
      <c r="TOJ45" s="47"/>
      <c r="TOK45" s="47"/>
      <c r="TOL45" s="47"/>
      <c r="TOM45" s="47"/>
      <c r="TON45" s="47"/>
      <c r="TOO45" s="47"/>
      <c r="TOP45" s="47"/>
      <c r="TOQ45" s="47"/>
      <c r="TOR45" s="47"/>
      <c r="TOS45" s="47"/>
      <c r="TOT45" s="47"/>
      <c r="TOU45" s="47"/>
      <c r="TOV45" s="47"/>
      <c r="TOW45" s="47"/>
      <c r="TOX45" s="47"/>
      <c r="TOY45" s="47"/>
      <c r="TOZ45" s="47"/>
      <c r="TPA45" s="47"/>
      <c r="TPB45" s="47"/>
      <c r="TPC45" s="47"/>
      <c r="TPD45" s="47"/>
      <c r="TPE45" s="47"/>
      <c r="TPF45" s="47"/>
      <c r="TPG45" s="47"/>
      <c r="TPH45" s="47"/>
      <c r="TPI45" s="47"/>
      <c r="TPJ45" s="47"/>
      <c r="TPK45" s="47"/>
      <c r="TPL45" s="47"/>
      <c r="TPM45" s="47"/>
      <c r="TPN45" s="47"/>
      <c r="TPO45" s="47"/>
      <c r="TPP45" s="47"/>
      <c r="TPQ45" s="47"/>
      <c r="TPR45" s="47"/>
      <c r="TPS45" s="47"/>
      <c r="TPT45" s="47"/>
      <c r="TPU45" s="47"/>
      <c r="TPV45" s="47"/>
      <c r="TPW45" s="47"/>
      <c r="TPX45" s="47"/>
      <c r="TPY45" s="47"/>
      <c r="TPZ45" s="47"/>
      <c r="TQA45" s="47"/>
      <c r="TQB45" s="47"/>
      <c r="TQC45" s="47"/>
      <c r="TQD45" s="47"/>
      <c r="TQE45" s="47"/>
      <c r="TQF45" s="47"/>
      <c r="TQG45" s="47"/>
      <c r="TQH45" s="47"/>
      <c r="TQI45" s="47"/>
      <c r="TQJ45" s="47"/>
      <c r="TQK45" s="47"/>
      <c r="TQL45" s="47"/>
      <c r="TQM45" s="47"/>
      <c r="TQN45" s="47"/>
      <c r="TQO45" s="47"/>
      <c r="TQP45" s="47"/>
      <c r="TQQ45" s="47"/>
      <c r="TQR45" s="47"/>
      <c r="TQS45" s="47"/>
      <c r="TQT45" s="47"/>
      <c r="TQU45" s="47"/>
      <c r="TQV45" s="47"/>
      <c r="TQW45" s="47"/>
      <c r="TQX45" s="47"/>
      <c r="TQY45" s="47"/>
      <c r="TQZ45" s="47"/>
      <c r="TRA45" s="47"/>
      <c r="TRB45" s="47"/>
      <c r="TRC45" s="47"/>
      <c r="TRD45" s="47"/>
      <c r="TRE45" s="47"/>
      <c r="TRF45" s="47"/>
      <c r="TRG45" s="47"/>
      <c r="TRH45" s="47"/>
      <c r="TRI45" s="47"/>
      <c r="TRJ45" s="47"/>
      <c r="TRK45" s="47"/>
      <c r="TRL45" s="47"/>
      <c r="TRM45" s="47"/>
      <c r="TRN45" s="47"/>
      <c r="TRO45" s="47"/>
      <c r="TRP45" s="47"/>
      <c r="TRQ45" s="47"/>
      <c r="TRR45" s="47"/>
      <c r="TRS45" s="47"/>
      <c r="TRT45" s="47"/>
      <c r="TRU45" s="47"/>
      <c r="TRV45" s="47"/>
      <c r="TRW45" s="47"/>
      <c r="TRX45" s="47"/>
      <c r="TRY45" s="47"/>
      <c r="TRZ45" s="47"/>
      <c r="TSA45" s="47"/>
      <c r="TSB45" s="47"/>
      <c r="TSC45" s="47"/>
      <c r="TSD45" s="47"/>
      <c r="TSE45" s="47"/>
      <c r="TSF45" s="47"/>
      <c r="TSG45" s="47"/>
      <c r="TSH45" s="47"/>
      <c r="TSI45" s="47"/>
      <c r="TSJ45" s="47"/>
      <c r="TSK45" s="47"/>
      <c r="TSL45" s="47"/>
      <c r="TSM45" s="47"/>
      <c r="TSN45" s="47"/>
      <c r="TSO45" s="47"/>
      <c r="TSP45" s="47"/>
      <c r="TSQ45" s="47"/>
      <c r="TSR45" s="47"/>
      <c r="TSS45" s="47"/>
      <c r="TST45" s="47"/>
      <c r="TSU45" s="47"/>
      <c r="TSV45" s="47"/>
      <c r="TSW45" s="47"/>
      <c r="TSX45" s="47"/>
      <c r="TSY45" s="47"/>
      <c r="TSZ45" s="47"/>
      <c r="TTA45" s="47"/>
      <c r="TTB45" s="47"/>
      <c r="TTC45" s="47"/>
      <c r="TTD45" s="47"/>
      <c r="TTE45" s="47"/>
      <c r="TTF45" s="47"/>
      <c r="TTG45" s="47"/>
      <c r="TTH45" s="47"/>
      <c r="TTI45" s="47"/>
      <c r="TTJ45" s="47"/>
      <c r="TTK45" s="47"/>
      <c r="TTL45" s="47"/>
      <c r="TTM45" s="47"/>
      <c r="TTN45" s="47"/>
      <c r="TTO45" s="47"/>
      <c r="TTP45" s="47"/>
      <c r="TTQ45" s="47"/>
      <c r="TTR45" s="47"/>
      <c r="TTS45" s="47"/>
      <c r="TTT45" s="47"/>
      <c r="TTU45" s="47"/>
      <c r="TTV45" s="47"/>
      <c r="TTW45" s="47"/>
      <c r="TTX45" s="47"/>
      <c r="TTY45" s="47"/>
      <c r="TTZ45" s="47"/>
      <c r="TUA45" s="47"/>
      <c r="TUB45" s="47"/>
      <c r="TUC45" s="47"/>
      <c r="TUD45" s="47"/>
      <c r="TUE45" s="47"/>
      <c r="TUF45" s="47"/>
      <c r="TUG45" s="47"/>
      <c r="TUH45" s="47"/>
      <c r="TUI45" s="47"/>
      <c r="TUJ45" s="47"/>
      <c r="TUK45" s="47"/>
      <c r="TUL45" s="47"/>
      <c r="TUM45" s="47"/>
      <c r="TUN45" s="47"/>
      <c r="TUO45" s="47"/>
      <c r="TUP45" s="47"/>
      <c r="TUQ45" s="47"/>
      <c r="TUR45" s="47"/>
      <c r="TUS45" s="47"/>
      <c r="TUT45" s="47"/>
      <c r="TUU45" s="47"/>
      <c r="TUV45" s="47"/>
      <c r="TUW45" s="47"/>
      <c r="TUX45" s="47"/>
      <c r="TUY45" s="47"/>
      <c r="TUZ45" s="47"/>
      <c r="TVA45" s="47"/>
      <c r="TVB45" s="47"/>
      <c r="TVC45" s="47"/>
      <c r="TVD45" s="47"/>
      <c r="TVE45" s="47"/>
      <c r="TVF45" s="47"/>
      <c r="TVG45" s="47"/>
      <c r="TVH45" s="47"/>
      <c r="TVI45" s="47"/>
      <c r="TVJ45" s="47"/>
      <c r="TVK45" s="47"/>
      <c r="TVL45" s="47"/>
      <c r="TVM45" s="47"/>
      <c r="TVN45" s="47"/>
      <c r="TVO45" s="47"/>
      <c r="TVP45" s="47"/>
      <c r="TVQ45" s="47"/>
      <c r="TVR45" s="47"/>
      <c r="TVS45" s="47"/>
      <c r="TVT45" s="47"/>
      <c r="TVU45" s="47"/>
      <c r="TVV45" s="47"/>
      <c r="TVW45" s="47"/>
      <c r="TVX45" s="47"/>
      <c r="TVY45" s="47"/>
      <c r="TVZ45" s="47"/>
      <c r="TWA45" s="47"/>
      <c r="TWB45" s="47"/>
      <c r="TWC45" s="47"/>
      <c r="TWD45" s="47"/>
      <c r="TWE45" s="47"/>
      <c r="TWF45" s="47"/>
      <c r="TWG45" s="47"/>
      <c r="TWH45" s="47"/>
      <c r="TWI45" s="47"/>
      <c r="TWJ45" s="47"/>
      <c r="TWK45" s="47"/>
      <c r="TWL45" s="47"/>
      <c r="TWM45" s="47"/>
      <c r="TWN45" s="47"/>
      <c r="TWO45" s="47"/>
      <c r="TWP45" s="47"/>
      <c r="TWQ45" s="47"/>
      <c r="TWR45" s="47"/>
      <c r="TWS45" s="47"/>
      <c r="TWT45" s="47"/>
      <c r="TWU45" s="47"/>
      <c r="TWV45" s="47"/>
      <c r="TWW45" s="47"/>
      <c r="TWX45" s="47"/>
      <c r="TWY45" s="47"/>
      <c r="TWZ45" s="47"/>
      <c r="TXA45" s="47"/>
      <c r="TXB45" s="47"/>
      <c r="TXC45" s="47"/>
      <c r="TXD45" s="47"/>
      <c r="TXE45" s="47"/>
      <c r="TXF45" s="47"/>
      <c r="TXG45" s="47"/>
      <c r="TXH45" s="47"/>
      <c r="TXI45" s="47"/>
      <c r="TXJ45" s="47"/>
      <c r="TXK45" s="47"/>
      <c r="TXL45" s="47"/>
      <c r="TXM45" s="47"/>
      <c r="TXN45" s="47"/>
      <c r="TXO45" s="47"/>
      <c r="TXP45" s="47"/>
      <c r="TXQ45" s="47"/>
      <c r="TXR45" s="47"/>
      <c r="TXS45" s="47"/>
      <c r="TXT45" s="47"/>
      <c r="TXU45" s="47"/>
      <c r="TXV45" s="47"/>
      <c r="TXW45" s="47"/>
      <c r="TXX45" s="47"/>
      <c r="TXY45" s="47"/>
      <c r="TXZ45" s="47"/>
      <c r="TYA45" s="47"/>
      <c r="TYB45" s="47"/>
      <c r="TYC45" s="47"/>
      <c r="TYD45" s="47"/>
      <c r="TYE45" s="47"/>
      <c r="TYF45" s="47"/>
      <c r="TYG45" s="47"/>
      <c r="TYH45" s="47"/>
      <c r="TYI45" s="47"/>
      <c r="TYJ45" s="47"/>
      <c r="TYK45" s="47"/>
      <c r="TYL45" s="47"/>
      <c r="TYM45" s="47"/>
      <c r="TYN45" s="47"/>
      <c r="TYO45" s="47"/>
      <c r="TYP45" s="47"/>
      <c r="TYQ45" s="47"/>
      <c r="TYR45" s="47"/>
      <c r="TYS45" s="47"/>
      <c r="TYT45" s="47"/>
      <c r="TYU45" s="47"/>
      <c r="TYV45" s="47"/>
      <c r="TYW45" s="47"/>
      <c r="TYX45" s="47"/>
      <c r="TYY45" s="47"/>
      <c r="TYZ45" s="47"/>
      <c r="TZA45" s="47"/>
      <c r="TZB45" s="47"/>
      <c r="TZC45" s="47"/>
      <c r="TZD45" s="47"/>
      <c r="TZE45" s="47"/>
      <c r="TZF45" s="47"/>
      <c r="TZG45" s="47"/>
      <c r="TZH45" s="47"/>
      <c r="TZI45" s="47"/>
      <c r="TZJ45" s="47"/>
      <c r="TZK45" s="47"/>
      <c r="TZL45" s="47"/>
      <c r="TZM45" s="47"/>
      <c r="TZN45" s="47"/>
      <c r="TZO45" s="47"/>
      <c r="TZP45" s="47"/>
      <c r="TZQ45" s="47"/>
      <c r="TZR45" s="47"/>
      <c r="TZS45" s="47"/>
      <c r="TZT45" s="47"/>
      <c r="TZU45" s="47"/>
      <c r="TZV45" s="47"/>
      <c r="TZW45" s="47"/>
      <c r="TZX45" s="47"/>
      <c r="TZY45" s="47"/>
      <c r="TZZ45" s="47"/>
      <c r="UAA45" s="47"/>
      <c r="UAB45" s="47"/>
      <c r="UAC45" s="47"/>
      <c r="UAD45" s="47"/>
      <c r="UAE45" s="47"/>
      <c r="UAF45" s="47"/>
      <c r="UAG45" s="47"/>
      <c r="UAH45" s="47"/>
      <c r="UAI45" s="47"/>
      <c r="UAJ45" s="47"/>
      <c r="UAK45" s="47"/>
      <c r="UAL45" s="47"/>
      <c r="UAM45" s="47"/>
      <c r="UAN45" s="47"/>
      <c r="UAO45" s="47"/>
      <c r="UAP45" s="47"/>
      <c r="UAQ45" s="47"/>
      <c r="UAR45" s="47"/>
      <c r="UAS45" s="47"/>
      <c r="UAT45" s="47"/>
      <c r="UAU45" s="47"/>
      <c r="UAV45" s="47"/>
      <c r="UAW45" s="47"/>
      <c r="UAX45" s="47"/>
      <c r="UAY45" s="47"/>
      <c r="UAZ45" s="47"/>
      <c r="UBA45" s="47"/>
      <c r="UBB45" s="47"/>
      <c r="UBC45" s="47"/>
      <c r="UBD45" s="47"/>
      <c r="UBE45" s="47"/>
      <c r="UBF45" s="47"/>
      <c r="UBG45" s="47"/>
      <c r="UBH45" s="47"/>
      <c r="UBI45" s="47"/>
      <c r="UBJ45" s="47"/>
      <c r="UBK45" s="47"/>
      <c r="UBL45" s="47"/>
      <c r="UBM45" s="47"/>
      <c r="UBN45" s="47"/>
      <c r="UBO45" s="47"/>
      <c r="UBP45" s="47"/>
      <c r="UBQ45" s="47"/>
      <c r="UBR45" s="47"/>
      <c r="UBS45" s="47"/>
      <c r="UBT45" s="47"/>
      <c r="UBU45" s="47"/>
      <c r="UBV45" s="47"/>
      <c r="UBW45" s="47"/>
      <c r="UBX45" s="47"/>
      <c r="UBY45" s="47"/>
      <c r="UBZ45" s="47"/>
      <c r="UCA45" s="47"/>
      <c r="UCB45" s="47"/>
      <c r="UCC45" s="47"/>
      <c r="UCD45" s="47"/>
      <c r="UCE45" s="47"/>
      <c r="UCF45" s="47"/>
      <c r="UCG45" s="47"/>
      <c r="UCH45" s="47"/>
      <c r="UCI45" s="47"/>
      <c r="UCJ45" s="47"/>
      <c r="UCK45" s="47"/>
      <c r="UCL45" s="47"/>
      <c r="UCM45" s="47"/>
      <c r="UCN45" s="47"/>
      <c r="UCO45" s="47"/>
      <c r="UCP45" s="47"/>
      <c r="UCQ45" s="47"/>
      <c r="UCR45" s="47"/>
      <c r="UCS45" s="47"/>
      <c r="UCT45" s="47"/>
      <c r="UCU45" s="47"/>
      <c r="UCV45" s="47"/>
      <c r="UCW45" s="47"/>
      <c r="UCX45" s="47"/>
      <c r="UCY45" s="47"/>
      <c r="UCZ45" s="47"/>
      <c r="UDA45" s="47"/>
      <c r="UDB45" s="47"/>
      <c r="UDC45" s="47"/>
      <c r="UDD45" s="47"/>
      <c r="UDE45" s="47"/>
      <c r="UDF45" s="47"/>
      <c r="UDG45" s="47"/>
      <c r="UDH45" s="47"/>
      <c r="UDI45" s="47"/>
      <c r="UDJ45" s="47"/>
      <c r="UDK45" s="47"/>
      <c r="UDL45" s="47"/>
      <c r="UDM45" s="47"/>
      <c r="UDN45" s="47"/>
      <c r="UDO45" s="47"/>
      <c r="UDP45" s="47"/>
      <c r="UDQ45" s="47"/>
      <c r="UDR45" s="47"/>
      <c r="UDS45" s="47"/>
      <c r="UDT45" s="47"/>
      <c r="UDU45" s="47"/>
      <c r="UDV45" s="47"/>
      <c r="UDW45" s="47"/>
      <c r="UDX45" s="47"/>
      <c r="UDY45" s="47"/>
      <c r="UDZ45" s="47"/>
      <c r="UEA45" s="47"/>
      <c r="UEB45" s="47"/>
      <c r="UEC45" s="47"/>
      <c r="UED45" s="47"/>
      <c r="UEE45" s="47"/>
      <c r="UEF45" s="47"/>
      <c r="UEG45" s="47"/>
      <c r="UEH45" s="47"/>
      <c r="UEI45" s="47"/>
      <c r="UEJ45" s="47"/>
      <c r="UEK45" s="47"/>
      <c r="UEL45" s="47"/>
      <c r="UEM45" s="47"/>
      <c r="UEN45" s="47"/>
      <c r="UEO45" s="47"/>
      <c r="UEP45" s="47"/>
      <c r="UEQ45" s="47"/>
      <c r="UER45" s="47"/>
      <c r="UES45" s="47"/>
      <c r="UET45" s="47"/>
      <c r="UEU45" s="47"/>
      <c r="UEV45" s="47"/>
      <c r="UEW45" s="47"/>
      <c r="UEX45" s="47"/>
      <c r="UEY45" s="47"/>
      <c r="UEZ45" s="47"/>
      <c r="UFA45" s="47"/>
      <c r="UFB45" s="47"/>
      <c r="UFC45" s="47"/>
      <c r="UFD45" s="47"/>
      <c r="UFE45" s="47"/>
      <c r="UFF45" s="47"/>
      <c r="UFG45" s="47"/>
      <c r="UFH45" s="47"/>
      <c r="UFI45" s="47"/>
      <c r="UFJ45" s="47"/>
      <c r="UFK45" s="47"/>
      <c r="UFL45" s="47"/>
      <c r="UFM45" s="47"/>
      <c r="UFN45" s="47"/>
      <c r="UFO45" s="47"/>
      <c r="UFP45" s="47"/>
      <c r="UFQ45" s="47"/>
      <c r="UFR45" s="47"/>
      <c r="UFS45" s="47"/>
      <c r="UFT45" s="47"/>
      <c r="UFU45" s="47"/>
      <c r="UFV45" s="47"/>
      <c r="UFW45" s="47"/>
      <c r="UFX45" s="47"/>
      <c r="UFY45" s="47"/>
      <c r="UFZ45" s="47"/>
      <c r="UGA45" s="47"/>
      <c r="UGB45" s="47"/>
      <c r="UGC45" s="47"/>
      <c r="UGD45" s="47"/>
      <c r="UGE45" s="47"/>
      <c r="UGF45" s="47"/>
      <c r="UGG45" s="47"/>
      <c r="UGH45" s="47"/>
      <c r="UGI45" s="47"/>
      <c r="UGJ45" s="47"/>
      <c r="UGK45" s="47"/>
      <c r="UGL45" s="47"/>
      <c r="UGM45" s="47"/>
      <c r="UGN45" s="47"/>
      <c r="UGO45" s="47"/>
      <c r="UGP45" s="47"/>
      <c r="UGQ45" s="47"/>
      <c r="UGR45" s="47"/>
      <c r="UGS45" s="47"/>
      <c r="UGT45" s="47"/>
      <c r="UGU45" s="47"/>
      <c r="UGV45" s="47"/>
      <c r="UGW45" s="47"/>
      <c r="UGX45" s="47"/>
      <c r="UGY45" s="47"/>
      <c r="UGZ45" s="47"/>
      <c r="UHA45" s="47"/>
      <c r="UHB45" s="47"/>
      <c r="UHC45" s="47"/>
      <c r="UHD45" s="47"/>
      <c r="UHE45" s="47"/>
      <c r="UHF45" s="47"/>
      <c r="UHG45" s="47"/>
      <c r="UHH45" s="47"/>
      <c r="UHI45" s="47"/>
      <c r="UHJ45" s="47"/>
      <c r="UHK45" s="47"/>
      <c r="UHL45" s="47"/>
      <c r="UHM45" s="47"/>
      <c r="UHN45" s="47"/>
      <c r="UHO45" s="47"/>
      <c r="UHP45" s="47"/>
      <c r="UHQ45" s="47"/>
      <c r="UHR45" s="47"/>
      <c r="UHS45" s="47"/>
      <c r="UHT45" s="47"/>
      <c r="UHU45" s="47"/>
      <c r="UHV45" s="47"/>
      <c r="UHW45" s="47"/>
      <c r="UHX45" s="47"/>
      <c r="UHY45" s="47"/>
      <c r="UHZ45" s="47"/>
      <c r="UIA45" s="47"/>
      <c r="UIB45" s="47"/>
      <c r="UIC45" s="47"/>
      <c r="UID45" s="47"/>
      <c r="UIE45" s="47"/>
      <c r="UIF45" s="47"/>
      <c r="UIG45" s="47"/>
      <c r="UIH45" s="47"/>
      <c r="UII45" s="47"/>
      <c r="UIJ45" s="47"/>
      <c r="UIK45" s="47"/>
      <c r="UIL45" s="47"/>
      <c r="UIM45" s="47"/>
      <c r="UIN45" s="47"/>
      <c r="UIO45" s="47"/>
      <c r="UIP45" s="47"/>
      <c r="UIQ45" s="47"/>
      <c r="UIR45" s="47"/>
      <c r="UIS45" s="47"/>
      <c r="UIT45" s="47"/>
      <c r="UIU45" s="47"/>
      <c r="UIV45" s="47"/>
      <c r="UIW45" s="47"/>
      <c r="UIX45" s="47"/>
      <c r="UIY45" s="47"/>
      <c r="UIZ45" s="47"/>
      <c r="UJA45" s="47"/>
      <c r="UJB45" s="47"/>
      <c r="UJC45" s="47"/>
      <c r="UJD45" s="47"/>
      <c r="UJE45" s="47"/>
      <c r="UJF45" s="47"/>
      <c r="UJG45" s="47"/>
      <c r="UJH45" s="47"/>
      <c r="UJI45" s="47"/>
      <c r="UJJ45" s="47"/>
      <c r="UJK45" s="47"/>
      <c r="UJL45" s="47"/>
      <c r="UJM45" s="47"/>
      <c r="UJN45" s="47"/>
      <c r="UJO45" s="47"/>
      <c r="UJP45" s="47"/>
      <c r="UJQ45" s="47"/>
      <c r="UJR45" s="47"/>
      <c r="UJS45" s="47"/>
      <c r="UJT45" s="47"/>
      <c r="UJU45" s="47"/>
      <c r="UJV45" s="47"/>
      <c r="UJW45" s="47"/>
      <c r="UJX45" s="47"/>
      <c r="UJY45" s="47"/>
      <c r="UJZ45" s="47"/>
      <c r="UKA45" s="47"/>
      <c r="UKB45" s="47"/>
      <c r="UKC45" s="47"/>
      <c r="UKD45" s="47"/>
      <c r="UKE45" s="47"/>
      <c r="UKF45" s="47"/>
      <c r="UKG45" s="47"/>
      <c r="UKH45" s="47"/>
      <c r="UKI45" s="47"/>
      <c r="UKJ45" s="47"/>
      <c r="UKK45" s="47"/>
      <c r="UKL45" s="47"/>
      <c r="UKM45" s="47"/>
      <c r="UKN45" s="47"/>
      <c r="UKO45" s="47"/>
      <c r="UKP45" s="47"/>
      <c r="UKQ45" s="47"/>
      <c r="UKR45" s="47"/>
      <c r="UKS45" s="47"/>
      <c r="UKT45" s="47"/>
      <c r="UKU45" s="47"/>
      <c r="UKV45" s="47"/>
      <c r="UKW45" s="47"/>
      <c r="UKX45" s="47"/>
      <c r="UKY45" s="47"/>
      <c r="UKZ45" s="47"/>
      <c r="ULA45" s="47"/>
      <c r="ULB45" s="47"/>
      <c r="ULC45" s="47"/>
      <c r="ULD45" s="47"/>
      <c r="ULE45" s="47"/>
      <c r="ULF45" s="47"/>
      <c r="ULG45" s="47"/>
      <c r="ULH45" s="47"/>
      <c r="ULI45" s="47"/>
      <c r="ULJ45" s="47"/>
      <c r="ULK45" s="47"/>
      <c r="ULL45" s="47"/>
      <c r="ULM45" s="47"/>
      <c r="ULN45" s="47"/>
      <c r="ULO45" s="47"/>
      <c r="ULP45" s="47"/>
      <c r="ULQ45" s="47"/>
      <c r="ULR45" s="47"/>
      <c r="ULS45" s="47"/>
      <c r="ULT45" s="47"/>
      <c r="ULU45" s="47"/>
      <c r="ULV45" s="47"/>
      <c r="ULW45" s="47"/>
      <c r="ULX45" s="47"/>
      <c r="ULY45" s="47"/>
      <c r="ULZ45" s="47"/>
      <c r="UMA45" s="47"/>
      <c r="UMB45" s="47"/>
      <c r="UMC45" s="47"/>
      <c r="UMD45" s="47"/>
      <c r="UME45" s="47"/>
      <c r="UMF45" s="47"/>
      <c r="UMG45" s="47"/>
      <c r="UMH45" s="47"/>
      <c r="UMI45" s="47"/>
      <c r="UMJ45" s="47"/>
      <c r="UMK45" s="47"/>
      <c r="UML45" s="47"/>
      <c r="UMM45" s="47"/>
      <c r="UMN45" s="47"/>
      <c r="UMO45" s="47"/>
      <c r="UMP45" s="47"/>
      <c r="UMQ45" s="47"/>
      <c r="UMR45" s="47"/>
      <c r="UMS45" s="47"/>
      <c r="UMT45" s="47"/>
      <c r="UMU45" s="47"/>
      <c r="UMV45" s="47"/>
      <c r="UMW45" s="47"/>
      <c r="UMX45" s="47"/>
      <c r="UMY45" s="47"/>
      <c r="UMZ45" s="47"/>
      <c r="UNA45" s="47"/>
      <c r="UNB45" s="47"/>
      <c r="UNC45" s="47"/>
      <c r="UND45" s="47"/>
      <c r="UNE45" s="47"/>
      <c r="UNF45" s="47"/>
      <c r="UNG45" s="47"/>
      <c r="UNH45" s="47"/>
      <c r="UNI45" s="47"/>
      <c r="UNJ45" s="47"/>
      <c r="UNK45" s="47"/>
      <c r="UNL45" s="47"/>
      <c r="UNM45" s="47"/>
      <c r="UNN45" s="47"/>
      <c r="UNO45" s="47"/>
      <c r="UNP45" s="47"/>
      <c r="UNQ45" s="47"/>
      <c r="UNR45" s="47"/>
      <c r="UNS45" s="47"/>
      <c r="UNT45" s="47"/>
      <c r="UNU45" s="47"/>
      <c r="UNV45" s="47"/>
      <c r="UNW45" s="47"/>
      <c r="UNX45" s="47"/>
      <c r="UNY45" s="47"/>
      <c r="UNZ45" s="47"/>
      <c r="UOA45" s="47"/>
      <c r="UOB45" s="47"/>
      <c r="UOC45" s="47"/>
      <c r="UOD45" s="47"/>
      <c r="UOE45" s="47"/>
      <c r="UOF45" s="47"/>
      <c r="UOG45" s="47"/>
      <c r="UOH45" s="47"/>
      <c r="UOI45" s="47"/>
      <c r="UOJ45" s="47"/>
      <c r="UOK45" s="47"/>
      <c r="UOL45" s="47"/>
      <c r="UOM45" s="47"/>
      <c r="UON45" s="47"/>
      <c r="UOO45" s="47"/>
      <c r="UOP45" s="47"/>
      <c r="UOQ45" s="47"/>
      <c r="UOR45" s="47"/>
      <c r="UOS45" s="47"/>
      <c r="UOT45" s="47"/>
      <c r="UOU45" s="47"/>
      <c r="UOV45" s="47"/>
      <c r="UOW45" s="47"/>
      <c r="UOX45" s="47"/>
      <c r="UOY45" s="47"/>
      <c r="UOZ45" s="47"/>
      <c r="UPA45" s="47"/>
      <c r="UPB45" s="47"/>
      <c r="UPC45" s="47"/>
      <c r="UPD45" s="47"/>
      <c r="UPE45" s="47"/>
      <c r="UPF45" s="47"/>
      <c r="UPG45" s="47"/>
      <c r="UPH45" s="47"/>
      <c r="UPI45" s="47"/>
      <c r="UPJ45" s="47"/>
      <c r="UPK45" s="47"/>
      <c r="UPL45" s="47"/>
      <c r="UPM45" s="47"/>
      <c r="UPN45" s="47"/>
      <c r="UPO45" s="47"/>
      <c r="UPP45" s="47"/>
      <c r="UPQ45" s="47"/>
      <c r="UPR45" s="47"/>
      <c r="UPS45" s="47"/>
      <c r="UPT45" s="47"/>
      <c r="UPU45" s="47"/>
      <c r="UPV45" s="47"/>
      <c r="UPW45" s="47"/>
      <c r="UPX45" s="47"/>
      <c r="UPY45" s="47"/>
      <c r="UPZ45" s="47"/>
      <c r="UQA45" s="47"/>
      <c r="UQB45" s="47"/>
      <c r="UQC45" s="47"/>
      <c r="UQD45" s="47"/>
      <c r="UQE45" s="47"/>
      <c r="UQF45" s="47"/>
      <c r="UQG45" s="47"/>
      <c r="UQH45" s="47"/>
      <c r="UQI45" s="47"/>
      <c r="UQJ45" s="47"/>
      <c r="UQK45" s="47"/>
      <c r="UQL45" s="47"/>
      <c r="UQM45" s="47"/>
      <c r="UQN45" s="47"/>
      <c r="UQO45" s="47"/>
      <c r="UQP45" s="47"/>
      <c r="UQQ45" s="47"/>
      <c r="UQR45" s="47"/>
      <c r="UQS45" s="47"/>
      <c r="UQT45" s="47"/>
      <c r="UQU45" s="47"/>
      <c r="UQV45" s="47"/>
      <c r="UQW45" s="47"/>
      <c r="UQX45" s="47"/>
      <c r="UQY45" s="47"/>
      <c r="UQZ45" s="47"/>
      <c r="URA45" s="47"/>
      <c r="URB45" s="47"/>
      <c r="URC45" s="47"/>
      <c r="URD45" s="47"/>
      <c r="URE45" s="47"/>
      <c r="URF45" s="47"/>
      <c r="URG45" s="47"/>
      <c r="URH45" s="47"/>
      <c r="URI45" s="47"/>
      <c r="URJ45" s="47"/>
      <c r="URK45" s="47"/>
      <c r="URL45" s="47"/>
      <c r="URM45" s="47"/>
      <c r="URN45" s="47"/>
      <c r="URO45" s="47"/>
      <c r="URP45" s="47"/>
      <c r="URQ45" s="47"/>
      <c r="URR45" s="47"/>
      <c r="URS45" s="47"/>
      <c r="URT45" s="47"/>
      <c r="URU45" s="47"/>
      <c r="URV45" s="47"/>
      <c r="URW45" s="47"/>
      <c r="URX45" s="47"/>
      <c r="URY45" s="47"/>
      <c r="URZ45" s="47"/>
      <c r="USA45" s="47"/>
      <c r="USB45" s="47"/>
      <c r="USC45" s="47"/>
      <c r="USD45" s="47"/>
      <c r="USE45" s="47"/>
      <c r="USF45" s="47"/>
      <c r="USG45" s="47"/>
      <c r="USH45" s="47"/>
      <c r="USI45" s="47"/>
      <c r="USJ45" s="47"/>
      <c r="USK45" s="47"/>
      <c r="USL45" s="47"/>
      <c r="USM45" s="47"/>
      <c r="USN45" s="47"/>
      <c r="USO45" s="47"/>
      <c r="USP45" s="47"/>
      <c r="USQ45" s="47"/>
      <c r="USR45" s="47"/>
      <c r="USS45" s="47"/>
      <c r="UST45" s="47"/>
      <c r="USU45" s="47"/>
      <c r="USV45" s="47"/>
      <c r="USW45" s="47"/>
      <c r="USX45" s="47"/>
      <c r="USY45" s="47"/>
      <c r="USZ45" s="47"/>
      <c r="UTA45" s="47"/>
      <c r="UTB45" s="47"/>
      <c r="UTC45" s="47"/>
      <c r="UTD45" s="47"/>
      <c r="UTE45" s="47"/>
      <c r="UTF45" s="47"/>
      <c r="UTG45" s="47"/>
      <c r="UTH45" s="47"/>
      <c r="UTI45" s="47"/>
      <c r="UTJ45" s="47"/>
      <c r="UTK45" s="47"/>
      <c r="UTL45" s="47"/>
      <c r="UTM45" s="47"/>
      <c r="UTN45" s="47"/>
      <c r="UTO45" s="47"/>
      <c r="UTP45" s="47"/>
      <c r="UTQ45" s="47"/>
      <c r="UTR45" s="47"/>
      <c r="UTS45" s="47"/>
      <c r="UTT45" s="47"/>
      <c r="UTU45" s="47"/>
      <c r="UTV45" s="47"/>
      <c r="UTW45" s="47"/>
      <c r="UTX45" s="47"/>
      <c r="UTY45" s="47"/>
      <c r="UTZ45" s="47"/>
      <c r="UUA45" s="47"/>
      <c r="UUB45" s="47"/>
      <c r="UUC45" s="47"/>
      <c r="UUD45" s="47"/>
      <c r="UUE45" s="47"/>
      <c r="UUF45" s="47"/>
      <c r="UUG45" s="47"/>
      <c r="UUH45" s="47"/>
      <c r="UUI45" s="47"/>
      <c r="UUJ45" s="47"/>
      <c r="UUK45" s="47"/>
      <c r="UUL45" s="47"/>
      <c r="UUM45" s="47"/>
      <c r="UUN45" s="47"/>
      <c r="UUO45" s="47"/>
      <c r="UUP45" s="47"/>
      <c r="UUQ45" s="47"/>
      <c r="UUR45" s="47"/>
      <c r="UUS45" s="47"/>
      <c r="UUT45" s="47"/>
      <c r="UUU45" s="47"/>
      <c r="UUV45" s="47"/>
      <c r="UUW45" s="47"/>
      <c r="UUX45" s="47"/>
      <c r="UUY45" s="47"/>
      <c r="UUZ45" s="47"/>
      <c r="UVA45" s="47"/>
      <c r="UVB45" s="47"/>
      <c r="UVC45" s="47"/>
      <c r="UVD45" s="47"/>
      <c r="UVE45" s="47"/>
      <c r="UVF45" s="47"/>
      <c r="UVG45" s="47"/>
      <c r="UVH45" s="47"/>
      <c r="UVI45" s="47"/>
      <c r="UVJ45" s="47"/>
      <c r="UVK45" s="47"/>
      <c r="UVL45" s="47"/>
      <c r="UVM45" s="47"/>
      <c r="UVN45" s="47"/>
      <c r="UVO45" s="47"/>
      <c r="UVP45" s="47"/>
      <c r="UVQ45" s="47"/>
      <c r="UVR45" s="47"/>
      <c r="UVS45" s="47"/>
      <c r="UVT45" s="47"/>
      <c r="UVU45" s="47"/>
      <c r="UVV45" s="47"/>
      <c r="UVW45" s="47"/>
      <c r="UVX45" s="47"/>
      <c r="UVY45" s="47"/>
      <c r="UVZ45" s="47"/>
      <c r="UWA45" s="47"/>
      <c r="UWB45" s="47"/>
      <c r="UWC45" s="47"/>
      <c r="UWD45" s="47"/>
      <c r="UWE45" s="47"/>
      <c r="UWF45" s="47"/>
      <c r="UWG45" s="47"/>
      <c r="UWH45" s="47"/>
      <c r="UWI45" s="47"/>
      <c r="UWJ45" s="47"/>
      <c r="UWK45" s="47"/>
      <c r="UWL45" s="47"/>
      <c r="UWM45" s="47"/>
      <c r="UWN45" s="47"/>
      <c r="UWO45" s="47"/>
      <c r="UWP45" s="47"/>
      <c r="UWQ45" s="47"/>
      <c r="UWR45" s="47"/>
      <c r="UWS45" s="47"/>
      <c r="UWT45" s="47"/>
      <c r="UWU45" s="47"/>
      <c r="UWV45" s="47"/>
      <c r="UWW45" s="47"/>
      <c r="UWX45" s="47"/>
      <c r="UWY45" s="47"/>
      <c r="UWZ45" s="47"/>
      <c r="UXA45" s="47"/>
      <c r="UXB45" s="47"/>
      <c r="UXC45" s="47"/>
      <c r="UXD45" s="47"/>
      <c r="UXE45" s="47"/>
      <c r="UXF45" s="47"/>
      <c r="UXG45" s="47"/>
      <c r="UXH45" s="47"/>
      <c r="UXI45" s="47"/>
      <c r="UXJ45" s="47"/>
      <c r="UXK45" s="47"/>
      <c r="UXL45" s="47"/>
      <c r="UXM45" s="47"/>
      <c r="UXN45" s="47"/>
      <c r="UXO45" s="47"/>
      <c r="UXP45" s="47"/>
      <c r="UXQ45" s="47"/>
      <c r="UXR45" s="47"/>
      <c r="UXS45" s="47"/>
      <c r="UXT45" s="47"/>
      <c r="UXU45" s="47"/>
      <c r="UXV45" s="47"/>
      <c r="UXW45" s="47"/>
      <c r="UXX45" s="47"/>
      <c r="UXY45" s="47"/>
      <c r="UXZ45" s="47"/>
      <c r="UYA45" s="47"/>
      <c r="UYB45" s="47"/>
      <c r="UYC45" s="47"/>
      <c r="UYD45" s="47"/>
      <c r="UYE45" s="47"/>
      <c r="UYF45" s="47"/>
      <c r="UYG45" s="47"/>
      <c r="UYH45" s="47"/>
      <c r="UYI45" s="47"/>
      <c r="UYJ45" s="47"/>
      <c r="UYK45" s="47"/>
      <c r="UYL45" s="47"/>
      <c r="UYM45" s="47"/>
      <c r="UYN45" s="47"/>
      <c r="UYO45" s="47"/>
      <c r="UYP45" s="47"/>
      <c r="UYQ45" s="47"/>
      <c r="UYR45" s="47"/>
      <c r="UYS45" s="47"/>
      <c r="UYT45" s="47"/>
      <c r="UYU45" s="47"/>
      <c r="UYV45" s="47"/>
      <c r="UYW45" s="47"/>
      <c r="UYX45" s="47"/>
      <c r="UYY45" s="47"/>
      <c r="UYZ45" s="47"/>
      <c r="UZA45" s="47"/>
      <c r="UZB45" s="47"/>
      <c r="UZC45" s="47"/>
      <c r="UZD45" s="47"/>
      <c r="UZE45" s="47"/>
      <c r="UZF45" s="47"/>
      <c r="UZG45" s="47"/>
      <c r="UZH45" s="47"/>
      <c r="UZI45" s="47"/>
      <c r="UZJ45" s="47"/>
      <c r="UZK45" s="47"/>
      <c r="UZL45" s="47"/>
      <c r="UZM45" s="47"/>
      <c r="UZN45" s="47"/>
      <c r="UZO45" s="47"/>
      <c r="UZP45" s="47"/>
      <c r="UZQ45" s="47"/>
      <c r="UZR45" s="47"/>
      <c r="UZS45" s="47"/>
      <c r="UZT45" s="47"/>
      <c r="UZU45" s="47"/>
      <c r="UZV45" s="47"/>
      <c r="UZW45" s="47"/>
      <c r="UZX45" s="47"/>
      <c r="UZY45" s="47"/>
      <c r="UZZ45" s="47"/>
      <c r="VAA45" s="47"/>
      <c r="VAB45" s="47"/>
      <c r="VAC45" s="47"/>
      <c r="VAD45" s="47"/>
      <c r="VAE45" s="47"/>
      <c r="VAF45" s="47"/>
      <c r="VAG45" s="47"/>
      <c r="VAH45" s="47"/>
      <c r="VAI45" s="47"/>
      <c r="VAJ45" s="47"/>
      <c r="VAK45" s="47"/>
      <c r="VAL45" s="47"/>
      <c r="VAM45" s="47"/>
      <c r="VAN45" s="47"/>
      <c r="VAO45" s="47"/>
      <c r="VAP45" s="47"/>
      <c r="VAQ45" s="47"/>
      <c r="VAR45" s="47"/>
      <c r="VAS45" s="47"/>
      <c r="VAT45" s="47"/>
      <c r="VAU45" s="47"/>
      <c r="VAV45" s="47"/>
      <c r="VAW45" s="47"/>
      <c r="VAX45" s="47"/>
      <c r="VAY45" s="47"/>
      <c r="VAZ45" s="47"/>
      <c r="VBA45" s="47"/>
      <c r="VBB45" s="47"/>
      <c r="VBC45" s="47"/>
      <c r="VBD45" s="47"/>
      <c r="VBE45" s="47"/>
      <c r="VBF45" s="47"/>
      <c r="VBG45" s="47"/>
      <c r="VBH45" s="47"/>
      <c r="VBI45" s="47"/>
      <c r="VBJ45" s="47"/>
      <c r="VBK45" s="47"/>
      <c r="VBL45" s="47"/>
      <c r="VBM45" s="47"/>
      <c r="VBN45" s="47"/>
      <c r="VBO45" s="47"/>
      <c r="VBP45" s="47"/>
      <c r="VBQ45" s="47"/>
      <c r="VBR45" s="47"/>
      <c r="VBS45" s="47"/>
      <c r="VBT45" s="47"/>
      <c r="VBU45" s="47"/>
      <c r="VBV45" s="47"/>
      <c r="VBW45" s="47"/>
      <c r="VBX45" s="47"/>
      <c r="VBY45" s="47"/>
      <c r="VBZ45" s="47"/>
      <c r="VCA45" s="47"/>
      <c r="VCB45" s="47"/>
      <c r="VCC45" s="47"/>
      <c r="VCD45" s="47"/>
      <c r="VCE45" s="47"/>
      <c r="VCF45" s="47"/>
      <c r="VCG45" s="47"/>
      <c r="VCH45" s="47"/>
      <c r="VCI45" s="47"/>
      <c r="VCJ45" s="47"/>
      <c r="VCK45" s="47"/>
      <c r="VCL45" s="47"/>
      <c r="VCM45" s="47"/>
      <c r="VCN45" s="47"/>
      <c r="VCO45" s="47"/>
      <c r="VCP45" s="47"/>
      <c r="VCQ45" s="47"/>
      <c r="VCR45" s="47"/>
      <c r="VCS45" s="47"/>
      <c r="VCT45" s="47"/>
      <c r="VCU45" s="47"/>
      <c r="VCV45" s="47"/>
      <c r="VCW45" s="47"/>
      <c r="VCX45" s="47"/>
      <c r="VCY45" s="47"/>
      <c r="VCZ45" s="47"/>
      <c r="VDA45" s="47"/>
      <c r="VDB45" s="47"/>
      <c r="VDC45" s="47"/>
      <c r="VDD45" s="47"/>
      <c r="VDE45" s="47"/>
      <c r="VDF45" s="47"/>
      <c r="VDG45" s="47"/>
      <c r="VDH45" s="47"/>
      <c r="VDI45" s="47"/>
      <c r="VDJ45" s="47"/>
      <c r="VDK45" s="47"/>
      <c r="VDL45" s="47"/>
      <c r="VDM45" s="47"/>
      <c r="VDN45" s="47"/>
      <c r="VDO45" s="47"/>
      <c r="VDP45" s="47"/>
      <c r="VDQ45" s="47"/>
      <c r="VDR45" s="47"/>
      <c r="VDS45" s="47"/>
      <c r="VDT45" s="47"/>
      <c r="VDU45" s="47"/>
      <c r="VDV45" s="47"/>
      <c r="VDW45" s="47"/>
      <c r="VDX45" s="47"/>
      <c r="VDY45" s="47"/>
      <c r="VDZ45" s="47"/>
      <c r="VEA45" s="47"/>
      <c r="VEB45" s="47"/>
      <c r="VEC45" s="47"/>
      <c r="VED45" s="47"/>
      <c r="VEE45" s="47"/>
      <c r="VEF45" s="47"/>
      <c r="VEG45" s="47"/>
      <c r="VEH45" s="47"/>
      <c r="VEI45" s="47"/>
      <c r="VEJ45" s="47"/>
      <c r="VEK45" s="47"/>
      <c r="VEL45" s="47"/>
      <c r="VEM45" s="47"/>
      <c r="VEN45" s="47"/>
      <c r="VEO45" s="47"/>
      <c r="VEP45" s="47"/>
      <c r="VEQ45" s="47"/>
      <c r="VER45" s="47"/>
      <c r="VES45" s="47"/>
      <c r="VET45" s="47"/>
      <c r="VEU45" s="47"/>
      <c r="VEV45" s="47"/>
      <c r="VEW45" s="47"/>
      <c r="VEX45" s="47"/>
      <c r="VEY45" s="47"/>
      <c r="VEZ45" s="47"/>
      <c r="VFA45" s="47"/>
      <c r="VFB45" s="47"/>
      <c r="VFC45" s="47"/>
      <c r="VFD45" s="47"/>
      <c r="VFE45" s="47"/>
      <c r="VFF45" s="47"/>
      <c r="VFG45" s="47"/>
      <c r="VFH45" s="47"/>
      <c r="VFI45" s="47"/>
      <c r="VFJ45" s="47"/>
      <c r="VFK45" s="47"/>
      <c r="VFL45" s="47"/>
      <c r="VFM45" s="47"/>
      <c r="VFN45" s="47"/>
      <c r="VFO45" s="47"/>
      <c r="VFP45" s="47"/>
      <c r="VFQ45" s="47"/>
      <c r="VFR45" s="47"/>
      <c r="VFS45" s="47"/>
      <c r="VFT45" s="47"/>
      <c r="VFU45" s="47"/>
      <c r="VFV45" s="47"/>
      <c r="VFW45" s="47"/>
      <c r="VFX45" s="47"/>
      <c r="VFY45" s="47"/>
      <c r="VFZ45" s="47"/>
      <c r="VGA45" s="47"/>
      <c r="VGB45" s="47"/>
      <c r="VGC45" s="47"/>
      <c r="VGD45" s="47"/>
      <c r="VGE45" s="47"/>
      <c r="VGF45" s="47"/>
      <c r="VGG45" s="47"/>
      <c r="VGH45" s="47"/>
      <c r="VGI45" s="47"/>
      <c r="VGJ45" s="47"/>
      <c r="VGK45" s="47"/>
      <c r="VGL45" s="47"/>
      <c r="VGM45" s="47"/>
      <c r="VGN45" s="47"/>
      <c r="VGO45" s="47"/>
      <c r="VGP45" s="47"/>
      <c r="VGQ45" s="47"/>
      <c r="VGR45" s="47"/>
      <c r="VGS45" s="47"/>
      <c r="VGT45" s="47"/>
      <c r="VGU45" s="47"/>
      <c r="VGV45" s="47"/>
      <c r="VGW45" s="47"/>
      <c r="VGX45" s="47"/>
      <c r="VGY45" s="47"/>
      <c r="VGZ45" s="47"/>
      <c r="VHA45" s="47"/>
      <c r="VHB45" s="47"/>
      <c r="VHC45" s="47"/>
      <c r="VHD45" s="47"/>
      <c r="VHE45" s="47"/>
      <c r="VHF45" s="47"/>
      <c r="VHG45" s="47"/>
      <c r="VHH45" s="47"/>
      <c r="VHI45" s="47"/>
      <c r="VHJ45" s="47"/>
      <c r="VHK45" s="47"/>
      <c r="VHL45" s="47"/>
      <c r="VHM45" s="47"/>
      <c r="VHN45" s="47"/>
      <c r="VHO45" s="47"/>
      <c r="VHP45" s="47"/>
      <c r="VHQ45" s="47"/>
      <c r="VHR45" s="47"/>
      <c r="VHS45" s="47"/>
      <c r="VHT45" s="47"/>
      <c r="VHU45" s="47"/>
      <c r="VHV45" s="47"/>
      <c r="VHW45" s="47"/>
      <c r="VHX45" s="47"/>
      <c r="VHY45" s="47"/>
      <c r="VHZ45" s="47"/>
      <c r="VIA45" s="47"/>
      <c r="VIB45" s="47"/>
      <c r="VIC45" s="47"/>
      <c r="VID45" s="47"/>
      <c r="VIE45" s="47"/>
      <c r="VIF45" s="47"/>
      <c r="VIG45" s="47"/>
      <c r="VIH45" s="47"/>
      <c r="VII45" s="47"/>
      <c r="VIJ45" s="47"/>
      <c r="VIK45" s="47"/>
      <c r="VIL45" s="47"/>
      <c r="VIM45" s="47"/>
      <c r="VIN45" s="47"/>
      <c r="VIO45" s="47"/>
      <c r="VIP45" s="47"/>
      <c r="VIQ45" s="47"/>
      <c r="VIR45" s="47"/>
      <c r="VIS45" s="47"/>
      <c r="VIT45" s="47"/>
      <c r="VIU45" s="47"/>
      <c r="VIV45" s="47"/>
      <c r="VIW45" s="47"/>
      <c r="VIX45" s="47"/>
      <c r="VIY45" s="47"/>
      <c r="VIZ45" s="47"/>
      <c r="VJA45" s="47"/>
      <c r="VJB45" s="47"/>
      <c r="VJC45" s="47"/>
      <c r="VJD45" s="47"/>
      <c r="VJE45" s="47"/>
      <c r="VJF45" s="47"/>
      <c r="VJG45" s="47"/>
      <c r="VJH45" s="47"/>
      <c r="VJI45" s="47"/>
      <c r="VJJ45" s="47"/>
      <c r="VJK45" s="47"/>
      <c r="VJL45" s="47"/>
      <c r="VJM45" s="47"/>
      <c r="VJN45" s="47"/>
      <c r="VJO45" s="47"/>
      <c r="VJP45" s="47"/>
      <c r="VJQ45" s="47"/>
      <c r="VJR45" s="47"/>
      <c r="VJS45" s="47"/>
      <c r="VJT45" s="47"/>
      <c r="VJU45" s="47"/>
      <c r="VJV45" s="47"/>
      <c r="VJW45" s="47"/>
      <c r="VJX45" s="47"/>
      <c r="VJY45" s="47"/>
      <c r="VJZ45" s="47"/>
      <c r="VKA45" s="47"/>
      <c r="VKB45" s="47"/>
      <c r="VKC45" s="47"/>
      <c r="VKD45" s="47"/>
      <c r="VKE45" s="47"/>
      <c r="VKF45" s="47"/>
      <c r="VKG45" s="47"/>
      <c r="VKH45" s="47"/>
      <c r="VKI45" s="47"/>
      <c r="VKJ45" s="47"/>
      <c r="VKK45" s="47"/>
      <c r="VKL45" s="47"/>
      <c r="VKM45" s="47"/>
      <c r="VKN45" s="47"/>
      <c r="VKO45" s="47"/>
      <c r="VKP45" s="47"/>
      <c r="VKQ45" s="47"/>
      <c r="VKR45" s="47"/>
      <c r="VKS45" s="47"/>
      <c r="VKT45" s="47"/>
      <c r="VKU45" s="47"/>
      <c r="VKV45" s="47"/>
      <c r="VKW45" s="47"/>
      <c r="VKX45" s="47"/>
      <c r="VKY45" s="47"/>
      <c r="VKZ45" s="47"/>
      <c r="VLA45" s="47"/>
      <c r="VLB45" s="47"/>
      <c r="VLC45" s="47"/>
      <c r="VLD45" s="47"/>
      <c r="VLE45" s="47"/>
      <c r="VLF45" s="47"/>
      <c r="VLG45" s="47"/>
      <c r="VLH45" s="47"/>
      <c r="VLI45" s="47"/>
      <c r="VLJ45" s="47"/>
      <c r="VLK45" s="47"/>
      <c r="VLL45" s="47"/>
      <c r="VLM45" s="47"/>
      <c r="VLN45" s="47"/>
      <c r="VLO45" s="47"/>
      <c r="VLP45" s="47"/>
      <c r="VLQ45" s="47"/>
      <c r="VLR45" s="47"/>
      <c r="VLS45" s="47"/>
      <c r="VLT45" s="47"/>
      <c r="VLU45" s="47"/>
      <c r="VLV45" s="47"/>
      <c r="VLW45" s="47"/>
      <c r="VLX45" s="47"/>
      <c r="VLY45" s="47"/>
      <c r="VLZ45" s="47"/>
      <c r="VMA45" s="47"/>
      <c r="VMB45" s="47"/>
      <c r="VMC45" s="47"/>
      <c r="VMD45" s="47"/>
      <c r="VME45" s="47"/>
      <c r="VMF45" s="47"/>
      <c r="VMG45" s="47"/>
      <c r="VMH45" s="47"/>
      <c r="VMI45" s="47"/>
      <c r="VMJ45" s="47"/>
      <c r="VMK45" s="47"/>
      <c r="VML45" s="47"/>
      <c r="VMM45" s="47"/>
      <c r="VMN45" s="47"/>
      <c r="VMO45" s="47"/>
      <c r="VMP45" s="47"/>
      <c r="VMQ45" s="47"/>
      <c r="VMR45" s="47"/>
      <c r="VMS45" s="47"/>
      <c r="VMT45" s="47"/>
      <c r="VMU45" s="47"/>
      <c r="VMV45" s="47"/>
      <c r="VMW45" s="47"/>
      <c r="VMX45" s="47"/>
      <c r="VMY45" s="47"/>
      <c r="VMZ45" s="47"/>
      <c r="VNA45" s="47"/>
      <c r="VNB45" s="47"/>
      <c r="VNC45" s="47"/>
      <c r="VND45" s="47"/>
      <c r="VNE45" s="47"/>
      <c r="VNF45" s="47"/>
      <c r="VNG45" s="47"/>
      <c r="VNH45" s="47"/>
      <c r="VNI45" s="47"/>
      <c r="VNJ45" s="47"/>
      <c r="VNK45" s="47"/>
      <c r="VNL45" s="47"/>
      <c r="VNM45" s="47"/>
      <c r="VNN45" s="47"/>
      <c r="VNO45" s="47"/>
      <c r="VNP45" s="47"/>
      <c r="VNQ45" s="47"/>
      <c r="VNR45" s="47"/>
      <c r="VNS45" s="47"/>
      <c r="VNT45" s="47"/>
      <c r="VNU45" s="47"/>
      <c r="VNV45" s="47"/>
      <c r="VNW45" s="47"/>
      <c r="VNX45" s="47"/>
      <c r="VNY45" s="47"/>
      <c r="VNZ45" s="47"/>
      <c r="VOA45" s="47"/>
      <c r="VOB45" s="47"/>
      <c r="VOC45" s="47"/>
      <c r="VOD45" s="47"/>
      <c r="VOE45" s="47"/>
      <c r="VOF45" s="47"/>
      <c r="VOG45" s="47"/>
      <c r="VOH45" s="47"/>
      <c r="VOI45" s="47"/>
      <c r="VOJ45" s="47"/>
      <c r="VOK45" s="47"/>
      <c r="VOL45" s="47"/>
      <c r="VOM45" s="47"/>
      <c r="VON45" s="47"/>
      <c r="VOO45" s="47"/>
      <c r="VOP45" s="47"/>
      <c r="VOQ45" s="47"/>
      <c r="VOR45" s="47"/>
      <c r="VOS45" s="47"/>
      <c r="VOT45" s="47"/>
      <c r="VOU45" s="47"/>
      <c r="VOV45" s="47"/>
      <c r="VOW45" s="47"/>
      <c r="VOX45" s="47"/>
      <c r="VOY45" s="47"/>
      <c r="VOZ45" s="47"/>
      <c r="VPA45" s="47"/>
      <c r="VPB45" s="47"/>
      <c r="VPC45" s="47"/>
      <c r="VPD45" s="47"/>
      <c r="VPE45" s="47"/>
      <c r="VPF45" s="47"/>
      <c r="VPG45" s="47"/>
      <c r="VPH45" s="47"/>
      <c r="VPI45" s="47"/>
      <c r="VPJ45" s="47"/>
      <c r="VPK45" s="47"/>
      <c r="VPL45" s="47"/>
      <c r="VPM45" s="47"/>
      <c r="VPN45" s="47"/>
      <c r="VPO45" s="47"/>
      <c r="VPP45" s="47"/>
      <c r="VPQ45" s="47"/>
      <c r="VPR45" s="47"/>
      <c r="VPS45" s="47"/>
      <c r="VPT45" s="47"/>
      <c r="VPU45" s="47"/>
      <c r="VPV45" s="47"/>
      <c r="VPW45" s="47"/>
      <c r="VPX45" s="47"/>
      <c r="VPY45" s="47"/>
      <c r="VPZ45" s="47"/>
      <c r="VQA45" s="47"/>
      <c r="VQB45" s="47"/>
      <c r="VQC45" s="47"/>
      <c r="VQD45" s="47"/>
      <c r="VQE45" s="47"/>
      <c r="VQF45" s="47"/>
      <c r="VQG45" s="47"/>
      <c r="VQH45" s="47"/>
      <c r="VQI45" s="47"/>
      <c r="VQJ45" s="47"/>
      <c r="VQK45" s="47"/>
      <c r="VQL45" s="47"/>
      <c r="VQM45" s="47"/>
      <c r="VQN45" s="47"/>
      <c r="VQO45" s="47"/>
      <c r="VQP45" s="47"/>
      <c r="VQQ45" s="47"/>
      <c r="VQR45" s="47"/>
      <c r="VQS45" s="47"/>
      <c r="VQT45" s="47"/>
      <c r="VQU45" s="47"/>
      <c r="VQV45" s="47"/>
      <c r="VQW45" s="47"/>
      <c r="VQX45" s="47"/>
      <c r="VQY45" s="47"/>
      <c r="VQZ45" s="47"/>
      <c r="VRA45" s="47"/>
      <c r="VRB45" s="47"/>
      <c r="VRC45" s="47"/>
      <c r="VRD45" s="47"/>
      <c r="VRE45" s="47"/>
      <c r="VRF45" s="47"/>
      <c r="VRG45" s="47"/>
      <c r="VRH45" s="47"/>
      <c r="VRI45" s="47"/>
      <c r="VRJ45" s="47"/>
      <c r="VRK45" s="47"/>
      <c r="VRL45" s="47"/>
      <c r="VRM45" s="47"/>
      <c r="VRN45" s="47"/>
      <c r="VRO45" s="47"/>
      <c r="VRP45" s="47"/>
      <c r="VRQ45" s="47"/>
      <c r="VRR45" s="47"/>
      <c r="VRS45" s="47"/>
      <c r="VRT45" s="47"/>
      <c r="VRU45" s="47"/>
      <c r="VRV45" s="47"/>
      <c r="VRW45" s="47"/>
      <c r="VRX45" s="47"/>
      <c r="VRY45" s="47"/>
      <c r="VRZ45" s="47"/>
      <c r="VSA45" s="47"/>
      <c r="VSB45" s="47"/>
      <c r="VSC45" s="47"/>
      <c r="VSD45" s="47"/>
      <c r="VSE45" s="47"/>
      <c r="VSF45" s="47"/>
      <c r="VSG45" s="47"/>
      <c r="VSH45" s="47"/>
      <c r="VSI45" s="47"/>
      <c r="VSJ45" s="47"/>
      <c r="VSK45" s="47"/>
      <c r="VSL45" s="47"/>
      <c r="VSM45" s="47"/>
      <c r="VSN45" s="47"/>
      <c r="VSO45" s="47"/>
      <c r="VSP45" s="47"/>
      <c r="VSQ45" s="47"/>
      <c r="VSR45" s="47"/>
      <c r="VSS45" s="47"/>
      <c r="VST45" s="47"/>
      <c r="VSU45" s="47"/>
      <c r="VSV45" s="47"/>
      <c r="VSW45" s="47"/>
      <c r="VSX45" s="47"/>
      <c r="VSY45" s="47"/>
      <c r="VSZ45" s="47"/>
      <c r="VTA45" s="47"/>
      <c r="VTB45" s="47"/>
      <c r="VTC45" s="47"/>
      <c r="VTD45" s="47"/>
      <c r="VTE45" s="47"/>
      <c r="VTF45" s="47"/>
      <c r="VTG45" s="47"/>
      <c r="VTH45" s="47"/>
      <c r="VTI45" s="47"/>
      <c r="VTJ45" s="47"/>
      <c r="VTK45" s="47"/>
      <c r="VTL45" s="47"/>
      <c r="VTM45" s="47"/>
      <c r="VTN45" s="47"/>
      <c r="VTO45" s="47"/>
      <c r="VTP45" s="47"/>
      <c r="VTQ45" s="47"/>
      <c r="VTR45" s="47"/>
      <c r="VTS45" s="47"/>
      <c r="VTT45" s="47"/>
      <c r="VTU45" s="47"/>
      <c r="VTV45" s="47"/>
      <c r="VTW45" s="47"/>
      <c r="VTX45" s="47"/>
      <c r="VTY45" s="47"/>
      <c r="VTZ45" s="47"/>
      <c r="VUA45" s="47"/>
      <c r="VUB45" s="47"/>
      <c r="VUC45" s="47"/>
      <c r="VUD45" s="47"/>
      <c r="VUE45" s="47"/>
      <c r="VUF45" s="47"/>
      <c r="VUG45" s="47"/>
      <c r="VUH45" s="47"/>
      <c r="VUI45" s="47"/>
      <c r="VUJ45" s="47"/>
      <c r="VUK45" s="47"/>
      <c r="VUL45" s="47"/>
      <c r="VUM45" s="47"/>
      <c r="VUN45" s="47"/>
      <c r="VUO45" s="47"/>
      <c r="VUP45" s="47"/>
      <c r="VUQ45" s="47"/>
      <c r="VUR45" s="47"/>
      <c r="VUS45" s="47"/>
      <c r="VUT45" s="47"/>
      <c r="VUU45" s="47"/>
      <c r="VUV45" s="47"/>
      <c r="VUW45" s="47"/>
      <c r="VUX45" s="47"/>
      <c r="VUY45" s="47"/>
      <c r="VUZ45" s="47"/>
      <c r="VVA45" s="47"/>
      <c r="VVB45" s="47"/>
      <c r="VVC45" s="47"/>
      <c r="VVD45" s="47"/>
      <c r="VVE45" s="47"/>
      <c r="VVF45" s="47"/>
      <c r="VVG45" s="47"/>
      <c r="VVH45" s="47"/>
      <c r="VVI45" s="47"/>
      <c r="VVJ45" s="47"/>
      <c r="VVK45" s="47"/>
      <c r="VVL45" s="47"/>
      <c r="VVM45" s="47"/>
      <c r="VVN45" s="47"/>
      <c r="VVO45" s="47"/>
      <c r="VVP45" s="47"/>
      <c r="VVQ45" s="47"/>
      <c r="VVR45" s="47"/>
      <c r="VVS45" s="47"/>
      <c r="VVT45" s="47"/>
      <c r="VVU45" s="47"/>
      <c r="VVV45" s="47"/>
      <c r="VVW45" s="47"/>
      <c r="VVX45" s="47"/>
      <c r="VVY45" s="47"/>
      <c r="VVZ45" s="47"/>
      <c r="VWA45" s="47"/>
      <c r="VWB45" s="47"/>
      <c r="VWC45" s="47"/>
      <c r="VWD45" s="47"/>
      <c r="VWE45" s="47"/>
      <c r="VWF45" s="47"/>
      <c r="VWG45" s="47"/>
      <c r="VWH45" s="47"/>
      <c r="VWI45" s="47"/>
      <c r="VWJ45" s="47"/>
      <c r="VWK45" s="47"/>
      <c r="VWL45" s="47"/>
      <c r="VWM45" s="47"/>
      <c r="VWN45" s="47"/>
      <c r="VWO45" s="47"/>
      <c r="VWP45" s="47"/>
      <c r="VWQ45" s="47"/>
      <c r="VWR45" s="47"/>
      <c r="VWS45" s="47"/>
      <c r="VWT45" s="47"/>
      <c r="VWU45" s="47"/>
      <c r="VWV45" s="47"/>
      <c r="VWW45" s="47"/>
      <c r="VWX45" s="47"/>
      <c r="VWY45" s="47"/>
      <c r="VWZ45" s="47"/>
      <c r="VXA45" s="47"/>
      <c r="VXB45" s="47"/>
      <c r="VXC45" s="47"/>
      <c r="VXD45" s="47"/>
      <c r="VXE45" s="47"/>
      <c r="VXF45" s="47"/>
      <c r="VXG45" s="47"/>
      <c r="VXH45" s="47"/>
      <c r="VXI45" s="47"/>
      <c r="VXJ45" s="47"/>
      <c r="VXK45" s="47"/>
      <c r="VXL45" s="47"/>
      <c r="VXM45" s="47"/>
      <c r="VXN45" s="47"/>
      <c r="VXO45" s="47"/>
      <c r="VXP45" s="47"/>
      <c r="VXQ45" s="47"/>
      <c r="VXR45" s="47"/>
      <c r="VXS45" s="47"/>
      <c r="VXT45" s="47"/>
      <c r="VXU45" s="47"/>
      <c r="VXV45" s="47"/>
      <c r="VXW45" s="47"/>
      <c r="VXX45" s="47"/>
      <c r="VXY45" s="47"/>
      <c r="VXZ45" s="47"/>
      <c r="VYA45" s="47"/>
      <c r="VYB45" s="47"/>
      <c r="VYC45" s="47"/>
      <c r="VYD45" s="47"/>
      <c r="VYE45" s="47"/>
      <c r="VYF45" s="47"/>
      <c r="VYG45" s="47"/>
      <c r="VYH45" s="47"/>
      <c r="VYI45" s="47"/>
      <c r="VYJ45" s="47"/>
      <c r="VYK45" s="47"/>
      <c r="VYL45" s="47"/>
      <c r="VYM45" s="47"/>
      <c r="VYN45" s="47"/>
      <c r="VYO45" s="47"/>
      <c r="VYP45" s="47"/>
      <c r="VYQ45" s="47"/>
      <c r="VYR45" s="47"/>
      <c r="VYS45" s="47"/>
      <c r="VYT45" s="47"/>
      <c r="VYU45" s="47"/>
      <c r="VYV45" s="47"/>
      <c r="VYW45" s="47"/>
      <c r="VYX45" s="47"/>
      <c r="VYY45" s="47"/>
      <c r="VYZ45" s="47"/>
      <c r="VZA45" s="47"/>
      <c r="VZB45" s="47"/>
      <c r="VZC45" s="47"/>
      <c r="VZD45" s="47"/>
      <c r="VZE45" s="47"/>
      <c r="VZF45" s="47"/>
      <c r="VZG45" s="47"/>
      <c r="VZH45" s="47"/>
      <c r="VZI45" s="47"/>
      <c r="VZJ45" s="47"/>
      <c r="VZK45" s="47"/>
      <c r="VZL45" s="47"/>
      <c r="VZM45" s="47"/>
      <c r="VZN45" s="47"/>
      <c r="VZO45" s="47"/>
      <c r="VZP45" s="47"/>
      <c r="VZQ45" s="47"/>
      <c r="VZR45" s="47"/>
      <c r="VZS45" s="47"/>
      <c r="VZT45" s="47"/>
      <c r="VZU45" s="47"/>
      <c r="VZV45" s="47"/>
      <c r="VZW45" s="47"/>
      <c r="VZX45" s="47"/>
      <c r="VZY45" s="47"/>
      <c r="VZZ45" s="47"/>
      <c r="WAA45" s="47"/>
      <c r="WAB45" s="47"/>
      <c r="WAC45" s="47"/>
      <c r="WAD45" s="47"/>
      <c r="WAE45" s="47"/>
      <c r="WAF45" s="47"/>
      <c r="WAG45" s="47"/>
      <c r="WAH45" s="47"/>
      <c r="WAI45" s="47"/>
      <c r="WAJ45" s="47"/>
      <c r="WAK45" s="47"/>
      <c r="WAL45" s="47"/>
      <c r="WAM45" s="47"/>
      <c r="WAN45" s="47"/>
      <c r="WAO45" s="47"/>
      <c r="WAP45" s="47"/>
      <c r="WAQ45" s="47"/>
      <c r="WAR45" s="47"/>
      <c r="WAS45" s="47"/>
      <c r="WAT45" s="47"/>
      <c r="WAU45" s="47"/>
      <c r="WAV45" s="47"/>
      <c r="WAW45" s="47"/>
      <c r="WAX45" s="47"/>
      <c r="WAY45" s="47"/>
      <c r="WAZ45" s="47"/>
      <c r="WBA45" s="47"/>
      <c r="WBB45" s="47"/>
      <c r="WBC45" s="47"/>
      <c r="WBD45" s="47"/>
      <c r="WBE45" s="47"/>
      <c r="WBF45" s="47"/>
      <c r="WBG45" s="47"/>
      <c r="WBH45" s="47"/>
      <c r="WBI45" s="47"/>
      <c r="WBJ45" s="47"/>
      <c r="WBK45" s="47"/>
      <c r="WBL45" s="47"/>
      <c r="WBM45" s="47"/>
      <c r="WBN45" s="47"/>
      <c r="WBO45" s="47"/>
      <c r="WBP45" s="47"/>
      <c r="WBQ45" s="47"/>
      <c r="WBR45" s="47"/>
      <c r="WBS45" s="47"/>
      <c r="WBT45" s="47"/>
      <c r="WBU45" s="47"/>
      <c r="WBV45" s="47"/>
      <c r="WBW45" s="47"/>
      <c r="WBX45" s="47"/>
      <c r="WBY45" s="47"/>
      <c r="WBZ45" s="47"/>
      <c r="WCA45" s="47"/>
      <c r="WCB45" s="47"/>
      <c r="WCC45" s="47"/>
      <c r="WCD45" s="47"/>
      <c r="WCE45" s="47"/>
      <c r="WCF45" s="47"/>
      <c r="WCG45" s="47"/>
      <c r="WCH45" s="47"/>
      <c r="WCI45" s="47"/>
      <c r="WCJ45" s="47"/>
      <c r="WCK45" s="47"/>
      <c r="WCL45" s="47"/>
      <c r="WCM45" s="47"/>
      <c r="WCN45" s="47"/>
      <c r="WCO45" s="47"/>
      <c r="WCP45" s="47"/>
      <c r="WCQ45" s="47"/>
      <c r="WCR45" s="47"/>
      <c r="WCS45" s="47"/>
      <c r="WCT45" s="47"/>
      <c r="WCU45" s="47"/>
      <c r="WCV45" s="47"/>
      <c r="WCW45" s="47"/>
      <c r="WCX45" s="47"/>
      <c r="WCY45" s="47"/>
      <c r="WCZ45" s="47"/>
      <c r="WDA45" s="47"/>
      <c r="WDB45" s="47"/>
      <c r="WDC45" s="47"/>
      <c r="WDD45" s="47"/>
      <c r="WDE45" s="47"/>
      <c r="WDF45" s="47"/>
      <c r="WDG45" s="47"/>
      <c r="WDH45" s="47"/>
      <c r="WDI45" s="47"/>
      <c r="WDJ45" s="47"/>
      <c r="WDK45" s="47"/>
      <c r="WDL45" s="47"/>
      <c r="WDM45" s="47"/>
      <c r="WDN45" s="47"/>
      <c r="WDO45" s="47"/>
      <c r="WDP45" s="47"/>
      <c r="WDQ45" s="47"/>
      <c r="WDR45" s="47"/>
      <c r="WDS45" s="47"/>
      <c r="WDT45" s="47"/>
      <c r="WDU45" s="47"/>
      <c r="WDV45" s="47"/>
      <c r="WDW45" s="47"/>
      <c r="WDX45" s="47"/>
      <c r="WDY45" s="47"/>
      <c r="WDZ45" s="47"/>
      <c r="WEA45" s="47"/>
      <c r="WEB45" s="47"/>
      <c r="WEC45" s="47"/>
      <c r="WED45" s="47"/>
      <c r="WEE45" s="47"/>
      <c r="WEF45" s="47"/>
      <c r="WEG45" s="47"/>
      <c r="WEH45" s="47"/>
      <c r="WEI45" s="47"/>
      <c r="WEJ45" s="47"/>
      <c r="WEK45" s="47"/>
      <c r="WEL45" s="47"/>
      <c r="WEM45" s="47"/>
      <c r="WEN45" s="47"/>
      <c r="WEO45" s="47"/>
      <c r="WEP45" s="47"/>
      <c r="WEQ45" s="47"/>
      <c r="WER45" s="47"/>
      <c r="WES45" s="47"/>
      <c r="WET45" s="47"/>
      <c r="WEU45" s="47"/>
      <c r="WEV45" s="47"/>
      <c r="WEW45" s="47"/>
      <c r="WEX45" s="47"/>
      <c r="WEY45" s="47"/>
      <c r="WEZ45" s="47"/>
      <c r="WFA45" s="47"/>
      <c r="WFB45" s="47"/>
      <c r="WFC45" s="47"/>
      <c r="WFD45" s="47"/>
      <c r="WFE45" s="47"/>
      <c r="WFF45" s="47"/>
      <c r="WFG45" s="47"/>
      <c r="WFH45" s="47"/>
      <c r="WFI45" s="47"/>
      <c r="WFJ45" s="47"/>
      <c r="WFK45" s="47"/>
      <c r="WFL45" s="47"/>
      <c r="WFM45" s="47"/>
      <c r="WFN45" s="47"/>
      <c r="WFO45" s="47"/>
      <c r="WFP45" s="47"/>
      <c r="WFQ45" s="47"/>
      <c r="WFR45" s="47"/>
      <c r="WFS45" s="47"/>
      <c r="WFT45" s="47"/>
      <c r="WFU45" s="47"/>
      <c r="WFV45" s="47"/>
      <c r="WFW45" s="47"/>
      <c r="WFX45" s="47"/>
      <c r="WFY45" s="47"/>
      <c r="WFZ45" s="47"/>
      <c r="WGA45" s="47"/>
      <c r="WGB45" s="47"/>
      <c r="WGC45" s="47"/>
      <c r="WGD45" s="47"/>
      <c r="WGE45" s="47"/>
      <c r="WGF45" s="47"/>
      <c r="WGG45" s="47"/>
      <c r="WGH45" s="47"/>
      <c r="WGI45" s="47"/>
      <c r="WGJ45" s="47"/>
      <c r="WGK45" s="47"/>
      <c r="WGL45" s="47"/>
      <c r="WGM45" s="47"/>
      <c r="WGN45" s="47"/>
      <c r="WGO45" s="47"/>
      <c r="WGP45" s="47"/>
      <c r="WGQ45" s="47"/>
      <c r="WGR45" s="47"/>
      <c r="WGS45" s="47"/>
      <c r="WGT45" s="47"/>
      <c r="WGU45" s="47"/>
      <c r="WGV45" s="47"/>
      <c r="WGW45" s="47"/>
      <c r="WGX45" s="47"/>
      <c r="WGY45" s="47"/>
      <c r="WGZ45" s="47"/>
      <c r="WHA45" s="47"/>
      <c r="WHB45" s="47"/>
      <c r="WHC45" s="47"/>
      <c r="WHD45" s="47"/>
      <c r="WHE45" s="47"/>
      <c r="WHF45" s="47"/>
      <c r="WHG45" s="47"/>
      <c r="WHH45" s="47"/>
      <c r="WHI45" s="47"/>
      <c r="WHJ45" s="47"/>
      <c r="WHK45" s="47"/>
      <c r="WHL45" s="47"/>
      <c r="WHM45" s="47"/>
      <c r="WHN45" s="47"/>
      <c r="WHO45" s="47"/>
      <c r="WHP45" s="47"/>
      <c r="WHQ45" s="47"/>
      <c r="WHR45" s="47"/>
      <c r="WHS45" s="47"/>
      <c r="WHT45" s="47"/>
      <c r="WHU45" s="47"/>
      <c r="WHV45" s="47"/>
      <c r="WHW45" s="47"/>
      <c r="WHX45" s="47"/>
      <c r="WHY45" s="47"/>
      <c r="WHZ45" s="47"/>
      <c r="WIA45" s="47"/>
      <c r="WIB45" s="47"/>
      <c r="WIC45" s="47"/>
      <c r="WID45" s="47"/>
      <c r="WIE45" s="47"/>
      <c r="WIF45" s="47"/>
      <c r="WIG45" s="47"/>
      <c r="WIH45" s="47"/>
      <c r="WII45" s="47"/>
      <c r="WIJ45" s="47"/>
      <c r="WIK45" s="47"/>
      <c r="WIL45" s="47"/>
      <c r="WIM45" s="47"/>
      <c r="WIN45" s="47"/>
      <c r="WIO45" s="47"/>
      <c r="WIP45" s="47"/>
      <c r="WIQ45" s="47"/>
      <c r="WIR45" s="47"/>
      <c r="WIS45" s="47"/>
      <c r="WIT45" s="47"/>
      <c r="WIU45" s="47"/>
      <c r="WIV45" s="47"/>
      <c r="WIW45" s="47"/>
      <c r="WIX45" s="47"/>
      <c r="WIY45" s="47"/>
      <c r="WIZ45" s="47"/>
      <c r="WJA45" s="47"/>
      <c r="WJB45" s="47"/>
      <c r="WJC45" s="47"/>
      <c r="WJD45" s="47"/>
      <c r="WJE45" s="47"/>
      <c r="WJF45" s="47"/>
      <c r="WJG45" s="47"/>
      <c r="WJH45" s="47"/>
      <c r="WJI45" s="47"/>
      <c r="WJJ45" s="47"/>
      <c r="WJK45" s="47"/>
      <c r="WJL45" s="47"/>
      <c r="WJM45" s="47"/>
      <c r="WJN45" s="47"/>
      <c r="WJO45" s="47"/>
      <c r="WJP45" s="47"/>
      <c r="WJQ45" s="47"/>
      <c r="WJR45" s="47"/>
      <c r="WJS45" s="47"/>
      <c r="WJT45" s="47"/>
      <c r="WJU45" s="47"/>
      <c r="WJV45" s="47"/>
      <c r="WJW45" s="47"/>
      <c r="WJX45" s="47"/>
      <c r="WJY45" s="47"/>
      <c r="WJZ45" s="47"/>
      <c r="WKA45" s="47"/>
      <c r="WKB45" s="47"/>
      <c r="WKC45" s="47"/>
      <c r="WKD45" s="47"/>
      <c r="WKE45" s="47"/>
      <c r="WKF45" s="47"/>
      <c r="WKG45" s="47"/>
      <c r="WKH45" s="47"/>
      <c r="WKI45" s="47"/>
      <c r="WKJ45" s="47"/>
      <c r="WKK45" s="47"/>
      <c r="WKL45" s="47"/>
      <c r="WKM45" s="47"/>
      <c r="WKN45" s="47"/>
      <c r="WKO45" s="47"/>
      <c r="WKP45" s="47"/>
      <c r="WKQ45" s="47"/>
      <c r="WKR45" s="47"/>
      <c r="WKS45" s="47"/>
      <c r="WKT45" s="47"/>
      <c r="WKU45" s="47"/>
      <c r="WKV45" s="47"/>
      <c r="WKW45" s="47"/>
      <c r="WKX45" s="47"/>
      <c r="WKY45" s="47"/>
      <c r="WKZ45" s="47"/>
      <c r="WLA45" s="47"/>
      <c r="WLB45" s="47"/>
      <c r="WLC45" s="47"/>
      <c r="WLD45" s="47"/>
      <c r="WLE45" s="47"/>
      <c r="WLF45" s="47"/>
      <c r="WLG45" s="47"/>
      <c r="WLH45" s="47"/>
      <c r="WLI45" s="47"/>
      <c r="WLJ45" s="47"/>
      <c r="WLK45" s="47"/>
      <c r="WLL45" s="47"/>
      <c r="WLM45" s="47"/>
      <c r="WLN45" s="47"/>
      <c r="WLO45" s="47"/>
      <c r="WLP45" s="47"/>
      <c r="WLQ45" s="47"/>
      <c r="WLR45" s="47"/>
      <c r="WLS45" s="47"/>
      <c r="WLT45" s="47"/>
      <c r="WLU45" s="47"/>
      <c r="WLV45" s="47"/>
      <c r="WLW45" s="47"/>
      <c r="WLX45" s="47"/>
      <c r="WLY45" s="47"/>
      <c r="WLZ45" s="47"/>
      <c r="WMA45" s="47"/>
      <c r="WMB45" s="47"/>
      <c r="WMC45" s="47"/>
      <c r="WMD45" s="47"/>
      <c r="WME45" s="47"/>
      <c r="WMF45" s="47"/>
      <c r="WMG45" s="47"/>
      <c r="WMH45" s="47"/>
      <c r="WMI45" s="47"/>
      <c r="WMJ45" s="47"/>
      <c r="WMK45" s="47"/>
      <c r="WML45" s="47"/>
      <c r="WMM45" s="47"/>
      <c r="WMN45" s="47"/>
      <c r="WMO45" s="47"/>
      <c r="WMP45" s="47"/>
      <c r="WMQ45" s="47"/>
      <c r="WMR45" s="47"/>
      <c r="WMS45" s="47"/>
      <c r="WMT45" s="47"/>
      <c r="WMU45" s="47"/>
      <c r="WMV45" s="47"/>
      <c r="WMW45" s="47"/>
      <c r="WMX45" s="47"/>
      <c r="WMY45" s="47"/>
      <c r="WMZ45" s="47"/>
      <c r="WNA45" s="47"/>
      <c r="WNB45" s="47"/>
      <c r="WNC45" s="47"/>
      <c r="WND45" s="47"/>
      <c r="WNE45" s="47"/>
      <c r="WNF45" s="47"/>
      <c r="WNG45" s="47"/>
      <c r="WNH45" s="47"/>
      <c r="WNI45" s="47"/>
      <c r="WNJ45" s="47"/>
      <c r="WNK45" s="47"/>
      <c r="WNL45" s="47"/>
      <c r="WNM45" s="47"/>
      <c r="WNN45" s="47"/>
      <c r="WNO45" s="47"/>
      <c r="WNP45" s="47"/>
      <c r="WNQ45" s="47"/>
      <c r="WNR45" s="47"/>
      <c r="WNS45" s="47"/>
      <c r="WNT45" s="47"/>
      <c r="WNU45" s="47"/>
      <c r="WNV45" s="47"/>
      <c r="WNW45" s="47"/>
      <c r="WNX45" s="47"/>
      <c r="WNY45" s="47"/>
      <c r="WNZ45" s="47"/>
      <c r="WOA45" s="47"/>
      <c r="WOB45" s="47"/>
      <c r="WOC45" s="47"/>
      <c r="WOD45" s="47"/>
      <c r="WOE45" s="47"/>
      <c r="WOF45" s="47"/>
      <c r="WOG45" s="47"/>
      <c r="WOH45" s="47"/>
      <c r="WOI45" s="47"/>
      <c r="WOJ45" s="47"/>
      <c r="WOK45" s="47"/>
      <c r="WOL45" s="47"/>
      <c r="WOM45" s="47"/>
      <c r="WON45" s="47"/>
      <c r="WOO45" s="47"/>
      <c r="WOP45" s="47"/>
      <c r="WOQ45" s="47"/>
      <c r="WOR45" s="47"/>
      <c r="WOS45" s="47"/>
      <c r="WOT45" s="47"/>
      <c r="WOU45" s="47"/>
      <c r="WOV45" s="47"/>
      <c r="WOW45" s="47"/>
      <c r="WOX45" s="47"/>
      <c r="WOY45" s="47"/>
      <c r="WOZ45" s="47"/>
      <c r="WPA45" s="47"/>
      <c r="WPB45" s="47"/>
      <c r="WPC45" s="47"/>
      <c r="WPD45" s="47"/>
      <c r="WPE45" s="47"/>
      <c r="WPF45" s="47"/>
      <c r="WPG45" s="47"/>
      <c r="WPH45" s="47"/>
      <c r="WPI45" s="47"/>
      <c r="WPJ45" s="47"/>
      <c r="WPK45" s="47"/>
      <c r="WPL45" s="47"/>
      <c r="WPM45" s="47"/>
      <c r="WPN45" s="47"/>
      <c r="WPO45" s="47"/>
      <c r="WPP45" s="47"/>
      <c r="WPQ45" s="47"/>
      <c r="WPR45" s="47"/>
      <c r="WPS45" s="47"/>
      <c r="WPT45" s="47"/>
      <c r="WPU45" s="47"/>
      <c r="WPV45" s="47"/>
      <c r="WPW45" s="47"/>
      <c r="WPX45" s="47"/>
      <c r="WPY45" s="47"/>
      <c r="WPZ45" s="47"/>
      <c r="WQA45" s="47"/>
      <c r="WQB45" s="47"/>
      <c r="WQC45" s="47"/>
      <c r="WQD45" s="47"/>
      <c r="WQE45" s="47"/>
      <c r="WQF45" s="47"/>
      <c r="WQG45" s="47"/>
      <c r="WQH45" s="47"/>
      <c r="WQI45" s="47"/>
      <c r="WQJ45" s="47"/>
      <c r="WQK45" s="47"/>
      <c r="WQL45" s="47"/>
      <c r="WQM45" s="47"/>
      <c r="WQN45" s="47"/>
      <c r="WQO45" s="47"/>
      <c r="WQP45" s="47"/>
      <c r="WQQ45" s="47"/>
      <c r="WQR45" s="47"/>
      <c r="WQS45" s="47"/>
      <c r="WQT45" s="47"/>
      <c r="WQU45" s="47"/>
      <c r="WQV45" s="47"/>
      <c r="WQW45" s="47"/>
      <c r="WQX45" s="47"/>
      <c r="WQY45" s="47"/>
      <c r="WQZ45" s="47"/>
      <c r="WRA45" s="47"/>
      <c r="WRB45" s="47"/>
      <c r="WRC45" s="47"/>
      <c r="WRD45" s="47"/>
      <c r="WRE45" s="47"/>
      <c r="WRF45" s="47"/>
      <c r="WRG45" s="47"/>
      <c r="WRH45" s="47"/>
      <c r="WRI45" s="47"/>
      <c r="WRJ45" s="47"/>
      <c r="WRK45" s="47"/>
      <c r="WRL45" s="47"/>
      <c r="WRM45" s="47"/>
      <c r="WRN45" s="47"/>
      <c r="WRO45" s="47"/>
      <c r="WRP45" s="47"/>
      <c r="WRQ45" s="47"/>
      <c r="WRR45" s="47"/>
      <c r="WRS45" s="47"/>
      <c r="WRT45" s="47"/>
      <c r="WRU45" s="47"/>
      <c r="WRV45" s="47"/>
      <c r="WRW45" s="47"/>
      <c r="WRX45" s="47"/>
      <c r="WRY45" s="47"/>
      <c r="WRZ45" s="47"/>
      <c r="WSA45" s="47"/>
      <c r="WSB45" s="47"/>
      <c r="WSC45" s="47"/>
      <c r="WSD45" s="47"/>
      <c r="WSE45" s="47"/>
      <c r="WSF45" s="47"/>
      <c r="WSG45" s="47"/>
      <c r="WSH45" s="47"/>
      <c r="WSI45" s="47"/>
      <c r="WSJ45" s="47"/>
      <c r="WSK45" s="47"/>
      <c r="WSL45" s="47"/>
      <c r="WSM45" s="47"/>
      <c r="WSN45" s="47"/>
      <c r="WSO45" s="47"/>
      <c r="WSP45" s="47"/>
      <c r="WSQ45" s="47"/>
      <c r="WSR45" s="47"/>
      <c r="WSS45" s="47"/>
      <c r="WST45" s="47"/>
      <c r="WSU45" s="47"/>
      <c r="WSV45" s="47"/>
      <c r="WSW45" s="47"/>
      <c r="WSX45" s="47"/>
      <c r="WSY45" s="47"/>
      <c r="WSZ45" s="47"/>
      <c r="WTA45" s="47"/>
      <c r="WTB45" s="47"/>
      <c r="WTC45" s="47"/>
      <c r="WTD45" s="47"/>
      <c r="WTE45" s="47"/>
      <c r="WTF45" s="47"/>
      <c r="WTG45" s="47"/>
      <c r="WTH45" s="47"/>
      <c r="WTI45" s="47"/>
      <c r="WTJ45" s="47"/>
      <c r="WTK45" s="47"/>
      <c r="WTL45" s="47"/>
      <c r="WTM45" s="47"/>
      <c r="WTN45" s="47"/>
      <c r="WTO45" s="47"/>
      <c r="WTP45" s="47"/>
      <c r="WTQ45" s="47"/>
      <c r="WTR45" s="47"/>
      <c r="WTS45" s="47"/>
      <c r="WTT45" s="47"/>
      <c r="WTU45" s="47"/>
      <c r="WTV45" s="47"/>
      <c r="WTW45" s="47"/>
      <c r="WTX45" s="47"/>
      <c r="WTY45" s="47"/>
      <c r="WTZ45" s="47"/>
      <c r="WUA45" s="47"/>
      <c r="WUB45" s="47"/>
      <c r="WUC45" s="47"/>
      <c r="WUD45" s="47"/>
      <c r="WUE45" s="47"/>
      <c r="WUF45" s="47"/>
      <c r="WUG45" s="47"/>
      <c r="WUH45" s="47"/>
      <c r="WUI45" s="47"/>
      <c r="WUJ45" s="47"/>
      <c r="WUK45" s="47"/>
      <c r="WUL45" s="47"/>
      <c r="WUM45" s="47"/>
      <c r="WUN45" s="47"/>
      <c r="WUO45" s="47"/>
      <c r="WUP45" s="47"/>
      <c r="WUQ45" s="47"/>
      <c r="WUR45" s="47"/>
      <c r="WUS45" s="47"/>
      <c r="WUT45" s="47"/>
      <c r="WUU45" s="47"/>
      <c r="WUV45" s="47"/>
      <c r="WUW45" s="47"/>
      <c r="WUX45" s="47"/>
      <c r="WUY45" s="47"/>
      <c r="WUZ45" s="47"/>
      <c r="WVA45" s="47"/>
      <c r="WVB45" s="47"/>
      <c r="WVC45" s="47"/>
      <c r="WVD45" s="47"/>
      <c r="WVE45" s="47"/>
      <c r="WVF45" s="47"/>
      <c r="WVG45" s="47"/>
      <c r="WVH45" s="47"/>
      <c r="WVI45" s="47"/>
      <c r="WVJ45" s="47"/>
      <c r="WVK45" s="47"/>
      <c r="WVL45" s="47"/>
      <c r="WVM45" s="47"/>
      <c r="WVN45" s="47"/>
      <c r="WVO45" s="47"/>
      <c r="WVP45" s="47"/>
      <c r="WVQ45" s="47"/>
      <c r="WVR45" s="47"/>
      <c r="WVS45" s="47"/>
      <c r="WVT45" s="47"/>
      <c r="WVU45" s="47"/>
      <c r="WVV45" s="47"/>
      <c r="WVW45" s="47"/>
      <c r="WVX45" s="47"/>
      <c r="WVY45" s="47"/>
      <c r="WVZ45" s="47"/>
      <c r="WWA45" s="47"/>
      <c r="WWB45" s="47"/>
      <c r="WWC45" s="47"/>
      <c r="WWD45" s="47"/>
      <c r="WWE45" s="47"/>
      <c r="WWF45" s="47"/>
      <c r="WWG45" s="47"/>
      <c r="WWH45" s="47"/>
      <c r="WWI45" s="47"/>
      <c r="WWJ45" s="47"/>
      <c r="WWK45" s="47"/>
      <c r="WWL45" s="47"/>
      <c r="WWM45" s="47"/>
      <c r="WWN45" s="47"/>
      <c r="WWO45" s="47"/>
      <c r="WWP45" s="47"/>
      <c r="WWQ45" s="47"/>
      <c r="WWR45" s="47"/>
      <c r="WWS45" s="47"/>
      <c r="WWT45" s="47"/>
      <c r="WWU45" s="47"/>
      <c r="WWV45" s="47"/>
      <c r="WWW45" s="47"/>
      <c r="WWX45" s="47"/>
      <c r="WWY45" s="47"/>
      <c r="WWZ45" s="47"/>
      <c r="WXA45" s="47"/>
      <c r="WXB45" s="47"/>
      <c r="WXC45" s="47"/>
      <c r="WXD45" s="47"/>
      <c r="WXE45" s="47"/>
      <c r="WXF45" s="47"/>
      <c r="WXG45" s="47"/>
      <c r="WXH45" s="47"/>
      <c r="WXI45" s="47"/>
      <c r="WXJ45" s="47"/>
      <c r="WXK45" s="47"/>
      <c r="WXL45" s="47"/>
      <c r="WXM45" s="47"/>
      <c r="WXN45" s="47"/>
      <c r="WXO45" s="47"/>
      <c r="WXP45" s="47"/>
      <c r="WXQ45" s="47"/>
      <c r="WXR45" s="47"/>
      <c r="WXS45" s="47"/>
      <c r="WXT45" s="47"/>
      <c r="WXU45" s="47"/>
      <c r="WXV45" s="47"/>
      <c r="WXW45" s="47"/>
      <c r="WXX45" s="47"/>
      <c r="WXY45" s="47"/>
      <c r="WXZ45" s="47"/>
      <c r="WYA45" s="47"/>
      <c r="WYB45" s="47"/>
      <c r="WYC45" s="47"/>
      <c r="WYD45" s="47"/>
      <c r="WYE45" s="47"/>
      <c r="WYF45" s="47"/>
      <c r="WYG45" s="47"/>
      <c r="WYH45" s="47"/>
      <c r="WYI45" s="47"/>
      <c r="WYJ45" s="47"/>
      <c r="WYK45" s="47"/>
      <c r="WYL45" s="47"/>
      <c r="WYM45" s="47"/>
      <c r="WYN45" s="47"/>
      <c r="WYO45" s="47"/>
      <c r="WYP45" s="47"/>
      <c r="WYQ45" s="47"/>
      <c r="WYR45" s="47"/>
      <c r="WYS45" s="47"/>
      <c r="WYT45" s="47"/>
      <c r="WYU45" s="47"/>
      <c r="WYV45" s="47"/>
      <c r="WYW45" s="47"/>
      <c r="WYX45" s="47"/>
      <c r="WYY45" s="47"/>
      <c r="WYZ45" s="47"/>
      <c r="WZA45" s="47"/>
      <c r="WZB45" s="47"/>
      <c r="WZC45" s="47"/>
      <c r="WZD45" s="47"/>
      <c r="WZE45" s="47"/>
      <c r="WZF45" s="47"/>
      <c r="WZG45" s="47"/>
      <c r="WZH45" s="47"/>
      <c r="WZI45" s="47"/>
      <c r="WZJ45" s="47"/>
      <c r="WZK45" s="47"/>
      <c r="WZL45" s="47"/>
      <c r="WZM45" s="47"/>
      <c r="WZN45" s="47"/>
      <c r="WZO45" s="47"/>
      <c r="WZP45" s="47"/>
      <c r="WZQ45" s="47"/>
      <c r="WZR45" s="47"/>
      <c r="WZS45" s="47"/>
      <c r="WZT45" s="47"/>
      <c r="WZU45" s="47"/>
      <c r="WZV45" s="47"/>
      <c r="WZW45" s="47"/>
      <c r="WZX45" s="47"/>
      <c r="WZY45" s="47"/>
      <c r="WZZ45" s="47"/>
      <c r="XAA45" s="47"/>
      <c r="XAB45" s="47"/>
      <c r="XAC45" s="47"/>
      <c r="XAD45" s="47"/>
      <c r="XAE45" s="47"/>
      <c r="XAF45" s="47"/>
      <c r="XAG45" s="47"/>
      <c r="XAH45" s="47"/>
      <c r="XAI45" s="47"/>
      <c r="XAJ45" s="47"/>
      <c r="XAK45" s="47"/>
      <c r="XAL45" s="47"/>
      <c r="XAM45" s="47"/>
      <c r="XAN45" s="47"/>
      <c r="XAO45" s="47"/>
      <c r="XAP45" s="47"/>
      <c r="XAQ45" s="47"/>
      <c r="XAR45" s="47"/>
      <c r="XAS45" s="47"/>
      <c r="XAT45" s="47"/>
      <c r="XAU45" s="47"/>
      <c r="XAV45" s="47"/>
      <c r="XAW45" s="47"/>
      <c r="XAX45" s="47"/>
      <c r="XAY45" s="47"/>
      <c r="XAZ45" s="47"/>
      <c r="XBA45" s="47"/>
      <c r="XBB45" s="47"/>
      <c r="XBC45" s="47"/>
      <c r="XBD45" s="47"/>
      <c r="XBE45" s="47"/>
      <c r="XBF45" s="47"/>
      <c r="XBG45" s="47"/>
      <c r="XBH45" s="47"/>
      <c r="XBI45" s="47"/>
      <c r="XBJ45" s="47"/>
      <c r="XBK45" s="47"/>
      <c r="XBL45" s="47"/>
      <c r="XBM45" s="47"/>
      <c r="XBN45" s="47"/>
      <c r="XBO45" s="47"/>
      <c r="XBP45" s="47"/>
      <c r="XBQ45" s="47"/>
      <c r="XBR45" s="47"/>
      <c r="XBS45" s="47"/>
      <c r="XBT45" s="47"/>
      <c r="XBU45" s="47"/>
      <c r="XBV45" s="47"/>
      <c r="XBW45" s="47"/>
      <c r="XBX45" s="47"/>
      <c r="XBY45" s="47"/>
      <c r="XBZ45" s="47"/>
      <c r="XCA45" s="47"/>
      <c r="XCB45" s="47"/>
      <c r="XCC45" s="47"/>
      <c r="XCD45" s="47"/>
      <c r="XCE45" s="47"/>
      <c r="XCF45" s="47"/>
      <c r="XCG45" s="47"/>
      <c r="XCH45" s="47"/>
      <c r="XCI45" s="47"/>
      <c r="XCJ45" s="47"/>
      <c r="XCK45" s="47"/>
      <c r="XCL45" s="47"/>
      <c r="XCM45" s="47"/>
      <c r="XCN45" s="47"/>
      <c r="XCO45" s="47"/>
      <c r="XCP45" s="47"/>
      <c r="XCQ45" s="47"/>
      <c r="XCR45" s="47"/>
      <c r="XCS45" s="47"/>
      <c r="XCT45" s="47"/>
      <c r="XCU45" s="47"/>
      <c r="XCV45" s="47"/>
      <c r="XCW45" s="47"/>
      <c r="XCX45" s="47"/>
      <c r="XCY45" s="47"/>
      <c r="XCZ45" s="47"/>
      <c r="XDA45" s="47"/>
      <c r="XDB45" s="47"/>
      <c r="XDC45" s="47"/>
      <c r="XDD45" s="47"/>
      <c r="XDE45" s="47"/>
      <c r="XDF45" s="47"/>
      <c r="XDG45" s="47"/>
      <c r="XDH45" s="47"/>
      <c r="XDI45" s="47"/>
      <c r="XDJ45" s="47"/>
      <c r="XDK45" s="47"/>
      <c r="XDL45" s="47"/>
      <c r="XDM45" s="47"/>
      <c r="XDN45" s="47"/>
      <c r="XDO45" s="47"/>
      <c r="XDP45" s="47"/>
      <c r="XDQ45" s="47"/>
      <c r="XDR45" s="47"/>
      <c r="XDS45" s="47"/>
      <c r="XDT45" s="47"/>
      <c r="XDU45" s="47"/>
      <c r="XDV45" s="47"/>
      <c r="XDW45" s="47"/>
      <c r="XDX45" s="47"/>
      <c r="XDY45" s="47"/>
      <c r="XDZ45" s="47"/>
      <c r="XEA45" s="47"/>
      <c r="XEB45" s="47"/>
      <c r="XEC45" s="47"/>
      <c r="XED45" s="47"/>
      <c r="XEE45" s="47"/>
      <c r="XEF45" s="47"/>
      <c r="XEG45" s="47"/>
      <c r="XEH45" s="47"/>
      <c r="XEI45" s="47"/>
      <c r="XEJ45" s="47"/>
      <c r="XEK45" s="47"/>
      <c r="XEL45" s="47"/>
      <c r="XEM45" s="47"/>
      <c r="XEN45" s="47"/>
      <c r="XEO45" s="47"/>
      <c r="XEP45" s="47"/>
      <c r="XEQ45" s="47"/>
      <c r="XER45" s="47"/>
      <c r="XES45" s="47"/>
      <c r="XET45" s="47"/>
      <c r="XEU45" s="47"/>
      <c r="XEV45" s="47"/>
      <c r="XEW45" s="47"/>
      <c r="XEX45" s="47"/>
      <c r="XEY45" s="47"/>
      <c r="XEZ45" s="47"/>
      <c r="XFA45" s="47"/>
      <c r="XFB45" s="47"/>
    </row>
    <row r="46" s="1" customFormat="1" ht="14" customHeight="1" spans="1:16382">
      <c r="A46" s="58" t="s">
        <v>1560</v>
      </c>
      <c r="B46" s="59" t="s">
        <v>1561</v>
      </c>
      <c r="C46" s="60">
        <v>3</v>
      </c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E46" s="47"/>
      <c r="CF46" s="47"/>
      <c r="CG46" s="47"/>
      <c r="CH46" s="47"/>
      <c r="CI46" s="47"/>
      <c r="CJ46" s="47"/>
      <c r="CK46" s="47"/>
      <c r="CL46" s="47"/>
      <c r="CM46" s="47"/>
      <c r="CN46" s="47"/>
      <c r="CO46" s="47"/>
      <c r="CP46" s="47"/>
      <c r="CQ46" s="47"/>
      <c r="CR46" s="47"/>
      <c r="CS46" s="47"/>
      <c r="CT46" s="47"/>
      <c r="CU46" s="47"/>
      <c r="CV46" s="47"/>
      <c r="CW46" s="47"/>
      <c r="CX46" s="47"/>
      <c r="CY46" s="47"/>
      <c r="CZ46" s="47"/>
      <c r="DA46" s="47"/>
      <c r="DB46" s="47"/>
      <c r="DC46" s="47"/>
      <c r="DD46" s="47"/>
      <c r="DE46" s="47"/>
      <c r="DF46" s="47"/>
      <c r="DG46" s="47"/>
      <c r="DH46" s="47"/>
      <c r="DI46" s="47"/>
      <c r="DJ46" s="47"/>
      <c r="DK46" s="47"/>
      <c r="DL46" s="47"/>
      <c r="DM46" s="47"/>
      <c r="DN46" s="47"/>
      <c r="DO46" s="47"/>
      <c r="DP46" s="47"/>
      <c r="DQ46" s="47"/>
      <c r="DR46" s="47"/>
      <c r="DS46" s="47"/>
      <c r="DT46" s="47"/>
      <c r="DU46" s="47"/>
      <c r="DV46" s="47"/>
      <c r="DW46" s="47"/>
      <c r="DX46" s="47"/>
      <c r="DY46" s="47"/>
      <c r="DZ46" s="47"/>
      <c r="EA46" s="47"/>
      <c r="EB46" s="47"/>
      <c r="EC46" s="47"/>
      <c r="ED46" s="47"/>
      <c r="EE46" s="47"/>
      <c r="EF46" s="47"/>
      <c r="EG46" s="47"/>
      <c r="EH46" s="47"/>
      <c r="EI46" s="47"/>
      <c r="EJ46" s="47"/>
      <c r="EK46" s="47"/>
      <c r="EL46" s="47"/>
      <c r="EM46" s="47"/>
      <c r="EN46" s="47"/>
      <c r="EO46" s="47"/>
      <c r="EP46" s="47"/>
      <c r="EQ46" s="47"/>
      <c r="ER46" s="47"/>
      <c r="ES46" s="47"/>
      <c r="ET46" s="47"/>
      <c r="EU46" s="47"/>
      <c r="EV46" s="47"/>
      <c r="EW46" s="47"/>
      <c r="EX46" s="47"/>
      <c r="EY46" s="47"/>
      <c r="EZ46" s="47"/>
      <c r="FA46" s="47"/>
      <c r="FB46" s="47"/>
      <c r="FC46" s="47"/>
      <c r="FD46" s="47"/>
      <c r="FE46" s="47"/>
      <c r="FF46" s="47"/>
      <c r="FG46" s="47"/>
      <c r="FH46" s="47"/>
      <c r="FI46" s="47"/>
      <c r="FJ46" s="47"/>
      <c r="FK46" s="47"/>
      <c r="FL46" s="47"/>
      <c r="FM46" s="47"/>
      <c r="FN46" s="47"/>
      <c r="FO46" s="47"/>
      <c r="FP46" s="47"/>
      <c r="FQ46" s="47"/>
      <c r="FR46" s="47"/>
      <c r="FS46" s="47"/>
      <c r="FT46" s="47"/>
      <c r="FU46" s="47"/>
      <c r="FV46" s="47"/>
      <c r="FW46" s="47"/>
      <c r="FX46" s="47"/>
      <c r="FY46" s="47"/>
      <c r="FZ46" s="47"/>
      <c r="GA46" s="47"/>
      <c r="GB46" s="47"/>
      <c r="GC46" s="47"/>
      <c r="GD46" s="47"/>
      <c r="GE46" s="47"/>
      <c r="GF46" s="47"/>
      <c r="GG46" s="47"/>
      <c r="GH46" s="47"/>
      <c r="GI46" s="47"/>
      <c r="GJ46" s="47"/>
      <c r="GK46" s="47"/>
      <c r="GL46" s="47"/>
      <c r="GM46" s="47"/>
      <c r="GN46" s="47"/>
      <c r="GO46" s="47"/>
      <c r="GP46" s="47"/>
      <c r="GQ46" s="47"/>
      <c r="GR46" s="47"/>
      <c r="GS46" s="47"/>
      <c r="GT46" s="47"/>
      <c r="GU46" s="47"/>
      <c r="GV46" s="47"/>
      <c r="GW46" s="47"/>
      <c r="GX46" s="47"/>
      <c r="GY46" s="47"/>
      <c r="GZ46" s="47"/>
      <c r="HA46" s="47"/>
      <c r="HB46" s="47"/>
      <c r="HC46" s="47"/>
      <c r="HD46" s="47"/>
      <c r="HE46" s="47"/>
      <c r="HF46" s="47"/>
      <c r="HG46" s="47"/>
      <c r="HH46" s="47"/>
      <c r="HI46" s="47"/>
      <c r="HJ46" s="47"/>
      <c r="HK46" s="47"/>
      <c r="HL46" s="47"/>
      <c r="HM46" s="47"/>
      <c r="HN46" s="47"/>
      <c r="HO46" s="47"/>
      <c r="HP46" s="47"/>
      <c r="HQ46" s="47"/>
      <c r="HR46" s="47"/>
      <c r="HS46" s="47"/>
      <c r="HT46" s="47"/>
      <c r="HU46" s="47"/>
      <c r="HV46" s="47"/>
      <c r="HW46" s="47"/>
      <c r="HX46" s="47"/>
      <c r="HY46" s="47"/>
      <c r="HZ46" s="47"/>
      <c r="IA46" s="47"/>
      <c r="IB46" s="47"/>
      <c r="IC46" s="47"/>
      <c r="ID46" s="47"/>
      <c r="IE46" s="47"/>
      <c r="IF46" s="47"/>
      <c r="IG46" s="47"/>
      <c r="IH46" s="47"/>
      <c r="II46" s="47"/>
      <c r="IJ46" s="47"/>
      <c r="IK46" s="47"/>
      <c r="IL46" s="47"/>
      <c r="IM46" s="47"/>
      <c r="IN46" s="47"/>
      <c r="IO46" s="47"/>
      <c r="IP46" s="47"/>
      <c r="IQ46" s="47"/>
      <c r="IR46" s="47"/>
      <c r="IS46" s="47"/>
      <c r="IT46" s="47"/>
      <c r="IU46" s="47"/>
      <c r="IV46" s="47"/>
      <c r="IW46" s="47"/>
      <c r="IX46" s="47"/>
      <c r="IY46" s="47"/>
      <c r="IZ46" s="47"/>
      <c r="JA46" s="47"/>
      <c r="JB46" s="47"/>
      <c r="JC46" s="47"/>
      <c r="JD46" s="47"/>
      <c r="JE46" s="47"/>
      <c r="JF46" s="47"/>
      <c r="JG46" s="47"/>
      <c r="JH46" s="47"/>
      <c r="JI46" s="47"/>
      <c r="JJ46" s="47"/>
      <c r="JK46" s="47"/>
      <c r="JL46" s="47"/>
      <c r="JM46" s="47"/>
      <c r="JN46" s="47"/>
      <c r="JO46" s="47"/>
      <c r="JP46" s="47"/>
      <c r="JQ46" s="47"/>
      <c r="JR46" s="47"/>
      <c r="JS46" s="47"/>
      <c r="JT46" s="47"/>
      <c r="JU46" s="47"/>
      <c r="JV46" s="47"/>
      <c r="JW46" s="47"/>
      <c r="JX46" s="47"/>
      <c r="JY46" s="47"/>
      <c r="JZ46" s="47"/>
      <c r="KA46" s="47"/>
      <c r="KB46" s="47"/>
      <c r="KC46" s="47"/>
      <c r="KD46" s="47"/>
      <c r="KE46" s="47"/>
      <c r="KF46" s="47"/>
      <c r="KG46" s="47"/>
      <c r="KH46" s="47"/>
      <c r="KI46" s="47"/>
      <c r="KJ46" s="47"/>
      <c r="KK46" s="47"/>
      <c r="KL46" s="47"/>
      <c r="KM46" s="47"/>
      <c r="KN46" s="47"/>
      <c r="KO46" s="47"/>
      <c r="KP46" s="47"/>
      <c r="KQ46" s="47"/>
      <c r="KR46" s="47"/>
      <c r="KS46" s="47"/>
      <c r="KT46" s="47"/>
      <c r="KU46" s="47"/>
      <c r="KV46" s="47"/>
      <c r="KW46" s="47"/>
      <c r="KX46" s="47"/>
      <c r="KY46" s="47"/>
      <c r="KZ46" s="47"/>
      <c r="LA46" s="47"/>
      <c r="LB46" s="47"/>
      <c r="LC46" s="47"/>
      <c r="LD46" s="47"/>
      <c r="LE46" s="47"/>
      <c r="LF46" s="47"/>
      <c r="LG46" s="47"/>
      <c r="LH46" s="47"/>
      <c r="LI46" s="47"/>
      <c r="LJ46" s="47"/>
      <c r="LK46" s="47"/>
      <c r="LL46" s="47"/>
      <c r="LM46" s="47"/>
      <c r="LN46" s="47"/>
      <c r="LO46" s="47"/>
      <c r="LP46" s="47"/>
      <c r="LQ46" s="47"/>
      <c r="LR46" s="47"/>
      <c r="LS46" s="47"/>
      <c r="LT46" s="47"/>
      <c r="LU46" s="47"/>
      <c r="LV46" s="47"/>
      <c r="LW46" s="47"/>
      <c r="LX46" s="47"/>
      <c r="LY46" s="47"/>
      <c r="LZ46" s="47"/>
      <c r="MA46" s="47"/>
      <c r="MB46" s="47"/>
      <c r="MC46" s="47"/>
      <c r="MD46" s="47"/>
      <c r="ME46" s="47"/>
      <c r="MF46" s="47"/>
      <c r="MG46" s="47"/>
      <c r="MH46" s="47"/>
      <c r="MI46" s="47"/>
      <c r="MJ46" s="47"/>
      <c r="MK46" s="47"/>
      <c r="ML46" s="47"/>
      <c r="MM46" s="47"/>
      <c r="MN46" s="47"/>
      <c r="MO46" s="47"/>
      <c r="MP46" s="47"/>
      <c r="MQ46" s="47"/>
      <c r="MR46" s="47"/>
      <c r="MS46" s="47"/>
      <c r="MT46" s="47"/>
      <c r="MU46" s="47"/>
      <c r="MV46" s="47"/>
      <c r="MW46" s="47"/>
      <c r="MX46" s="47"/>
      <c r="MY46" s="47"/>
      <c r="MZ46" s="47"/>
      <c r="NA46" s="47"/>
      <c r="NB46" s="47"/>
      <c r="NC46" s="47"/>
      <c r="ND46" s="47"/>
      <c r="NE46" s="47"/>
      <c r="NF46" s="47"/>
      <c r="NG46" s="47"/>
      <c r="NH46" s="47"/>
      <c r="NI46" s="47"/>
      <c r="NJ46" s="47"/>
      <c r="NK46" s="47"/>
      <c r="NL46" s="47"/>
      <c r="NM46" s="47"/>
      <c r="NN46" s="47"/>
      <c r="NO46" s="47"/>
      <c r="NP46" s="47"/>
      <c r="NQ46" s="47"/>
      <c r="NR46" s="47"/>
      <c r="NS46" s="47"/>
      <c r="NT46" s="47"/>
      <c r="NU46" s="47"/>
      <c r="NV46" s="47"/>
      <c r="NW46" s="47"/>
      <c r="NX46" s="47"/>
      <c r="NY46" s="47"/>
      <c r="NZ46" s="47"/>
      <c r="OA46" s="47"/>
      <c r="OB46" s="47"/>
      <c r="OC46" s="47"/>
      <c r="OD46" s="47"/>
      <c r="OE46" s="47"/>
      <c r="OF46" s="47"/>
      <c r="OG46" s="47"/>
      <c r="OH46" s="47"/>
      <c r="OI46" s="47"/>
      <c r="OJ46" s="47"/>
      <c r="OK46" s="47"/>
      <c r="OL46" s="47"/>
      <c r="OM46" s="47"/>
      <c r="ON46" s="47"/>
      <c r="OO46" s="47"/>
      <c r="OP46" s="47"/>
      <c r="OQ46" s="47"/>
      <c r="OR46" s="47"/>
      <c r="OS46" s="47"/>
      <c r="OT46" s="47"/>
      <c r="OU46" s="47"/>
      <c r="OV46" s="47"/>
      <c r="OW46" s="47"/>
      <c r="OX46" s="47"/>
      <c r="OY46" s="47"/>
      <c r="OZ46" s="47"/>
      <c r="PA46" s="47"/>
      <c r="PB46" s="47"/>
      <c r="PC46" s="47"/>
      <c r="PD46" s="47"/>
      <c r="PE46" s="47"/>
      <c r="PF46" s="47"/>
      <c r="PG46" s="47"/>
      <c r="PH46" s="47"/>
      <c r="PI46" s="47"/>
      <c r="PJ46" s="47"/>
      <c r="PK46" s="47"/>
      <c r="PL46" s="47"/>
      <c r="PM46" s="47"/>
      <c r="PN46" s="47"/>
      <c r="PO46" s="47"/>
      <c r="PP46" s="47"/>
      <c r="PQ46" s="47"/>
      <c r="PR46" s="47"/>
      <c r="PS46" s="47"/>
      <c r="PT46" s="47"/>
      <c r="PU46" s="47"/>
      <c r="PV46" s="47"/>
      <c r="PW46" s="47"/>
      <c r="PX46" s="47"/>
      <c r="PY46" s="47"/>
      <c r="PZ46" s="47"/>
      <c r="QA46" s="47"/>
      <c r="QB46" s="47"/>
      <c r="QC46" s="47"/>
      <c r="QD46" s="47"/>
      <c r="QE46" s="47"/>
      <c r="QF46" s="47"/>
      <c r="QG46" s="47"/>
      <c r="QH46" s="47"/>
      <c r="QI46" s="47"/>
      <c r="QJ46" s="47"/>
      <c r="QK46" s="47"/>
      <c r="QL46" s="47"/>
      <c r="QM46" s="47"/>
      <c r="QN46" s="47"/>
      <c r="QO46" s="47"/>
      <c r="QP46" s="47"/>
      <c r="QQ46" s="47"/>
      <c r="QR46" s="47"/>
      <c r="QS46" s="47"/>
      <c r="QT46" s="47"/>
      <c r="QU46" s="47"/>
      <c r="QV46" s="47"/>
      <c r="QW46" s="47"/>
      <c r="QX46" s="47"/>
      <c r="QY46" s="47"/>
      <c r="QZ46" s="47"/>
      <c r="RA46" s="47"/>
      <c r="RB46" s="47"/>
      <c r="RC46" s="47"/>
      <c r="RD46" s="47"/>
      <c r="RE46" s="47"/>
      <c r="RF46" s="47"/>
      <c r="RG46" s="47"/>
      <c r="RH46" s="47"/>
      <c r="RI46" s="47"/>
      <c r="RJ46" s="47"/>
      <c r="RK46" s="47"/>
      <c r="RL46" s="47"/>
      <c r="RM46" s="47"/>
      <c r="RN46" s="47"/>
      <c r="RO46" s="47"/>
      <c r="RP46" s="47"/>
      <c r="RQ46" s="47"/>
      <c r="RR46" s="47"/>
      <c r="RS46" s="47"/>
      <c r="RT46" s="47"/>
      <c r="RU46" s="47"/>
      <c r="RV46" s="47"/>
      <c r="RW46" s="47"/>
      <c r="RX46" s="47"/>
      <c r="RY46" s="47"/>
      <c r="RZ46" s="47"/>
      <c r="SA46" s="47"/>
      <c r="SB46" s="47"/>
      <c r="SC46" s="47"/>
      <c r="SD46" s="47"/>
      <c r="SE46" s="47"/>
      <c r="SF46" s="47"/>
      <c r="SG46" s="47"/>
      <c r="SH46" s="47"/>
      <c r="SI46" s="47"/>
      <c r="SJ46" s="47"/>
      <c r="SK46" s="47"/>
      <c r="SL46" s="47"/>
      <c r="SM46" s="47"/>
      <c r="SN46" s="47"/>
      <c r="SO46" s="47"/>
      <c r="SP46" s="47"/>
      <c r="SQ46" s="47"/>
      <c r="SR46" s="47"/>
      <c r="SS46" s="47"/>
      <c r="ST46" s="47"/>
      <c r="SU46" s="47"/>
      <c r="SV46" s="47"/>
      <c r="SW46" s="47"/>
      <c r="SX46" s="47"/>
      <c r="SY46" s="47"/>
      <c r="SZ46" s="47"/>
      <c r="TA46" s="47"/>
      <c r="TB46" s="47"/>
      <c r="TC46" s="47"/>
      <c r="TD46" s="47"/>
      <c r="TE46" s="47"/>
      <c r="TF46" s="47"/>
      <c r="TG46" s="47"/>
      <c r="TH46" s="47"/>
      <c r="TI46" s="47"/>
      <c r="TJ46" s="47"/>
      <c r="TK46" s="47"/>
      <c r="TL46" s="47"/>
      <c r="TM46" s="47"/>
      <c r="TN46" s="47"/>
      <c r="TO46" s="47"/>
      <c r="TP46" s="47"/>
      <c r="TQ46" s="47"/>
      <c r="TR46" s="47"/>
      <c r="TS46" s="47"/>
      <c r="TT46" s="47"/>
      <c r="TU46" s="47"/>
      <c r="TV46" s="47"/>
      <c r="TW46" s="47"/>
      <c r="TX46" s="47"/>
      <c r="TY46" s="47"/>
      <c r="TZ46" s="47"/>
      <c r="UA46" s="47"/>
      <c r="UB46" s="47"/>
      <c r="UC46" s="47"/>
      <c r="UD46" s="47"/>
      <c r="UE46" s="47"/>
      <c r="UF46" s="47"/>
      <c r="UG46" s="47"/>
      <c r="UH46" s="47"/>
      <c r="UI46" s="47"/>
      <c r="UJ46" s="47"/>
      <c r="UK46" s="47"/>
      <c r="UL46" s="47"/>
      <c r="UM46" s="47"/>
      <c r="UN46" s="47"/>
      <c r="UO46" s="47"/>
      <c r="UP46" s="47"/>
      <c r="UQ46" s="47"/>
      <c r="UR46" s="47"/>
      <c r="US46" s="47"/>
      <c r="UT46" s="47"/>
      <c r="UU46" s="47"/>
      <c r="UV46" s="47"/>
      <c r="UW46" s="47"/>
      <c r="UX46" s="47"/>
      <c r="UY46" s="47"/>
      <c r="UZ46" s="47"/>
      <c r="VA46" s="47"/>
      <c r="VB46" s="47"/>
      <c r="VC46" s="47"/>
      <c r="VD46" s="47"/>
      <c r="VE46" s="47"/>
      <c r="VF46" s="47"/>
      <c r="VG46" s="47"/>
      <c r="VH46" s="47"/>
      <c r="VI46" s="47"/>
      <c r="VJ46" s="47"/>
      <c r="VK46" s="47"/>
      <c r="VL46" s="47"/>
      <c r="VM46" s="47"/>
      <c r="VN46" s="47"/>
      <c r="VO46" s="47"/>
      <c r="VP46" s="47"/>
      <c r="VQ46" s="47"/>
      <c r="VR46" s="47"/>
      <c r="VS46" s="47"/>
      <c r="VT46" s="47"/>
      <c r="VU46" s="47"/>
      <c r="VV46" s="47"/>
      <c r="VW46" s="47"/>
      <c r="VX46" s="47"/>
      <c r="VY46" s="47"/>
      <c r="VZ46" s="47"/>
      <c r="WA46" s="47"/>
      <c r="WB46" s="47"/>
      <c r="WC46" s="47"/>
      <c r="WD46" s="47"/>
      <c r="WE46" s="47"/>
      <c r="WF46" s="47"/>
      <c r="WG46" s="47"/>
      <c r="WH46" s="47"/>
      <c r="WI46" s="47"/>
      <c r="WJ46" s="47"/>
      <c r="WK46" s="47"/>
      <c r="WL46" s="47"/>
      <c r="WM46" s="47"/>
      <c r="WN46" s="47"/>
      <c r="WO46" s="47"/>
      <c r="WP46" s="47"/>
      <c r="WQ46" s="47"/>
      <c r="WR46" s="47"/>
      <c r="WS46" s="47"/>
      <c r="WT46" s="47"/>
      <c r="WU46" s="47"/>
      <c r="WV46" s="47"/>
      <c r="WW46" s="47"/>
      <c r="WX46" s="47"/>
      <c r="WY46" s="47"/>
      <c r="WZ46" s="47"/>
      <c r="XA46" s="47"/>
      <c r="XB46" s="47"/>
      <c r="XC46" s="47"/>
      <c r="XD46" s="47"/>
      <c r="XE46" s="47"/>
      <c r="XF46" s="47"/>
      <c r="XG46" s="47"/>
      <c r="XH46" s="47"/>
      <c r="XI46" s="47"/>
      <c r="XJ46" s="47"/>
      <c r="XK46" s="47"/>
      <c r="XL46" s="47"/>
      <c r="XM46" s="47"/>
      <c r="XN46" s="47"/>
      <c r="XO46" s="47"/>
      <c r="XP46" s="47"/>
      <c r="XQ46" s="47"/>
      <c r="XR46" s="47"/>
      <c r="XS46" s="47"/>
      <c r="XT46" s="47"/>
      <c r="XU46" s="47"/>
      <c r="XV46" s="47"/>
      <c r="XW46" s="47"/>
      <c r="XX46" s="47"/>
      <c r="XY46" s="47"/>
      <c r="XZ46" s="47"/>
      <c r="YA46" s="47"/>
      <c r="YB46" s="47"/>
      <c r="YC46" s="47"/>
      <c r="YD46" s="47"/>
      <c r="YE46" s="47"/>
      <c r="YF46" s="47"/>
      <c r="YG46" s="47"/>
      <c r="YH46" s="47"/>
      <c r="YI46" s="47"/>
      <c r="YJ46" s="47"/>
      <c r="YK46" s="47"/>
      <c r="YL46" s="47"/>
      <c r="YM46" s="47"/>
      <c r="YN46" s="47"/>
      <c r="YO46" s="47"/>
      <c r="YP46" s="47"/>
      <c r="YQ46" s="47"/>
      <c r="YR46" s="47"/>
      <c r="YS46" s="47"/>
      <c r="YT46" s="47"/>
      <c r="YU46" s="47"/>
      <c r="YV46" s="47"/>
      <c r="YW46" s="47"/>
      <c r="YX46" s="47"/>
      <c r="YY46" s="47"/>
      <c r="YZ46" s="47"/>
      <c r="ZA46" s="47"/>
      <c r="ZB46" s="47"/>
      <c r="ZC46" s="47"/>
      <c r="ZD46" s="47"/>
      <c r="ZE46" s="47"/>
      <c r="ZF46" s="47"/>
      <c r="ZG46" s="47"/>
      <c r="ZH46" s="47"/>
      <c r="ZI46" s="47"/>
      <c r="ZJ46" s="47"/>
      <c r="ZK46" s="47"/>
      <c r="ZL46" s="47"/>
      <c r="ZM46" s="47"/>
      <c r="ZN46" s="47"/>
      <c r="ZO46" s="47"/>
      <c r="ZP46" s="47"/>
      <c r="ZQ46" s="47"/>
      <c r="ZR46" s="47"/>
      <c r="ZS46" s="47"/>
      <c r="ZT46" s="47"/>
      <c r="ZU46" s="47"/>
      <c r="ZV46" s="47"/>
      <c r="ZW46" s="47"/>
      <c r="ZX46" s="47"/>
      <c r="ZY46" s="47"/>
      <c r="ZZ46" s="47"/>
      <c r="AAA46" s="47"/>
      <c r="AAB46" s="47"/>
      <c r="AAC46" s="47"/>
      <c r="AAD46" s="47"/>
      <c r="AAE46" s="47"/>
      <c r="AAF46" s="47"/>
      <c r="AAG46" s="47"/>
      <c r="AAH46" s="47"/>
      <c r="AAI46" s="47"/>
      <c r="AAJ46" s="47"/>
      <c r="AAK46" s="47"/>
      <c r="AAL46" s="47"/>
      <c r="AAM46" s="47"/>
      <c r="AAN46" s="47"/>
      <c r="AAO46" s="47"/>
      <c r="AAP46" s="47"/>
      <c r="AAQ46" s="47"/>
      <c r="AAR46" s="47"/>
      <c r="AAS46" s="47"/>
      <c r="AAT46" s="47"/>
      <c r="AAU46" s="47"/>
      <c r="AAV46" s="47"/>
      <c r="AAW46" s="47"/>
      <c r="AAX46" s="47"/>
      <c r="AAY46" s="47"/>
      <c r="AAZ46" s="47"/>
      <c r="ABA46" s="47"/>
      <c r="ABB46" s="47"/>
      <c r="ABC46" s="47"/>
      <c r="ABD46" s="47"/>
      <c r="ABE46" s="47"/>
      <c r="ABF46" s="47"/>
      <c r="ABG46" s="47"/>
      <c r="ABH46" s="47"/>
      <c r="ABI46" s="47"/>
      <c r="ABJ46" s="47"/>
      <c r="ABK46" s="47"/>
      <c r="ABL46" s="47"/>
      <c r="ABM46" s="47"/>
      <c r="ABN46" s="47"/>
      <c r="ABO46" s="47"/>
      <c r="ABP46" s="47"/>
      <c r="ABQ46" s="47"/>
      <c r="ABR46" s="47"/>
      <c r="ABS46" s="47"/>
      <c r="ABT46" s="47"/>
      <c r="ABU46" s="47"/>
      <c r="ABV46" s="47"/>
      <c r="ABW46" s="47"/>
      <c r="ABX46" s="47"/>
      <c r="ABY46" s="47"/>
      <c r="ABZ46" s="47"/>
      <c r="ACA46" s="47"/>
      <c r="ACB46" s="47"/>
      <c r="ACC46" s="47"/>
      <c r="ACD46" s="47"/>
      <c r="ACE46" s="47"/>
      <c r="ACF46" s="47"/>
      <c r="ACG46" s="47"/>
      <c r="ACH46" s="47"/>
      <c r="ACI46" s="47"/>
      <c r="ACJ46" s="47"/>
      <c r="ACK46" s="47"/>
      <c r="ACL46" s="47"/>
      <c r="ACM46" s="47"/>
      <c r="ACN46" s="47"/>
      <c r="ACO46" s="47"/>
      <c r="ACP46" s="47"/>
      <c r="ACQ46" s="47"/>
      <c r="ACR46" s="47"/>
      <c r="ACS46" s="47"/>
      <c r="ACT46" s="47"/>
      <c r="ACU46" s="47"/>
      <c r="ACV46" s="47"/>
      <c r="ACW46" s="47"/>
      <c r="ACX46" s="47"/>
      <c r="ACY46" s="47"/>
      <c r="ACZ46" s="47"/>
      <c r="ADA46" s="47"/>
      <c r="ADB46" s="47"/>
      <c r="ADC46" s="47"/>
      <c r="ADD46" s="47"/>
      <c r="ADE46" s="47"/>
      <c r="ADF46" s="47"/>
      <c r="ADG46" s="47"/>
      <c r="ADH46" s="47"/>
      <c r="ADI46" s="47"/>
      <c r="ADJ46" s="47"/>
      <c r="ADK46" s="47"/>
      <c r="ADL46" s="47"/>
      <c r="ADM46" s="47"/>
      <c r="ADN46" s="47"/>
      <c r="ADO46" s="47"/>
      <c r="ADP46" s="47"/>
      <c r="ADQ46" s="47"/>
      <c r="ADR46" s="47"/>
      <c r="ADS46" s="47"/>
      <c r="ADT46" s="47"/>
      <c r="ADU46" s="47"/>
      <c r="ADV46" s="47"/>
      <c r="ADW46" s="47"/>
      <c r="ADX46" s="47"/>
      <c r="ADY46" s="47"/>
      <c r="ADZ46" s="47"/>
      <c r="AEA46" s="47"/>
      <c r="AEB46" s="47"/>
      <c r="AEC46" s="47"/>
      <c r="AED46" s="47"/>
      <c r="AEE46" s="47"/>
      <c r="AEF46" s="47"/>
      <c r="AEG46" s="47"/>
      <c r="AEH46" s="47"/>
      <c r="AEI46" s="47"/>
      <c r="AEJ46" s="47"/>
      <c r="AEK46" s="47"/>
      <c r="AEL46" s="47"/>
      <c r="AEM46" s="47"/>
      <c r="AEN46" s="47"/>
      <c r="AEO46" s="47"/>
      <c r="AEP46" s="47"/>
      <c r="AEQ46" s="47"/>
      <c r="AER46" s="47"/>
      <c r="AES46" s="47"/>
      <c r="AET46" s="47"/>
      <c r="AEU46" s="47"/>
      <c r="AEV46" s="47"/>
      <c r="AEW46" s="47"/>
      <c r="AEX46" s="47"/>
      <c r="AEY46" s="47"/>
      <c r="AEZ46" s="47"/>
      <c r="AFA46" s="47"/>
      <c r="AFB46" s="47"/>
      <c r="AFC46" s="47"/>
      <c r="AFD46" s="47"/>
      <c r="AFE46" s="47"/>
      <c r="AFF46" s="47"/>
      <c r="AFG46" s="47"/>
      <c r="AFH46" s="47"/>
      <c r="AFI46" s="47"/>
      <c r="AFJ46" s="47"/>
      <c r="AFK46" s="47"/>
      <c r="AFL46" s="47"/>
      <c r="AFM46" s="47"/>
      <c r="AFN46" s="47"/>
      <c r="AFO46" s="47"/>
      <c r="AFP46" s="47"/>
      <c r="AFQ46" s="47"/>
      <c r="AFR46" s="47"/>
      <c r="AFS46" s="47"/>
      <c r="AFT46" s="47"/>
      <c r="AFU46" s="47"/>
      <c r="AFV46" s="47"/>
      <c r="AFW46" s="47"/>
      <c r="AFX46" s="47"/>
      <c r="AFY46" s="47"/>
      <c r="AFZ46" s="47"/>
      <c r="AGA46" s="47"/>
      <c r="AGB46" s="47"/>
      <c r="AGC46" s="47"/>
      <c r="AGD46" s="47"/>
      <c r="AGE46" s="47"/>
      <c r="AGF46" s="47"/>
      <c r="AGG46" s="47"/>
      <c r="AGH46" s="47"/>
      <c r="AGI46" s="47"/>
      <c r="AGJ46" s="47"/>
      <c r="AGK46" s="47"/>
      <c r="AGL46" s="47"/>
      <c r="AGM46" s="47"/>
      <c r="AGN46" s="47"/>
      <c r="AGO46" s="47"/>
      <c r="AGP46" s="47"/>
      <c r="AGQ46" s="47"/>
      <c r="AGR46" s="47"/>
      <c r="AGS46" s="47"/>
      <c r="AGT46" s="47"/>
      <c r="AGU46" s="47"/>
      <c r="AGV46" s="47"/>
      <c r="AGW46" s="47"/>
      <c r="AGX46" s="47"/>
      <c r="AGY46" s="47"/>
      <c r="AGZ46" s="47"/>
      <c r="AHA46" s="47"/>
      <c r="AHB46" s="47"/>
      <c r="AHC46" s="47"/>
      <c r="AHD46" s="47"/>
      <c r="AHE46" s="47"/>
      <c r="AHF46" s="47"/>
      <c r="AHG46" s="47"/>
      <c r="AHH46" s="47"/>
      <c r="AHI46" s="47"/>
      <c r="AHJ46" s="47"/>
      <c r="AHK46" s="47"/>
      <c r="AHL46" s="47"/>
      <c r="AHM46" s="47"/>
      <c r="AHN46" s="47"/>
      <c r="AHO46" s="47"/>
      <c r="AHP46" s="47"/>
      <c r="AHQ46" s="47"/>
      <c r="AHR46" s="47"/>
      <c r="AHS46" s="47"/>
      <c r="AHT46" s="47"/>
      <c r="AHU46" s="47"/>
      <c r="AHV46" s="47"/>
      <c r="AHW46" s="47"/>
      <c r="AHX46" s="47"/>
      <c r="AHY46" s="47"/>
      <c r="AHZ46" s="47"/>
      <c r="AIA46" s="47"/>
      <c r="AIB46" s="47"/>
      <c r="AIC46" s="47"/>
      <c r="AID46" s="47"/>
      <c r="AIE46" s="47"/>
      <c r="AIF46" s="47"/>
      <c r="AIG46" s="47"/>
      <c r="AIH46" s="47"/>
      <c r="AII46" s="47"/>
      <c r="AIJ46" s="47"/>
      <c r="AIK46" s="47"/>
      <c r="AIL46" s="47"/>
      <c r="AIM46" s="47"/>
      <c r="AIN46" s="47"/>
      <c r="AIO46" s="47"/>
      <c r="AIP46" s="47"/>
      <c r="AIQ46" s="47"/>
      <c r="AIR46" s="47"/>
      <c r="AIS46" s="47"/>
      <c r="AIT46" s="47"/>
      <c r="AIU46" s="47"/>
      <c r="AIV46" s="47"/>
      <c r="AIW46" s="47"/>
      <c r="AIX46" s="47"/>
      <c r="AIY46" s="47"/>
      <c r="AIZ46" s="47"/>
      <c r="AJA46" s="47"/>
      <c r="AJB46" s="47"/>
      <c r="AJC46" s="47"/>
      <c r="AJD46" s="47"/>
      <c r="AJE46" s="47"/>
      <c r="AJF46" s="47"/>
      <c r="AJG46" s="47"/>
      <c r="AJH46" s="47"/>
      <c r="AJI46" s="47"/>
      <c r="AJJ46" s="47"/>
      <c r="AJK46" s="47"/>
      <c r="AJL46" s="47"/>
      <c r="AJM46" s="47"/>
      <c r="AJN46" s="47"/>
      <c r="AJO46" s="47"/>
      <c r="AJP46" s="47"/>
      <c r="AJQ46" s="47"/>
      <c r="AJR46" s="47"/>
      <c r="AJS46" s="47"/>
      <c r="AJT46" s="47"/>
      <c r="AJU46" s="47"/>
      <c r="AJV46" s="47"/>
      <c r="AJW46" s="47"/>
      <c r="AJX46" s="47"/>
      <c r="AJY46" s="47"/>
      <c r="AJZ46" s="47"/>
      <c r="AKA46" s="47"/>
      <c r="AKB46" s="47"/>
      <c r="AKC46" s="47"/>
      <c r="AKD46" s="47"/>
      <c r="AKE46" s="47"/>
      <c r="AKF46" s="47"/>
      <c r="AKG46" s="47"/>
      <c r="AKH46" s="47"/>
      <c r="AKI46" s="47"/>
      <c r="AKJ46" s="47"/>
      <c r="AKK46" s="47"/>
      <c r="AKL46" s="47"/>
      <c r="AKM46" s="47"/>
      <c r="AKN46" s="47"/>
      <c r="AKO46" s="47"/>
      <c r="AKP46" s="47"/>
      <c r="AKQ46" s="47"/>
      <c r="AKR46" s="47"/>
      <c r="AKS46" s="47"/>
      <c r="AKT46" s="47"/>
      <c r="AKU46" s="47"/>
      <c r="AKV46" s="47"/>
      <c r="AKW46" s="47"/>
      <c r="AKX46" s="47"/>
      <c r="AKY46" s="47"/>
      <c r="AKZ46" s="47"/>
      <c r="ALA46" s="47"/>
      <c r="ALB46" s="47"/>
      <c r="ALC46" s="47"/>
      <c r="ALD46" s="47"/>
      <c r="ALE46" s="47"/>
      <c r="ALF46" s="47"/>
      <c r="ALG46" s="47"/>
      <c r="ALH46" s="47"/>
      <c r="ALI46" s="47"/>
      <c r="ALJ46" s="47"/>
      <c r="ALK46" s="47"/>
      <c r="ALL46" s="47"/>
      <c r="ALM46" s="47"/>
      <c r="ALN46" s="47"/>
      <c r="ALO46" s="47"/>
      <c r="ALP46" s="47"/>
      <c r="ALQ46" s="47"/>
      <c r="ALR46" s="47"/>
      <c r="ALS46" s="47"/>
      <c r="ALT46" s="47"/>
      <c r="ALU46" s="47"/>
      <c r="ALV46" s="47"/>
      <c r="ALW46" s="47"/>
      <c r="ALX46" s="47"/>
      <c r="ALY46" s="47"/>
      <c r="ALZ46" s="47"/>
      <c r="AMA46" s="47"/>
      <c r="AMB46" s="47"/>
      <c r="AMC46" s="47"/>
      <c r="AMD46" s="47"/>
      <c r="AME46" s="47"/>
      <c r="AMF46" s="47"/>
      <c r="AMG46" s="47"/>
      <c r="AMH46" s="47"/>
      <c r="AMI46" s="47"/>
      <c r="AMJ46" s="47"/>
      <c r="AMK46" s="47"/>
      <c r="AML46" s="47"/>
      <c r="AMM46" s="47"/>
      <c r="AMN46" s="47"/>
      <c r="AMO46" s="47"/>
      <c r="AMP46" s="47"/>
      <c r="AMQ46" s="47"/>
      <c r="AMR46" s="47"/>
      <c r="AMS46" s="47"/>
      <c r="AMT46" s="47"/>
      <c r="AMU46" s="47"/>
      <c r="AMV46" s="47"/>
      <c r="AMW46" s="47"/>
      <c r="AMX46" s="47"/>
      <c r="AMY46" s="47"/>
      <c r="AMZ46" s="47"/>
      <c r="ANA46" s="47"/>
      <c r="ANB46" s="47"/>
      <c r="ANC46" s="47"/>
      <c r="AND46" s="47"/>
      <c r="ANE46" s="47"/>
      <c r="ANF46" s="47"/>
      <c r="ANG46" s="47"/>
      <c r="ANH46" s="47"/>
      <c r="ANI46" s="47"/>
      <c r="ANJ46" s="47"/>
      <c r="ANK46" s="47"/>
      <c r="ANL46" s="47"/>
      <c r="ANM46" s="47"/>
      <c r="ANN46" s="47"/>
      <c r="ANO46" s="47"/>
      <c r="ANP46" s="47"/>
      <c r="ANQ46" s="47"/>
      <c r="ANR46" s="47"/>
      <c r="ANS46" s="47"/>
      <c r="ANT46" s="47"/>
      <c r="ANU46" s="47"/>
      <c r="ANV46" s="47"/>
      <c r="ANW46" s="47"/>
      <c r="ANX46" s="47"/>
      <c r="ANY46" s="47"/>
      <c r="ANZ46" s="47"/>
      <c r="AOA46" s="47"/>
      <c r="AOB46" s="47"/>
      <c r="AOC46" s="47"/>
      <c r="AOD46" s="47"/>
      <c r="AOE46" s="47"/>
      <c r="AOF46" s="47"/>
      <c r="AOG46" s="47"/>
      <c r="AOH46" s="47"/>
      <c r="AOI46" s="47"/>
      <c r="AOJ46" s="47"/>
      <c r="AOK46" s="47"/>
      <c r="AOL46" s="47"/>
      <c r="AOM46" s="47"/>
      <c r="AON46" s="47"/>
      <c r="AOO46" s="47"/>
      <c r="AOP46" s="47"/>
      <c r="AOQ46" s="47"/>
      <c r="AOR46" s="47"/>
      <c r="AOS46" s="47"/>
      <c r="AOT46" s="47"/>
      <c r="AOU46" s="47"/>
      <c r="AOV46" s="47"/>
      <c r="AOW46" s="47"/>
      <c r="AOX46" s="47"/>
      <c r="AOY46" s="47"/>
      <c r="AOZ46" s="47"/>
      <c r="APA46" s="47"/>
      <c r="APB46" s="47"/>
      <c r="APC46" s="47"/>
      <c r="APD46" s="47"/>
      <c r="APE46" s="47"/>
      <c r="APF46" s="47"/>
      <c r="APG46" s="47"/>
      <c r="APH46" s="47"/>
      <c r="API46" s="47"/>
      <c r="APJ46" s="47"/>
      <c r="APK46" s="47"/>
      <c r="APL46" s="47"/>
      <c r="APM46" s="47"/>
      <c r="APN46" s="47"/>
      <c r="APO46" s="47"/>
      <c r="APP46" s="47"/>
      <c r="APQ46" s="47"/>
      <c r="APR46" s="47"/>
      <c r="APS46" s="47"/>
      <c r="APT46" s="47"/>
      <c r="APU46" s="47"/>
      <c r="APV46" s="47"/>
      <c r="APW46" s="47"/>
      <c r="APX46" s="47"/>
      <c r="APY46" s="47"/>
      <c r="APZ46" s="47"/>
      <c r="AQA46" s="47"/>
      <c r="AQB46" s="47"/>
      <c r="AQC46" s="47"/>
      <c r="AQD46" s="47"/>
      <c r="AQE46" s="47"/>
      <c r="AQF46" s="47"/>
      <c r="AQG46" s="47"/>
      <c r="AQH46" s="47"/>
      <c r="AQI46" s="47"/>
      <c r="AQJ46" s="47"/>
      <c r="AQK46" s="47"/>
      <c r="AQL46" s="47"/>
      <c r="AQM46" s="47"/>
      <c r="AQN46" s="47"/>
      <c r="AQO46" s="47"/>
      <c r="AQP46" s="47"/>
      <c r="AQQ46" s="47"/>
      <c r="AQR46" s="47"/>
      <c r="AQS46" s="47"/>
      <c r="AQT46" s="47"/>
      <c r="AQU46" s="47"/>
      <c r="AQV46" s="47"/>
      <c r="AQW46" s="47"/>
      <c r="AQX46" s="47"/>
      <c r="AQY46" s="47"/>
      <c r="AQZ46" s="47"/>
      <c r="ARA46" s="47"/>
      <c r="ARB46" s="47"/>
      <c r="ARC46" s="47"/>
      <c r="ARD46" s="47"/>
      <c r="ARE46" s="47"/>
      <c r="ARF46" s="47"/>
      <c r="ARG46" s="47"/>
      <c r="ARH46" s="47"/>
      <c r="ARI46" s="47"/>
      <c r="ARJ46" s="47"/>
      <c r="ARK46" s="47"/>
      <c r="ARL46" s="47"/>
      <c r="ARM46" s="47"/>
      <c r="ARN46" s="47"/>
      <c r="ARO46" s="47"/>
      <c r="ARP46" s="47"/>
      <c r="ARQ46" s="47"/>
      <c r="ARR46" s="47"/>
      <c r="ARS46" s="47"/>
      <c r="ART46" s="47"/>
      <c r="ARU46" s="47"/>
      <c r="ARV46" s="47"/>
      <c r="ARW46" s="47"/>
      <c r="ARX46" s="47"/>
      <c r="ARY46" s="47"/>
      <c r="ARZ46" s="47"/>
      <c r="ASA46" s="47"/>
      <c r="ASB46" s="47"/>
      <c r="ASC46" s="47"/>
      <c r="ASD46" s="47"/>
      <c r="ASE46" s="47"/>
      <c r="ASF46" s="47"/>
      <c r="ASG46" s="47"/>
      <c r="ASH46" s="47"/>
      <c r="ASI46" s="47"/>
      <c r="ASJ46" s="47"/>
      <c r="ASK46" s="47"/>
      <c r="ASL46" s="47"/>
      <c r="ASM46" s="47"/>
      <c r="ASN46" s="47"/>
      <c r="ASO46" s="47"/>
      <c r="ASP46" s="47"/>
      <c r="ASQ46" s="47"/>
      <c r="ASR46" s="47"/>
      <c r="ASS46" s="47"/>
      <c r="AST46" s="47"/>
      <c r="ASU46" s="47"/>
      <c r="ASV46" s="47"/>
      <c r="ASW46" s="47"/>
      <c r="ASX46" s="47"/>
      <c r="ASY46" s="47"/>
      <c r="ASZ46" s="47"/>
      <c r="ATA46" s="47"/>
      <c r="ATB46" s="47"/>
      <c r="ATC46" s="47"/>
      <c r="ATD46" s="47"/>
      <c r="ATE46" s="47"/>
      <c r="ATF46" s="47"/>
      <c r="ATG46" s="47"/>
      <c r="ATH46" s="47"/>
      <c r="ATI46" s="47"/>
      <c r="ATJ46" s="47"/>
      <c r="ATK46" s="47"/>
      <c r="ATL46" s="47"/>
      <c r="ATM46" s="47"/>
      <c r="ATN46" s="47"/>
      <c r="ATO46" s="47"/>
      <c r="ATP46" s="47"/>
      <c r="ATQ46" s="47"/>
      <c r="ATR46" s="47"/>
      <c r="ATS46" s="47"/>
      <c r="ATT46" s="47"/>
      <c r="ATU46" s="47"/>
      <c r="ATV46" s="47"/>
      <c r="ATW46" s="47"/>
      <c r="ATX46" s="47"/>
      <c r="ATY46" s="47"/>
      <c r="ATZ46" s="47"/>
      <c r="AUA46" s="47"/>
      <c r="AUB46" s="47"/>
      <c r="AUC46" s="47"/>
      <c r="AUD46" s="47"/>
      <c r="AUE46" s="47"/>
      <c r="AUF46" s="47"/>
      <c r="AUG46" s="47"/>
      <c r="AUH46" s="47"/>
      <c r="AUI46" s="47"/>
      <c r="AUJ46" s="47"/>
      <c r="AUK46" s="47"/>
      <c r="AUL46" s="47"/>
      <c r="AUM46" s="47"/>
      <c r="AUN46" s="47"/>
      <c r="AUO46" s="47"/>
      <c r="AUP46" s="47"/>
      <c r="AUQ46" s="47"/>
      <c r="AUR46" s="47"/>
      <c r="AUS46" s="47"/>
      <c r="AUT46" s="47"/>
      <c r="AUU46" s="47"/>
      <c r="AUV46" s="47"/>
      <c r="AUW46" s="47"/>
      <c r="AUX46" s="47"/>
      <c r="AUY46" s="47"/>
      <c r="AUZ46" s="47"/>
      <c r="AVA46" s="47"/>
      <c r="AVB46" s="47"/>
      <c r="AVC46" s="47"/>
      <c r="AVD46" s="47"/>
      <c r="AVE46" s="47"/>
      <c r="AVF46" s="47"/>
      <c r="AVG46" s="47"/>
      <c r="AVH46" s="47"/>
      <c r="AVI46" s="47"/>
      <c r="AVJ46" s="47"/>
      <c r="AVK46" s="47"/>
      <c r="AVL46" s="47"/>
      <c r="AVM46" s="47"/>
      <c r="AVN46" s="47"/>
      <c r="AVO46" s="47"/>
      <c r="AVP46" s="47"/>
      <c r="AVQ46" s="47"/>
      <c r="AVR46" s="47"/>
      <c r="AVS46" s="47"/>
      <c r="AVT46" s="47"/>
      <c r="AVU46" s="47"/>
      <c r="AVV46" s="47"/>
      <c r="AVW46" s="47"/>
      <c r="AVX46" s="47"/>
      <c r="AVY46" s="47"/>
      <c r="AVZ46" s="47"/>
      <c r="AWA46" s="47"/>
      <c r="AWB46" s="47"/>
      <c r="AWC46" s="47"/>
      <c r="AWD46" s="47"/>
      <c r="AWE46" s="47"/>
      <c r="AWF46" s="47"/>
      <c r="AWG46" s="47"/>
      <c r="AWH46" s="47"/>
      <c r="AWI46" s="47"/>
      <c r="AWJ46" s="47"/>
      <c r="AWK46" s="47"/>
      <c r="AWL46" s="47"/>
      <c r="AWM46" s="47"/>
      <c r="AWN46" s="47"/>
      <c r="AWO46" s="47"/>
      <c r="AWP46" s="47"/>
      <c r="AWQ46" s="47"/>
      <c r="AWR46" s="47"/>
      <c r="AWS46" s="47"/>
      <c r="AWT46" s="47"/>
      <c r="AWU46" s="47"/>
      <c r="AWV46" s="47"/>
      <c r="AWW46" s="47"/>
      <c r="AWX46" s="47"/>
      <c r="AWY46" s="47"/>
      <c r="AWZ46" s="47"/>
      <c r="AXA46" s="47"/>
      <c r="AXB46" s="47"/>
      <c r="AXC46" s="47"/>
      <c r="AXD46" s="47"/>
      <c r="AXE46" s="47"/>
      <c r="AXF46" s="47"/>
      <c r="AXG46" s="47"/>
      <c r="AXH46" s="47"/>
      <c r="AXI46" s="47"/>
      <c r="AXJ46" s="47"/>
      <c r="AXK46" s="47"/>
      <c r="AXL46" s="47"/>
      <c r="AXM46" s="47"/>
      <c r="AXN46" s="47"/>
      <c r="AXO46" s="47"/>
      <c r="AXP46" s="47"/>
      <c r="AXQ46" s="47"/>
      <c r="AXR46" s="47"/>
      <c r="AXS46" s="47"/>
      <c r="AXT46" s="47"/>
      <c r="AXU46" s="47"/>
      <c r="AXV46" s="47"/>
      <c r="AXW46" s="47"/>
      <c r="AXX46" s="47"/>
      <c r="AXY46" s="47"/>
      <c r="AXZ46" s="47"/>
      <c r="AYA46" s="47"/>
      <c r="AYB46" s="47"/>
      <c r="AYC46" s="47"/>
      <c r="AYD46" s="47"/>
      <c r="AYE46" s="47"/>
      <c r="AYF46" s="47"/>
      <c r="AYG46" s="47"/>
      <c r="AYH46" s="47"/>
      <c r="AYI46" s="47"/>
      <c r="AYJ46" s="47"/>
      <c r="AYK46" s="47"/>
      <c r="AYL46" s="47"/>
      <c r="AYM46" s="47"/>
      <c r="AYN46" s="47"/>
      <c r="AYO46" s="47"/>
      <c r="AYP46" s="47"/>
      <c r="AYQ46" s="47"/>
      <c r="AYR46" s="47"/>
      <c r="AYS46" s="47"/>
      <c r="AYT46" s="47"/>
      <c r="AYU46" s="47"/>
      <c r="AYV46" s="47"/>
      <c r="AYW46" s="47"/>
      <c r="AYX46" s="47"/>
      <c r="AYY46" s="47"/>
      <c r="AYZ46" s="47"/>
      <c r="AZA46" s="47"/>
      <c r="AZB46" s="47"/>
      <c r="AZC46" s="47"/>
      <c r="AZD46" s="47"/>
      <c r="AZE46" s="47"/>
      <c r="AZF46" s="47"/>
      <c r="AZG46" s="47"/>
      <c r="AZH46" s="47"/>
      <c r="AZI46" s="47"/>
      <c r="AZJ46" s="47"/>
      <c r="AZK46" s="47"/>
      <c r="AZL46" s="47"/>
      <c r="AZM46" s="47"/>
      <c r="AZN46" s="47"/>
      <c r="AZO46" s="47"/>
      <c r="AZP46" s="47"/>
      <c r="AZQ46" s="47"/>
      <c r="AZR46" s="47"/>
      <c r="AZS46" s="47"/>
      <c r="AZT46" s="47"/>
      <c r="AZU46" s="47"/>
      <c r="AZV46" s="47"/>
      <c r="AZW46" s="47"/>
      <c r="AZX46" s="47"/>
      <c r="AZY46" s="47"/>
      <c r="AZZ46" s="47"/>
      <c r="BAA46" s="47"/>
      <c r="BAB46" s="47"/>
      <c r="BAC46" s="47"/>
      <c r="BAD46" s="47"/>
      <c r="BAE46" s="47"/>
      <c r="BAF46" s="47"/>
      <c r="BAG46" s="47"/>
      <c r="BAH46" s="47"/>
      <c r="BAI46" s="47"/>
      <c r="BAJ46" s="47"/>
      <c r="BAK46" s="47"/>
      <c r="BAL46" s="47"/>
      <c r="BAM46" s="47"/>
      <c r="BAN46" s="47"/>
      <c r="BAO46" s="47"/>
      <c r="BAP46" s="47"/>
      <c r="BAQ46" s="47"/>
      <c r="BAR46" s="47"/>
      <c r="BAS46" s="47"/>
      <c r="BAT46" s="47"/>
      <c r="BAU46" s="47"/>
      <c r="BAV46" s="47"/>
      <c r="BAW46" s="47"/>
      <c r="BAX46" s="47"/>
      <c r="BAY46" s="47"/>
      <c r="BAZ46" s="47"/>
      <c r="BBA46" s="47"/>
      <c r="BBB46" s="47"/>
      <c r="BBC46" s="47"/>
      <c r="BBD46" s="47"/>
      <c r="BBE46" s="47"/>
      <c r="BBF46" s="47"/>
      <c r="BBG46" s="47"/>
      <c r="BBH46" s="47"/>
      <c r="BBI46" s="47"/>
      <c r="BBJ46" s="47"/>
      <c r="BBK46" s="47"/>
      <c r="BBL46" s="47"/>
      <c r="BBM46" s="47"/>
      <c r="BBN46" s="47"/>
      <c r="BBO46" s="47"/>
      <c r="BBP46" s="47"/>
      <c r="BBQ46" s="47"/>
      <c r="BBR46" s="47"/>
      <c r="BBS46" s="47"/>
      <c r="BBT46" s="47"/>
      <c r="BBU46" s="47"/>
      <c r="BBV46" s="47"/>
      <c r="BBW46" s="47"/>
      <c r="BBX46" s="47"/>
      <c r="BBY46" s="47"/>
      <c r="BBZ46" s="47"/>
      <c r="BCA46" s="47"/>
      <c r="BCB46" s="47"/>
      <c r="BCC46" s="47"/>
      <c r="BCD46" s="47"/>
      <c r="BCE46" s="47"/>
      <c r="BCF46" s="47"/>
      <c r="BCG46" s="47"/>
      <c r="BCH46" s="47"/>
      <c r="BCI46" s="47"/>
      <c r="BCJ46" s="47"/>
      <c r="BCK46" s="47"/>
      <c r="BCL46" s="47"/>
      <c r="BCM46" s="47"/>
      <c r="BCN46" s="47"/>
      <c r="BCO46" s="47"/>
      <c r="BCP46" s="47"/>
      <c r="BCQ46" s="47"/>
      <c r="BCR46" s="47"/>
      <c r="BCS46" s="47"/>
      <c r="BCT46" s="47"/>
      <c r="BCU46" s="47"/>
      <c r="BCV46" s="47"/>
      <c r="BCW46" s="47"/>
      <c r="BCX46" s="47"/>
      <c r="BCY46" s="47"/>
      <c r="BCZ46" s="47"/>
      <c r="BDA46" s="47"/>
      <c r="BDB46" s="47"/>
      <c r="BDC46" s="47"/>
      <c r="BDD46" s="47"/>
      <c r="BDE46" s="47"/>
      <c r="BDF46" s="47"/>
      <c r="BDG46" s="47"/>
      <c r="BDH46" s="47"/>
      <c r="BDI46" s="47"/>
      <c r="BDJ46" s="47"/>
      <c r="BDK46" s="47"/>
      <c r="BDL46" s="47"/>
      <c r="BDM46" s="47"/>
      <c r="BDN46" s="47"/>
      <c r="BDO46" s="47"/>
      <c r="BDP46" s="47"/>
      <c r="BDQ46" s="47"/>
      <c r="BDR46" s="47"/>
      <c r="BDS46" s="47"/>
      <c r="BDT46" s="47"/>
      <c r="BDU46" s="47"/>
      <c r="BDV46" s="47"/>
      <c r="BDW46" s="47"/>
      <c r="BDX46" s="47"/>
      <c r="BDY46" s="47"/>
      <c r="BDZ46" s="47"/>
      <c r="BEA46" s="47"/>
      <c r="BEB46" s="47"/>
      <c r="BEC46" s="47"/>
      <c r="BED46" s="47"/>
      <c r="BEE46" s="47"/>
      <c r="BEF46" s="47"/>
      <c r="BEG46" s="47"/>
      <c r="BEH46" s="47"/>
      <c r="BEI46" s="47"/>
      <c r="BEJ46" s="47"/>
      <c r="BEK46" s="47"/>
      <c r="BEL46" s="47"/>
      <c r="BEM46" s="47"/>
      <c r="BEN46" s="47"/>
      <c r="BEO46" s="47"/>
      <c r="BEP46" s="47"/>
      <c r="BEQ46" s="47"/>
      <c r="BER46" s="47"/>
      <c r="BES46" s="47"/>
      <c r="BET46" s="47"/>
      <c r="BEU46" s="47"/>
      <c r="BEV46" s="47"/>
      <c r="BEW46" s="47"/>
      <c r="BEX46" s="47"/>
      <c r="BEY46" s="47"/>
      <c r="BEZ46" s="47"/>
      <c r="BFA46" s="47"/>
      <c r="BFB46" s="47"/>
      <c r="BFC46" s="47"/>
      <c r="BFD46" s="47"/>
      <c r="BFE46" s="47"/>
      <c r="BFF46" s="47"/>
      <c r="BFG46" s="47"/>
      <c r="BFH46" s="47"/>
      <c r="BFI46" s="47"/>
      <c r="BFJ46" s="47"/>
      <c r="BFK46" s="47"/>
      <c r="BFL46" s="47"/>
      <c r="BFM46" s="47"/>
      <c r="BFN46" s="47"/>
      <c r="BFO46" s="47"/>
      <c r="BFP46" s="47"/>
      <c r="BFQ46" s="47"/>
      <c r="BFR46" s="47"/>
      <c r="BFS46" s="47"/>
      <c r="BFT46" s="47"/>
      <c r="BFU46" s="47"/>
      <c r="BFV46" s="47"/>
      <c r="BFW46" s="47"/>
      <c r="BFX46" s="47"/>
      <c r="BFY46" s="47"/>
      <c r="BFZ46" s="47"/>
      <c r="BGA46" s="47"/>
      <c r="BGB46" s="47"/>
      <c r="BGC46" s="47"/>
      <c r="BGD46" s="47"/>
      <c r="BGE46" s="47"/>
      <c r="BGF46" s="47"/>
      <c r="BGG46" s="47"/>
      <c r="BGH46" s="47"/>
      <c r="BGI46" s="47"/>
      <c r="BGJ46" s="47"/>
      <c r="BGK46" s="47"/>
      <c r="BGL46" s="47"/>
      <c r="BGM46" s="47"/>
      <c r="BGN46" s="47"/>
      <c r="BGO46" s="47"/>
      <c r="BGP46" s="47"/>
      <c r="BGQ46" s="47"/>
      <c r="BGR46" s="47"/>
      <c r="BGS46" s="47"/>
      <c r="BGT46" s="47"/>
      <c r="BGU46" s="47"/>
      <c r="BGV46" s="47"/>
      <c r="BGW46" s="47"/>
      <c r="BGX46" s="47"/>
      <c r="BGY46" s="47"/>
      <c r="BGZ46" s="47"/>
      <c r="BHA46" s="47"/>
      <c r="BHB46" s="47"/>
      <c r="BHC46" s="47"/>
      <c r="BHD46" s="47"/>
      <c r="BHE46" s="47"/>
      <c r="BHF46" s="47"/>
      <c r="BHG46" s="47"/>
      <c r="BHH46" s="47"/>
      <c r="BHI46" s="47"/>
      <c r="BHJ46" s="47"/>
      <c r="BHK46" s="47"/>
      <c r="BHL46" s="47"/>
      <c r="BHM46" s="47"/>
      <c r="BHN46" s="47"/>
      <c r="BHO46" s="47"/>
      <c r="BHP46" s="47"/>
      <c r="BHQ46" s="47"/>
      <c r="BHR46" s="47"/>
      <c r="BHS46" s="47"/>
      <c r="BHT46" s="47"/>
      <c r="BHU46" s="47"/>
      <c r="BHV46" s="47"/>
      <c r="BHW46" s="47"/>
      <c r="BHX46" s="47"/>
      <c r="BHY46" s="47"/>
      <c r="BHZ46" s="47"/>
      <c r="BIA46" s="47"/>
      <c r="BIB46" s="47"/>
      <c r="BIC46" s="47"/>
      <c r="BID46" s="47"/>
      <c r="BIE46" s="47"/>
      <c r="BIF46" s="47"/>
      <c r="BIG46" s="47"/>
      <c r="BIH46" s="47"/>
      <c r="BII46" s="47"/>
      <c r="BIJ46" s="47"/>
      <c r="BIK46" s="47"/>
      <c r="BIL46" s="47"/>
      <c r="BIM46" s="47"/>
      <c r="BIN46" s="47"/>
      <c r="BIO46" s="47"/>
      <c r="BIP46" s="47"/>
      <c r="BIQ46" s="47"/>
      <c r="BIR46" s="47"/>
      <c r="BIS46" s="47"/>
      <c r="BIT46" s="47"/>
      <c r="BIU46" s="47"/>
      <c r="BIV46" s="47"/>
      <c r="BIW46" s="47"/>
      <c r="BIX46" s="47"/>
      <c r="BIY46" s="47"/>
      <c r="BIZ46" s="47"/>
      <c r="BJA46" s="47"/>
      <c r="BJB46" s="47"/>
      <c r="BJC46" s="47"/>
      <c r="BJD46" s="47"/>
      <c r="BJE46" s="47"/>
      <c r="BJF46" s="47"/>
      <c r="BJG46" s="47"/>
      <c r="BJH46" s="47"/>
      <c r="BJI46" s="47"/>
      <c r="BJJ46" s="47"/>
      <c r="BJK46" s="47"/>
      <c r="BJL46" s="47"/>
      <c r="BJM46" s="47"/>
      <c r="BJN46" s="47"/>
      <c r="BJO46" s="47"/>
      <c r="BJP46" s="47"/>
      <c r="BJQ46" s="47"/>
      <c r="BJR46" s="47"/>
      <c r="BJS46" s="47"/>
      <c r="BJT46" s="47"/>
      <c r="BJU46" s="47"/>
      <c r="BJV46" s="47"/>
      <c r="BJW46" s="47"/>
      <c r="BJX46" s="47"/>
      <c r="BJY46" s="47"/>
      <c r="BJZ46" s="47"/>
      <c r="BKA46" s="47"/>
      <c r="BKB46" s="47"/>
      <c r="BKC46" s="47"/>
      <c r="BKD46" s="47"/>
      <c r="BKE46" s="47"/>
      <c r="BKF46" s="47"/>
      <c r="BKG46" s="47"/>
      <c r="BKH46" s="47"/>
      <c r="BKI46" s="47"/>
      <c r="BKJ46" s="47"/>
      <c r="BKK46" s="47"/>
      <c r="BKL46" s="47"/>
      <c r="BKM46" s="47"/>
      <c r="BKN46" s="47"/>
      <c r="BKO46" s="47"/>
      <c r="BKP46" s="47"/>
      <c r="BKQ46" s="47"/>
      <c r="BKR46" s="47"/>
      <c r="BKS46" s="47"/>
      <c r="BKT46" s="47"/>
      <c r="BKU46" s="47"/>
      <c r="BKV46" s="47"/>
      <c r="BKW46" s="47"/>
      <c r="BKX46" s="47"/>
      <c r="BKY46" s="47"/>
      <c r="BKZ46" s="47"/>
      <c r="BLA46" s="47"/>
      <c r="BLB46" s="47"/>
      <c r="BLC46" s="47"/>
      <c r="BLD46" s="47"/>
      <c r="BLE46" s="47"/>
      <c r="BLF46" s="47"/>
      <c r="BLG46" s="47"/>
      <c r="BLH46" s="47"/>
      <c r="BLI46" s="47"/>
      <c r="BLJ46" s="47"/>
      <c r="BLK46" s="47"/>
      <c r="BLL46" s="47"/>
      <c r="BLM46" s="47"/>
      <c r="BLN46" s="47"/>
      <c r="BLO46" s="47"/>
      <c r="BLP46" s="47"/>
      <c r="BLQ46" s="47"/>
      <c r="BLR46" s="47"/>
      <c r="BLS46" s="47"/>
      <c r="BLT46" s="47"/>
      <c r="BLU46" s="47"/>
      <c r="BLV46" s="47"/>
      <c r="BLW46" s="47"/>
      <c r="BLX46" s="47"/>
      <c r="BLY46" s="47"/>
      <c r="BLZ46" s="47"/>
      <c r="BMA46" s="47"/>
      <c r="BMB46" s="47"/>
      <c r="BMC46" s="47"/>
      <c r="BMD46" s="47"/>
      <c r="BME46" s="47"/>
      <c r="BMF46" s="47"/>
      <c r="BMG46" s="47"/>
      <c r="BMH46" s="47"/>
      <c r="BMI46" s="47"/>
      <c r="BMJ46" s="47"/>
      <c r="BMK46" s="47"/>
      <c r="BML46" s="47"/>
      <c r="BMM46" s="47"/>
      <c r="BMN46" s="47"/>
      <c r="BMO46" s="47"/>
      <c r="BMP46" s="47"/>
      <c r="BMQ46" s="47"/>
      <c r="BMR46" s="47"/>
      <c r="BMS46" s="47"/>
      <c r="BMT46" s="47"/>
      <c r="BMU46" s="47"/>
      <c r="BMV46" s="47"/>
      <c r="BMW46" s="47"/>
      <c r="BMX46" s="47"/>
      <c r="BMY46" s="47"/>
      <c r="BMZ46" s="47"/>
      <c r="BNA46" s="47"/>
      <c r="BNB46" s="47"/>
      <c r="BNC46" s="47"/>
      <c r="BND46" s="47"/>
      <c r="BNE46" s="47"/>
      <c r="BNF46" s="47"/>
      <c r="BNG46" s="47"/>
      <c r="BNH46" s="47"/>
      <c r="BNI46" s="47"/>
      <c r="BNJ46" s="47"/>
      <c r="BNK46" s="47"/>
      <c r="BNL46" s="47"/>
      <c r="BNM46" s="47"/>
      <c r="BNN46" s="47"/>
      <c r="BNO46" s="47"/>
      <c r="BNP46" s="47"/>
      <c r="BNQ46" s="47"/>
      <c r="BNR46" s="47"/>
      <c r="BNS46" s="47"/>
      <c r="BNT46" s="47"/>
      <c r="BNU46" s="47"/>
      <c r="BNV46" s="47"/>
      <c r="BNW46" s="47"/>
      <c r="BNX46" s="47"/>
      <c r="BNY46" s="47"/>
      <c r="BNZ46" s="47"/>
      <c r="BOA46" s="47"/>
      <c r="BOB46" s="47"/>
      <c r="BOC46" s="47"/>
      <c r="BOD46" s="47"/>
      <c r="BOE46" s="47"/>
      <c r="BOF46" s="47"/>
      <c r="BOG46" s="47"/>
      <c r="BOH46" s="47"/>
      <c r="BOI46" s="47"/>
      <c r="BOJ46" s="47"/>
      <c r="BOK46" s="47"/>
      <c r="BOL46" s="47"/>
      <c r="BOM46" s="47"/>
      <c r="BON46" s="47"/>
      <c r="BOO46" s="47"/>
      <c r="BOP46" s="47"/>
      <c r="BOQ46" s="47"/>
      <c r="BOR46" s="47"/>
      <c r="BOS46" s="47"/>
      <c r="BOT46" s="47"/>
      <c r="BOU46" s="47"/>
      <c r="BOV46" s="47"/>
      <c r="BOW46" s="47"/>
      <c r="BOX46" s="47"/>
      <c r="BOY46" s="47"/>
      <c r="BOZ46" s="47"/>
      <c r="BPA46" s="47"/>
      <c r="BPB46" s="47"/>
      <c r="BPC46" s="47"/>
      <c r="BPD46" s="47"/>
      <c r="BPE46" s="47"/>
      <c r="BPF46" s="47"/>
      <c r="BPG46" s="47"/>
      <c r="BPH46" s="47"/>
      <c r="BPI46" s="47"/>
      <c r="BPJ46" s="47"/>
      <c r="BPK46" s="47"/>
      <c r="BPL46" s="47"/>
      <c r="BPM46" s="47"/>
      <c r="BPN46" s="47"/>
      <c r="BPO46" s="47"/>
      <c r="BPP46" s="47"/>
      <c r="BPQ46" s="47"/>
      <c r="BPR46" s="47"/>
      <c r="BPS46" s="47"/>
      <c r="BPT46" s="47"/>
      <c r="BPU46" s="47"/>
      <c r="BPV46" s="47"/>
      <c r="BPW46" s="47"/>
      <c r="BPX46" s="47"/>
      <c r="BPY46" s="47"/>
      <c r="BPZ46" s="47"/>
      <c r="BQA46" s="47"/>
      <c r="BQB46" s="47"/>
      <c r="BQC46" s="47"/>
      <c r="BQD46" s="47"/>
      <c r="BQE46" s="47"/>
      <c r="BQF46" s="47"/>
      <c r="BQG46" s="47"/>
      <c r="BQH46" s="47"/>
      <c r="BQI46" s="47"/>
      <c r="BQJ46" s="47"/>
      <c r="BQK46" s="47"/>
      <c r="BQL46" s="47"/>
      <c r="BQM46" s="47"/>
      <c r="BQN46" s="47"/>
      <c r="BQO46" s="47"/>
      <c r="BQP46" s="47"/>
      <c r="BQQ46" s="47"/>
      <c r="BQR46" s="47"/>
      <c r="BQS46" s="47"/>
      <c r="BQT46" s="47"/>
      <c r="BQU46" s="47"/>
      <c r="BQV46" s="47"/>
      <c r="BQW46" s="47"/>
      <c r="BQX46" s="47"/>
      <c r="BQY46" s="47"/>
      <c r="BQZ46" s="47"/>
      <c r="BRA46" s="47"/>
      <c r="BRB46" s="47"/>
      <c r="BRC46" s="47"/>
      <c r="BRD46" s="47"/>
      <c r="BRE46" s="47"/>
      <c r="BRF46" s="47"/>
      <c r="BRG46" s="47"/>
      <c r="BRH46" s="47"/>
      <c r="BRI46" s="47"/>
      <c r="BRJ46" s="47"/>
      <c r="BRK46" s="47"/>
      <c r="BRL46" s="47"/>
      <c r="BRM46" s="47"/>
      <c r="BRN46" s="47"/>
      <c r="BRO46" s="47"/>
      <c r="BRP46" s="47"/>
      <c r="BRQ46" s="47"/>
      <c r="BRR46" s="47"/>
      <c r="BRS46" s="47"/>
      <c r="BRT46" s="47"/>
      <c r="BRU46" s="47"/>
      <c r="BRV46" s="47"/>
      <c r="BRW46" s="47"/>
      <c r="BRX46" s="47"/>
      <c r="BRY46" s="47"/>
      <c r="BRZ46" s="47"/>
      <c r="BSA46" s="47"/>
      <c r="BSB46" s="47"/>
      <c r="BSC46" s="47"/>
      <c r="BSD46" s="47"/>
      <c r="BSE46" s="47"/>
      <c r="BSF46" s="47"/>
      <c r="BSG46" s="47"/>
      <c r="BSH46" s="47"/>
      <c r="BSI46" s="47"/>
      <c r="BSJ46" s="47"/>
      <c r="BSK46" s="47"/>
      <c r="BSL46" s="47"/>
      <c r="BSM46" s="47"/>
      <c r="BSN46" s="47"/>
      <c r="BSO46" s="47"/>
      <c r="BSP46" s="47"/>
      <c r="BSQ46" s="47"/>
      <c r="BSR46" s="47"/>
      <c r="BSS46" s="47"/>
      <c r="BST46" s="47"/>
      <c r="BSU46" s="47"/>
      <c r="BSV46" s="47"/>
      <c r="BSW46" s="47"/>
      <c r="BSX46" s="47"/>
      <c r="BSY46" s="47"/>
      <c r="BSZ46" s="47"/>
      <c r="BTA46" s="47"/>
      <c r="BTB46" s="47"/>
      <c r="BTC46" s="47"/>
      <c r="BTD46" s="47"/>
      <c r="BTE46" s="47"/>
      <c r="BTF46" s="47"/>
      <c r="BTG46" s="47"/>
      <c r="BTH46" s="47"/>
      <c r="BTI46" s="47"/>
      <c r="BTJ46" s="47"/>
      <c r="BTK46" s="47"/>
      <c r="BTL46" s="47"/>
      <c r="BTM46" s="47"/>
      <c r="BTN46" s="47"/>
      <c r="BTO46" s="47"/>
      <c r="BTP46" s="47"/>
      <c r="BTQ46" s="47"/>
      <c r="BTR46" s="47"/>
      <c r="BTS46" s="47"/>
      <c r="BTT46" s="47"/>
      <c r="BTU46" s="47"/>
      <c r="BTV46" s="47"/>
      <c r="BTW46" s="47"/>
      <c r="BTX46" s="47"/>
      <c r="BTY46" s="47"/>
      <c r="BTZ46" s="47"/>
      <c r="BUA46" s="47"/>
      <c r="BUB46" s="47"/>
      <c r="BUC46" s="47"/>
      <c r="BUD46" s="47"/>
      <c r="BUE46" s="47"/>
      <c r="BUF46" s="47"/>
      <c r="BUG46" s="47"/>
      <c r="BUH46" s="47"/>
      <c r="BUI46" s="47"/>
      <c r="BUJ46" s="47"/>
      <c r="BUK46" s="47"/>
      <c r="BUL46" s="47"/>
      <c r="BUM46" s="47"/>
      <c r="BUN46" s="47"/>
      <c r="BUO46" s="47"/>
      <c r="BUP46" s="47"/>
      <c r="BUQ46" s="47"/>
      <c r="BUR46" s="47"/>
      <c r="BUS46" s="47"/>
      <c r="BUT46" s="47"/>
      <c r="BUU46" s="47"/>
      <c r="BUV46" s="47"/>
      <c r="BUW46" s="47"/>
      <c r="BUX46" s="47"/>
      <c r="BUY46" s="47"/>
      <c r="BUZ46" s="47"/>
      <c r="BVA46" s="47"/>
      <c r="BVB46" s="47"/>
      <c r="BVC46" s="47"/>
      <c r="BVD46" s="47"/>
      <c r="BVE46" s="47"/>
      <c r="BVF46" s="47"/>
      <c r="BVG46" s="47"/>
      <c r="BVH46" s="47"/>
      <c r="BVI46" s="47"/>
      <c r="BVJ46" s="47"/>
      <c r="BVK46" s="47"/>
      <c r="BVL46" s="47"/>
      <c r="BVM46" s="47"/>
      <c r="BVN46" s="47"/>
      <c r="BVO46" s="47"/>
      <c r="BVP46" s="47"/>
      <c r="BVQ46" s="47"/>
      <c r="BVR46" s="47"/>
      <c r="BVS46" s="47"/>
      <c r="BVT46" s="47"/>
      <c r="BVU46" s="47"/>
      <c r="BVV46" s="47"/>
      <c r="BVW46" s="47"/>
      <c r="BVX46" s="47"/>
      <c r="BVY46" s="47"/>
      <c r="BVZ46" s="47"/>
      <c r="BWA46" s="47"/>
      <c r="BWB46" s="47"/>
      <c r="BWC46" s="47"/>
      <c r="BWD46" s="47"/>
      <c r="BWE46" s="47"/>
      <c r="BWF46" s="47"/>
      <c r="BWG46" s="47"/>
      <c r="BWH46" s="47"/>
      <c r="BWI46" s="47"/>
      <c r="BWJ46" s="47"/>
      <c r="BWK46" s="47"/>
      <c r="BWL46" s="47"/>
      <c r="BWM46" s="47"/>
      <c r="BWN46" s="47"/>
      <c r="BWO46" s="47"/>
      <c r="BWP46" s="47"/>
      <c r="BWQ46" s="47"/>
      <c r="BWR46" s="47"/>
      <c r="BWS46" s="47"/>
      <c r="BWT46" s="47"/>
      <c r="BWU46" s="47"/>
      <c r="BWV46" s="47"/>
      <c r="BWW46" s="47"/>
      <c r="BWX46" s="47"/>
      <c r="BWY46" s="47"/>
      <c r="BWZ46" s="47"/>
      <c r="BXA46" s="47"/>
      <c r="BXB46" s="47"/>
      <c r="BXC46" s="47"/>
      <c r="BXD46" s="47"/>
      <c r="BXE46" s="47"/>
      <c r="BXF46" s="47"/>
      <c r="BXG46" s="47"/>
      <c r="BXH46" s="47"/>
      <c r="BXI46" s="47"/>
      <c r="BXJ46" s="47"/>
      <c r="BXK46" s="47"/>
      <c r="BXL46" s="47"/>
      <c r="BXM46" s="47"/>
      <c r="BXN46" s="47"/>
      <c r="BXO46" s="47"/>
      <c r="BXP46" s="47"/>
      <c r="BXQ46" s="47"/>
      <c r="BXR46" s="47"/>
      <c r="BXS46" s="47"/>
      <c r="BXT46" s="47"/>
      <c r="BXU46" s="47"/>
      <c r="BXV46" s="47"/>
      <c r="BXW46" s="47"/>
      <c r="BXX46" s="47"/>
      <c r="BXY46" s="47"/>
      <c r="BXZ46" s="47"/>
      <c r="BYA46" s="47"/>
      <c r="BYB46" s="47"/>
      <c r="BYC46" s="47"/>
      <c r="BYD46" s="47"/>
      <c r="BYE46" s="47"/>
      <c r="BYF46" s="47"/>
      <c r="BYG46" s="47"/>
      <c r="BYH46" s="47"/>
      <c r="BYI46" s="47"/>
      <c r="BYJ46" s="47"/>
      <c r="BYK46" s="47"/>
      <c r="BYL46" s="47"/>
      <c r="BYM46" s="47"/>
      <c r="BYN46" s="47"/>
      <c r="BYO46" s="47"/>
      <c r="BYP46" s="47"/>
      <c r="BYQ46" s="47"/>
      <c r="BYR46" s="47"/>
      <c r="BYS46" s="47"/>
      <c r="BYT46" s="47"/>
      <c r="BYU46" s="47"/>
      <c r="BYV46" s="47"/>
      <c r="BYW46" s="47"/>
      <c r="BYX46" s="47"/>
      <c r="BYY46" s="47"/>
      <c r="BYZ46" s="47"/>
      <c r="BZA46" s="47"/>
      <c r="BZB46" s="47"/>
      <c r="BZC46" s="47"/>
      <c r="BZD46" s="47"/>
      <c r="BZE46" s="47"/>
      <c r="BZF46" s="47"/>
      <c r="BZG46" s="47"/>
      <c r="BZH46" s="47"/>
      <c r="BZI46" s="47"/>
      <c r="BZJ46" s="47"/>
      <c r="BZK46" s="47"/>
      <c r="BZL46" s="47"/>
      <c r="BZM46" s="47"/>
      <c r="BZN46" s="47"/>
      <c r="BZO46" s="47"/>
      <c r="BZP46" s="47"/>
      <c r="BZQ46" s="47"/>
      <c r="BZR46" s="47"/>
      <c r="BZS46" s="47"/>
      <c r="BZT46" s="47"/>
      <c r="BZU46" s="47"/>
      <c r="BZV46" s="47"/>
      <c r="BZW46" s="47"/>
      <c r="BZX46" s="47"/>
      <c r="BZY46" s="47"/>
      <c r="BZZ46" s="47"/>
      <c r="CAA46" s="47"/>
      <c r="CAB46" s="47"/>
      <c r="CAC46" s="47"/>
      <c r="CAD46" s="47"/>
      <c r="CAE46" s="47"/>
      <c r="CAF46" s="47"/>
      <c r="CAG46" s="47"/>
      <c r="CAH46" s="47"/>
      <c r="CAI46" s="47"/>
      <c r="CAJ46" s="47"/>
      <c r="CAK46" s="47"/>
      <c r="CAL46" s="47"/>
      <c r="CAM46" s="47"/>
      <c r="CAN46" s="47"/>
      <c r="CAO46" s="47"/>
      <c r="CAP46" s="47"/>
      <c r="CAQ46" s="47"/>
      <c r="CAR46" s="47"/>
      <c r="CAS46" s="47"/>
      <c r="CAT46" s="47"/>
      <c r="CAU46" s="47"/>
      <c r="CAV46" s="47"/>
      <c r="CAW46" s="47"/>
      <c r="CAX46" s="47"/>
      <c r="CAY46" s="47"/>
      <c r="CAZ46" s="47"/>
      <c r="CBA46" s="47"/>
      <c r="CBB46" s="47"/>
      <c r="CBC46" s="47"/>
      <c r="CBD46" s="47"/>
      <c r="CBE46" s="47"/>
      <c r="CBF46" s="47"/>
      <c r="CBG46" s="47"/>
      <c r="CBH46" s="47"/>
      <c r="CBI46" s="47"/>
      <c r="CBJ46" s="47"/>
      <c r="CBK46" s="47"/>
      <c r="CBL46" s="47"/>
      <c r="CBM46" s="47"/>
      <c r="CBN46" s="47"/>
      <c r="CBO46" s="47"/>
      <c r="CBP46" s="47"/>
      <c r="CBQ46" s="47"/>
      <c r="CBR46" s="47"/>
      <c r="CBS46" s="47"/>
      <c r="CBT46" s="47"/>
      <c r="CBU46" s="47"/>
      <c r="CBV46" s="47"/>
      <c r="CBW46" s="47"/>
      <c r="CBX46" s="47"/>
      <c r="CBY46" s="47"/>
      <c r="CBZ46" s="47"/>
      <c r="CCA46" s="47"/>
      <c r="CCB46" s="47"/>
      <c r="CCC46" s="47"/>
      <c r="CCD46" s="47"/>
      <c r="CCE46" s="47"/>
      <c r="CCF46" s="47"/>
      <c r="CCG46" s="47"/>
      <c r="CCH46" s="47"/>
      <c r="CCI46" s="47"/>
      <c r="CCJ46" s="47"/>
      <c r="CCK46" s="47"/>
      <c r="CCL46" s="47"/>
      <c r="CCM46" s="47"/>
      <c r="CCN46" s="47"/>
      <c r="CCO46" s="47"/>
      <c r="CCP46" s="47"/>
      <c r="CCQ46" s="47"/>
      <c r="CCR46" s="47"/>
      <c r="CCS46" s="47"/>
      <c r="CCT46" s="47"/>
      <c r="CCU46" s="47"/>
      <c r="CCV46" s="47"/>
      <c r="CCW46" s="47"/>
      <c r="CCX46" s="47"/>
      <c r="CCY46" s="47"/>
      <c r="CCZ46" s="47"/>
      <c r="CDA46" s="47"/>
      <c r="CDB46" s="47"/>
      <c r="CDC46" s="47"/>
      <c r="CDD46" s="47"/>
      <c r="CDE46" s="47"/>
      <c r="CDF46" s="47"/>
      <c r="CDG46" s="47"/>
      <c r="CDH46" s="47"/>
      <c r="CDI46" s="47"/>
      <c r="CDJ46" s="47"/>
      <c r="CDK46" s="47"/>
      <c r="CDL46" s="47"/>
      <c r="CDM46" s="47"/>
      <c r="CDN46" s="47"/>
      <c r="CDO46" s="47"/>
      <c r="CDP46" s="47"/>
      <c r="CDQ46" s="47"/>
      <c r="CDR46" s="47"/>
      <c r="CDS46" s="47"/>
      <c r="CDT46" s="47"/>
      <c r="CDU46" s="47"/>
      <c r="CDV46" s="47"/>
      <c r="CDW46" s="47"/>
      <c r="CDX46" s="47"/>
      <c r="CDY46" s="47"/>
      <c r="CDZ46" s="47"/>
      <c r="CEA46" s="47"/>
      <c r="CEB46" s="47"/>
      <c r="CEC46" s="47"/>
      <c r="CED46" s="47"/>
      <c r="CEE46" s="47"/>
      <c r="CEF46" s="47"/>
      <c r="CEG46" s="47"/>
      <c r="CEH46" s="47"/>
      <c r="CEI46" s="47"/>
      <c r="CEJ46" s="47"/>
      <c r="CEK46" s="47"/>
      <c r="CEL46" s="47"/>
      <c r="CEM46" s="47"/>
      <c r="CEN46" s="47"/>
      <c r="CEO46" s="47"/>
      <c r="CEP46" s="47"/>
      <c r="CEQ46" s="47"/>
      <c r="CER46" s="47"/>
      <c r="CES46" s="47"/>
      <c r="CET46" s="47"/>
      <c r="CEU46" s="47"/>
      <c r="CEV46" s="47"/>
      <c r="CEW46" s="47"/>
      <c r="CEX46" s="47"/>
      <c r="CEY46" s="47"/>
      <c r="CEZ46" s="47"/>
      <c r="CFA46" s="47"/>
      <c r="CFB46" s="47"/>
      <c r="CFC46" s="47"/>
      <c r="CFD46" s="47"/>
      <c r="CFE46" s="47"/>
      <c r="CFF46" s="47"/>
      <c r="CFG46" s="47"/>
      <c r="CFH46" s="47"/>
      <c r="CFI46" s="47"/>
      <c r="CFJ46" s="47"/>
      <c r="CFK46" s="47"/>
      <c r="CFL46" s="47"/>
      <c r="CFM46" s="47"/>
      <c r="CFN46" s="47"/>
      <c r="CFO46" s="47"/>
      <c r="CFP46" s="47"/>
      <c r="CFQ46" s="47"/>
      <c r="CFR46" s="47"/>
      <c r="CFS46" s="47"/>
      <c r="CFT46" s="47"/>
      <c r="CFU46" s="47"/>
      <c r="CFV46" s="47"/>
      <c r="CFW46" s="47"/>
      <c r="CFX46" s="47"/>
      <c r="CFY46" s="47"/>
      <c r="CFZ46" s="47"/>
      <c r="CGA46" s="47"/>
      <c r="CGB46" s="47"/>
      <c r="CGC46" s="47"/>
      <c r="CGD46" s="47"/>
      <c r="CGE46" s="47"/>
      <c r="CGF46" s="47"/>
      <c r="CGG46" s="47"/>
      <c r="CGH46" s="47"/>
      <c r="CGI46" s="47"/>
      <c r="CGJ46" s="47"/>
      <c r="CGK46" s="47"/>
      <c r="CGL46" s="47"/>
      <c r="CGM46" s="47"/>
      <c r="CGN46" s="47"/>
      <c r="CGO46" s="47"/>
      <c r="CGP46" s="47"/>
      <c r="CGQ46" s="47"/>
      <c r="CGR46" s="47"/>
      <c r="CGS46" s="47"/>
      <c r="CGT46" s="47"/>
      <c r="CGU46" s="47"/>
      <c r="CGV46" s="47"/>
      <c r="CGW46" s="47"/>
      <c r="CGX46" s="47"/>
      <c r="CGY46" s="47"/>
      <c r="CGZ46" s="47"/>
      <c r="CHA46" s="47"/>
      <c r="CHB46" s="47"/>
      <c r="CHC46" s="47"/>
      <c r="CHD46" s="47"/>
      <c r="CHE46" s="47"/>
      <c r="CHF46" s="47"/>
      <c r="CHG46" s="47"/>
      <c r="CHH46" s="47"/>
      <c r="CHI46" s="47"/>
      <c r="CHJ46" s="47"/>
      <c r="CHK46" s="47"/>
      <c r="CHL46" s="47"/>
      <c r="CHM46" s="47"/>
      <c r="CHN46" s="47"/>
      <c r="CHO46" s="47"/>
      <c r="CHP46" s="47"/>
      <c r="CHQ46" s="47"/>
      <c r="CHR46" s="47"/>
      <c r="CHS46" s="47"/>
      <c r="CHT46" s="47"/>
      <c r="CHU46" s="47"/>
      <c r="CHV46" s="47"/>
      <c r="CHW46" s="47"/>
      <c r="CHX46" s="47"/>
      <c r="CHY46" s="47"/>
      <c r="CHZ46" s="47"/>
      <c r="CIA46" s="47"/>
      <c r="CIB46" s="47"/>
      <c r="CIC46" s="47"/>
      <c r="CID46" s="47"/>
      <c r="CIE46" s="47"/>
      <c r="CIF46" s="47"/>
      <c r="CIG46" s="47"/>
      <c r="CIH46" s="47"/>
      <c r="CII46" s="47"/>
      <c r="CIJ46" s="47"/>
      <c r="CIK46" s="47"/>
      <c r="CIL46" s="47"/>
      <c r="CIM46" s="47"/>
      <c r="CIN46" s="47"/>
      <c r="CIO46" s="47"/>
      <c r="CIP46" s="47"/>
      <c r="CIQ46" s="47"/>
      <c r="CIR46" s="47"/>
      <c r="CIS46" s="47"/>
      <c r="CIT46" s="47"/>
      <c r="CIU46" s="47"/>
      <c r="CIV46" s="47"/>
      <c r="CIW46" s="47"/>
      <c r="CIX46" s="47"/>
      <c r="CIY46" s="47"/>
      <c r="CIZ46" s="47"/>
      <c r="CJA46" s="47"/>
      <c r="CJB46" s="47"/>
      <c r="CJC46" s="47"/>
      <c r="CJD46" s="47"/>
      <c r="CJE46" s="47"/>
      <c r="CJF46" s="47"/>
      <c r="CJG46" s="47"/>
      <c r="CJH46" s="47"/>
      <c r="CJI46" s="47"/>
      <c r="CJJ46" s="47"/>
      <c r="CJK46" s="47"/>
      <c r="CJL46" s="47"/>
      <c r="CJM46" s="47"/>
      <c r="CJN46" s="47"/>
      <c r="CJO46" s="47"/>
      <c r="CJP46" s="47"/>
      <c r="CJQ46" s="47"/>
      <c r="CJR46" s="47"/>
      <c r="CJS46" s="47"/>
      <c r="CJT46" s="47"/>
      <c r="CJU46" s="47"/>
      <c r="CJV46" s="47"/>
      <c r="CJW46" s="47"/>
      <c r="CJX46" s="47"/>
      <c r="CJY46" s="47"/>
      <c r="CJZ46" s="47"/>
      <c r="CKA46" s="47"/>
      <c r="CKB46" s="47"/>
      <c r="CKC46" s="47"/>
      <c r="CKD46" s="47"/>
      <c r="CKE46" s="47"/>
      <c r="CKF46" s="47"/>
      <c r="CKG46" s="47"/>
      <c r="CKH46" s="47"/>
      <c r="CKI46" s="47"/>
      <c r="CKJ46" s="47"/>
      <c r="CKK46" s="47"/>
      <c r="CKL46" s="47"/>
      <c r="CKM46" s="47"/>
      <c r="CKN46" s="47"/>
      <c r="CKO46" s="47"/>
      <c r="CKP46" s="47"/>
      <c r="CKQ46" s="47"/>
      <c r="CKR46" s="47"/>
      <c r="CKS46" s="47"/>
      <c r="CKT46" s="47"/>
      <c r="CKU46" s="47"/>
      <c r="CKV46" s="47"/>
      <c r="CKW46" s="47"/>
      <c r="CKX46" s="47"/>
      <c r="CKY46" s="47"/>
      <c r="CKZ46" s="47"/>
      <c r="CLA46" s="47"/>
      <c r="CLB46" s="47"/>
      <c r="CLC46" s="47"/>
      <c r="CLD46" s="47"/>
      <c r="CLE46" s="47"/>
      <c r="CLF46" s="47"/>
      <c r="CLG46" s="47"/>
      <c r="CLH46" s="47"/>
      <c r="CLI46" s="47"/>
      <c r="CLJ46" s="47"/>
      <c r="CLK46" s="47"/>
      <c r="CLL46" s="47"/>
      <c r="CLM46" s="47"/>
      <c r="CLN46" s="47"/>
      <c r="CLO46" s="47"/>
      <c r="CLP46" s="47"/>
      <c r="CLQ46" s="47"/>
      <c r="CLR46" s="47"/>
      <c r="CLS46" s="47"/>
      <c r="CLT46" s="47"/>
      <c r="CLU46" s="47"/>
      <c r="CLV46" s="47"/>
      <c r="CLW46" s="47"/>
      <c r="CLX46" s="47"/>
      <c r="CLY46" s="47"/>
      <c r="CLZ46" s="47"/>
      <c r="CMA46" s="47"/>
      <c r="CMB46" s="47"/>
      <c r="CMC46" s="47"/>
      <c r="CMD46" s="47"/>
      <c r="CME46" s="47"/>
      <c r="CMF46" s="47"/>
      <c r="CMG46" s="47"/>
      <c r="CMH46" s="47"/>
      <c r="CMI46" s="47"/>
      <c r="CMJ46" s="47"/>
      <c r="CMK46" s="47"/>
      <c r="CML46" s="47"/>
      <c r="CMM46" s="47"/>
      <c r="CMN46" s="47"/>
      <c r="CMO46" s="47"/>
      <c r="CMP46" s="47"/>
      <c r="CMQ46" s="47"/>
      <c r="CMR46" s="47"/>
      <c r="CMS46" s="47"/>
      <c r="CMT46" s="47"/>
      <c r="CMU46" s="47"/>
      <c r="CMV46" s="47"/>
      <c r="CMW46" s="47"/>
      <c r="CMX46" s="47"/>
      <c r="CMY46" s="47"/>
      <c r="CMZ46" s="47"/>
      <c r="CNA46" s="47"/>
      <c r="CNB46" s="47"/>
      <c r="CNC46" s="47"/>
      <c r="CND46" s="47"/>
      <c r="CNE46" s="47"/>
      <c r="CNF46" s="47"/>
      <c r="CNG46" s="47"/>
      <c r="CNH46" s="47"/>
      <c r="CNI46" s="47"/>
      <c r="CNJ46" s="47"/>
      <c r="CNK46" s="47"/>
      <c r="CNL46" s="47"/>
      <c r="CNM46" s="47"/>
      <c r="CNN46" s="47"/>
      <c r="CNO46" s="47"/>
      <c r="CNP46" s="47"/>
      <c r="CNQ46" s="47"/>
      <c r="CNR46" s="47"/>
      <c r="CNS46" s="47"/>
      <c r="CNT46" s="47"/>
      <c r="CNU46" s="47"/>
      <c r="CNV46" s="47"/>
      <c r="CNW46" s="47"/>
      <c r="CNX46" s="47"/>
      <c r="CNY46" s="47"/>
      <c r="CNZ46" s="47"/>
      <c r="COA46" s="47"/>
      <c r="COB46" s="47"/>
      <c r="COC46" s="47"/>
      <c r="COD46" s="47"/>
      <c r="COE46" s="47"/>
      <c r="COF46" s="47"/>
      <c r="COG46" s="47"/>
      <c r="COH46" s="47"/>
      <c r="COI46" s="47"/>
      <c r="COJ46" s="47"/>
      <c r="COK46" s="47"/>
      <c r="COL46" s="47"/>
      <c r="COM46" s="47"/>
      <c r="CON46" s="47"/>
      <c r="COO46" s="47"/>
      <c r="COP46" s="47"/>
      <c r="COQ46" s="47"/>
      <c r="COR46" s="47"/>
      <c r="COS46" s="47"/>
      <c r="COT46" s="47"/>
      <c r="COU46" s="47"/>
      <c r="COV46" s="47"/>
      <c r="COW46" s="47"/>
      <c r="COX46" s="47"/>
      <c r="COY46" s="47"/>
      <c r="COZ46" s="47"/>
      <c r="CPA46" s="47"/>
      <c r="CPB46" s="47"/>
      <c r="CPC46" s="47"/>
      <c r="CPD46" s="47"/>
      <c r="CPE46" s="47"/>
      <c r="CPF46" s="47"/>
      <c r="CPG46" s="47"/>
      <c r="CPH46" s="47"/>
      <c r="CPI46" s="47"/>
      <c r="CPJ46" s="47"/>
      <c r="CPK46" s="47"/>
      <c r="CPL46" s="47"/>
      <c r="CPM46" s="47"/>
      <c r="CPN46" s="47"/>
      <c r="CPO46" s="47"/>
      <c r="CPP46" s="47"/>
      <c r="CPQ46" s="47"/>
      <c r="CPR46" s="47"/>
      <c r="CPS46" s="47"/>
      <c r="CPT46" s="47"/>
      <c r="CPU46" s="47"/>
      <c r="CPV46" s="47"/>
      <c r="CPW46" s="47"/>
      <c r="CPX46" s="47"/>
      <c r="CPY46" s="47"/>
      <c r="CPZ46" s="47"/>
      <c r="CQA46" s="47"/>
      <c r="CQB46" s="47"/>
      <c r="CQC46" s="47"/>
      <c r="CQD46" s="47"/>
      <c r="CQE46" s="47"/>
      <c r="CQF46" s="47"/>
      <c r="CQG46" s="47"/>
      <c r="CQH46" s="47"/>
      <c r="CQI46" s="47"/>
      <c r="CQJ46" s="47"/>
      <c r="CQK46" s="47"/>
      <c r="CQL46" s="47"/>
      <c r="CQM46" s="47"/>
      <c r="CQN46" s="47"/>
      <c r="CQO46" s="47"/>
      <c r="CQP46" s="47"/>
      <c r="CQQ46" s="47"/>
      <c r="CQR46" s="47"/>
      <c r="CQS46" s="47"/>
      <c r="CQT46" s="47"/>
      <c r="CQU46" s="47"/>
      <c r="CQV46" s="47"/>
      <c r="CQW46" s="47"/>
      <c r="CQX46" s="47"/>
      <c r="CQY46" s="47"/>
      <c r="CQZ46" s="47"/>
      <c r="CRA46" s="47"/>
      <c r="CRB46" s="47"/>
      <c r="CRC46" s="47"/>
      <c r="CRD46" s="47"/>
      <c r="CRE46" s="47"/>
      <c r="CRF46" s="47"/>
      <c r="CRG46" s="47"/>
      <c r="CRH46" s="47"/>
      <c r="CRI46" s="47"/>
      <c r="CRJ46" s="47"/>
      <c r="CRK46" s="47"/>
      <c r="CRL46" s="47"/>
      <c r="CRM46" s="47"/>
      <c r="CRN46" s="47"/>
      <c r="CRO46" s="47"/>
      <c r="CRP46" s="47"/>
      <c r="CRQ46" s="47"/>
      <c r="CRR46" s="47"/>
      <c r="CRS46" s="47"/>
      <c r="CRT46" s="47"/>
      <c r="CRU46" s="47"/>
      <c r="CRV46" s="47"/>
      <c r="CRW46" s="47"/>
      <c r="CRX46" s="47"/>
      <c r="CRY46" s="47"/>
      <c r="CRZ46" s="47"/>
      <c r="CSA46" s="47"/>
      <c r="CSB46" s="47"/>
      <c r="CSC46" s="47"/>
      <c r="CSD46" s="47"/>
      <c r="CSE46" s="47"/>
      <c r="CSF46" s="47"/>
      <c r="CSG46" s="47"/>
      <c r="CSH46" s="47"/>
      <c r="CSI46" s="47"/>
      <c r="CSJ46" s="47"/>
      <c r="CSK46" s="47"/>
      <c r="CSL46" s="47"/>
      <c r="CSM46" s="47"/>
      <c r="CSN46" s="47"/>
      <c r="CSO46" s="47"/>
      <c r="CSP46" s="47"/>
      <c r="CSQ46" s="47"/>
      <c r="CSR46" s="47"/>
      <c r="CSS46" s="47"/>
      <c r="CST46" s="47"/>
      <c r="CSU46" s="47"/>
      <c r="CSV46" s="47"/>
      <c r="CSW46" s="47"/>
      <c r="CSX46" s="47"/>
      <c r="CSY46" s="47"/>
      <c r="CSZ46" s="47"/>
      <c r="CTA46" s="47"/>
      <c r="CTB46" s="47"/>
      <c r="CTC46" s="47"/>
      <c r="CTD46" s="47"/>
      <c r="CTE46" s="47"/>
      <c r="CTF46" s="47"/>
      <c r="CTG46" s="47"/>
      <c r="CTH46" s="47"/>
      <c r="CTI46" s="47"/>
      <c r="CTJ46" s="47"/>
      <c r="CTK46" s="47"/>
      <c r="CTL46" s="47"/>
      <c r="CTM46" s="47"/>
      <c r="CTN46" s="47"/>
      <c r="CTO46" s="47"/>
      <c r="CTP46" s="47"/>
      <c r="CTQ46" s="47"/>
      <c r="CTR46" s="47"/>
      <c r="CTS46" s="47"/>
      <c r="CTT46" s="47"/>
      <c r="CTU46" s="47"/>
      <c r="CTV46" s="47"/>
      <c r="CTW46" s="47"/>
      <c r="CTX46" s="47"/>
      <c r="CTY46" s="47"/>
      <c r="CTZ46" s="47"/>
      <c r="CUA46" s="47"/>
      <c r="CUB46" s="47"/>
      <c r="CUC46" s="47"/>
      <c r="CUD46" s="47"/>
      <c r="CUE46" s="47"/>
      <c r="CUF46" s="47"/>
      <c r="CUG46" s="47"/>
      <c r="CUH46" s="47"/>
      <c r="CUI46" s="47"/>
      <c r="CUJ46" s="47"/>
      <c r="CUK46" s="47"/>
      <c r="CUL46" s="47"/>
      <c r="CUM46" s="47"/>
      <c r="CUN46" s="47"/>
      <c r="CUO46" s="47"/>
      <c r="CUP46" s="47"/>
      <c r="CUQ46" s="47"/>
      <c r="CUR46" s="47"/>
      <c r="CUS46" s="47"/>
      <c r="CUT46" s="47"/>
      <c r="CUU46" s="47"/>
      <c r="CUV46" s="47"/>
      <c r="CUW46" s="47"/>
      <c r="CUX46" s="47"/>
      <c r="CUY46" s="47"/>
      <c r="CUZ46" s="47"/>
      <c r="CVA46" s="47"/>
      <c r="CVB46" s="47"/>
      <c r="CVC46" s="47"/>
      <c r="CVD46" s="47"/>
      <c r="CVE46" s="47"/>
      <c r="CVF46" s="47"/>
      <c r="CVG46" s="47"/>
      <c r="CVH46" s="47"/>
      <c r="CVI46" s="47"/>
      <c r="CVJ46" s="47"/>
      <c r="CVK46" s="47"/>
      <c r="CVL46" s="47"/>
      <c r="CVM46" s="47"/>
      <c r="CVN46" s="47"/>
      <c r="CVO46" s="47"/>
      <c r="CVP46" s="47"/>
      <c r="CVQ46" s="47"/>
      <c r="CVR46" s="47"/>
      <c r="CVS46" s="47"/>
      <c r="CVT46" s="47"/>
      <c r="CVU46" s="47"/>
      <c r="CVV46" s="47"/>
      <c r="CVW46" s="47"/>
      <c r="CVX46" s="47"/>
      <c r="CVY46" s="47"/>
      <c r="CVZ46" s="47"/>
      <c r="CWA46" s="47"/>
      <c r="CWB46" s="47"/>
      <c r="CWC46" s="47"/>
      <c r="CWD46" s="47"/>
      <c r="CWE46" s="47"/>
      <c r="CWF46" s="47"/>
      <c r="CWG46" s="47"/>
      <c r="CWH46" s="47"/>
      <c r="CWI46" s="47"/>
      <c r="CWJ46" s="47"/>
      <c r="CWK46" s="47"/>
      <c r="CWL46" s="47"/>
      <c r="CWM46" s="47"/>
      <c r="CWN46" s="47"/>
      <c r="CWO46" s="47"/>
      <c r="CWP46" s="47"/>
      <c r="CWQ46" s="47"/>
      <c r="CWR46" s="47"/>
      <c r="CWS46" s="47"/>
      <c r="CWT46" s="47"/>
      <c r="CWU46" s="47"/>
      <c r="CWV46" s="47"/>
      <c r="CWW46" s="47"/>
      <c r="CWX46" s="47"/>
      <c r="CWY46" s="47"/>
      <c r="CWZ46" s="47"/>
      <c r="CXA46" s="47"/>
      <c r="CXB46" s="47"/>
      <c r="CXC46" s="47"/>
      <c r="CXD46" s="47"/>
      <c r="CXE46" s="47"/>
      <c r="CXF46" s="47"/>
      <c r="CXG46" s="47"/>
      <c r="CXH46" s="47"/>
      <c r="CXI46" s="47"/>
      <c r="CXJ46" s="47"/>
      <c r="CXK46" s="47"/>
      <c r="CXL46" s="47"/>
      <c r="CXM46" s="47"/>
      <c r="CXN46" s="47"/>
      <c r="CXO46" s="47"/>
      <c r="CXP46" s="47"/>
      <c r="CXQ46" s="47"/>
      <c r="CXR46" s="47"/>
      <c r="CXS46" s="47"/>
      <c r="CXT46" s="47"/>
      <c r="CXU46" s="47"/>
      <c r="CXV46" s="47"/>
      <c r="CXW46" s="47"/>
      <c r="CXX46" s="47"/>
      <c r="CXY46" s="47"/>
      <c r="CXZ46" s="47"/>
      <c r="CYA46" s="47"/>
      <c r="CYB46" s="47"/>
      <c r="CYC46" s="47"/>
      <c r="CYD46" s="47"/>
      <c r="CYE46" s="47"/>
      <c r="CYF46" s="47"/>
      <c r="CYG46" s="47"/>
      <c r="CYH46" s="47"/>
      <c r="CYI46" s="47"/>
      <c r="CYJ46" s="47"/>
      <c r="CYK46" s="47"/>
      <c r="CYL46" s="47"/>
      <c r="CYM46" s="47"/>
      <c r="CYN46" s="47"/>
      <c r="CYO46" s="47"/>
      <c r="CYP46" s="47"/>
      <c r="CYQ46" s="47"/>
      <c r="CYR46" s="47"/>
      <c r="CYS46" s="47"/>
      <c r="CYT46" s="47"/>
      <c r="CYU46" s="47"/>
      <c r="CYV46" s="47"/>
      <c r="CYW46" s="47"/>
      <c r="CYX46" s="47"/>
      <c r="CYY46" s="47"/>
      <c r="CYZ46" s="47"/>
      <c r="CZA46" s="47"/>
      <c r="CZB46" s="47"/>
      <c r="CZC46" s="47"/>
      <c r="CZD46" s="47"/>
      <c r="CZE46" s="47"/>
      <c r="CZF46" s="47"/>
      <c r="CZG46" s="47"/>
      <c r="CZH46" s="47"/>
      <c r="CZI46" s="47"/>
      <c r="CZJ46" s="47"/>
      <c r="CZK46" s="47"/>
      <c r="CZL46" s="47"/>
      <c r="CZM46" s="47"/>
      <c r="CZN46" s="47"/>
      <c r="CZO46" s="47"/>
      <c r="CZP46" s="47"/>
      <c r="CZQ46" s="47"/>
      <c r="CZR46" s="47"/>
      <c r="CZS46" s="47"/>
      <c r="CZT46" s="47"/>
      <c r="CZU46" s="47"/>
      <c r="CZV46" s="47"/>
      <c r="CZW46" s="47"/>
      <c r="CZX46" s="47"/>
      <c r="CZY46" s="47"/>
      <c r="CZZ46" s="47"/>
      <c r="DAA46" s="47"/>
      <c r="DAB46" s="47"/>
      <c r="DAC46" s="47"/>
      <c r="DAD46" s="47"/>
      <c r="DAE46" s="47"/>
      <c r="DAF46" s="47"/>
      <c r="DAG46" s="47"/>
      <c r="DAH46" s="47"/>
      <c r="DAI46" s="47"/>
      <c r="DAJ46" s="47"/>
      <c r="DAK46" s="47"/>
      <c r="DAL46" s="47"/>
      <c r="DAM46" s="47"/>
      <c r="DAN46" s="47"/>
      <c r="DAO46" s="47"/>
      <c r="DAP46" s="47"/>
      <c r="DAQ46" s="47"/>
      <c r="DAR46" s="47"/>
      <c r="DAS46" s="47"/>
      <c r="DAT46" s="47"/>
      <c r="DAU46" s="47"/>
      <c r="DAV46" s="47"/>
      <c r="DAW46" s="47"/>
      <c r="DAX46" s="47"/>
      <c r="DAY46" s="47"/>
      <c r="DAZ46" s="47"/>
      <c r="DBA46" s="47"/>
      <c r="DBB46" s="47"/>
      <c r="DBC46" s="47"/>
      <c r="DBD46" s="47"/>
      <c r="DBE46" s="47"/>
      <c r="DBF46" s="47"/>
      <c r="DBG46" s="47"/>
      <c r="DBH46" s="47"/>
      <c r="DBI46" s="47"/>
      <c r="DBJ46" s="47"/>
      <c r="DBK46" s="47"/>
      <c r="DBL46" s="47"/>
      <c r="DBM46" s="47"/>
      <c r="DBN46" s="47"/>
      <c r="DBO46" s="47"/>
      <c r="DBP46" s="47"/>
      <c r="DBQ46" s="47"/>
      <c r="DBR46" s="47"/>
      <c r="DBS46" s="47"/>
      <c r="DBT46" s="47"/>
      <c r="DBU46" s="47"/>
      <c r="DBV46" s="47"/>
      <c r="DBW46" s="47"/>
      <c r="DBX46" s="47"/>
      <c r="DBY46" s="47"/>
      <c r="DBZ46" s="47"/>
      <c r="DCA46" s="47"/>
      <c r="DCB46" s="47"/>
      <c r="DCC46" s="47"/>
      <c r="DCD46" s="47"/>
      <c r="DCE46" s="47"/>
      <c r="DCF46" s="47"/>
      <c r="DCG46" s="47"/>
      <c r="DCH46" s="47"/>
      <c r="DCI46" s="47"/>
      <c r="DCJ46" s="47"/>
      <c r="DCK46" s="47"/>
      <c r="DCL46" s="47"/>
      <c r="DCM46" s="47"/>
      <c r="DCN46" s="47"/>
      <c r="DCO46" s="47"/>
      <c r="DCP46" s="47"/>
      <c r="DCQ46" s="47"/>
      <c r="DCR46" s="47"/>
      <c r="DCS46" s="47"/>
      <c r="DCT46" s="47"/>
      <c r="DCU46" s="47"/>
      <c r="DCV46" s="47"/>
      <c r="DCW46" s="47"/>
      <c r="DCX46" s="47"/>
      <c r="DCY46" s="47"/>
      <c r="DCZ46" s="47"/>
      <c r="DDA46" s="47"/>
      <c r="DDB46" s="47"/>
      <c r="DDC46" s="47"/>
      <c r="DDD46" s="47"/>
      <c r="DDE46" s="47"/>
      <c r="DDF46" s="47"/>
      <c r="DDG46" s="47"/>
      <c r="DDH46" s="47"/>
      <c r="DDI46" s="47"/>
      <c r="DDJ46" s="47"/>
      <c r="DDK46" s="47"/>
      <c r="DDL46" s="47"/>
      <c r="DDM46" s="47"/>
      <c r="DDN46" s="47"/>
      <c r="DDO46" s="47"/>
      <c r="DDP46" s="47"/>
      <c r="DDQ46" s="47"/>
      <c r="DDR46" s="47"/>
      <c r="DDS46" s="47"/>
      <c r="DDT46" s="47"/>
      <c r="DDU46" s="47"/>
      <c r="DDV46" s="47"/>
      <c r="DDW46" s="47"/>
      <c r="DDX46" s="47"/>
      <c r="DDY46" s="47"/>
      <c r="DDZ46" s="47"/>
      <c r="DEA46" s="47"/>
      <c r="DEB46" s="47"/>
      <c r="DEC46" s="47"/>
      <c r="DED46" s="47"/>
      <c r="DEE46" s="47"/>
      <c r="DEF46" s="47"/>
      <c r="DEG46" s="47"/>
      <c r="DEH46" s="47"/>
      <c r="DEI46" s="47"/>
      <c r="DEJ46" s="47"/>
      <c r="DEK46" s="47"/>
      <c r="DEL46" s="47"/>
      <c r="DEM46" s="47"/>
      <c r="DEN46" s="47"/>
      <c r="DEO46" s="47"/>
      <c r="DEP46" s="47"/>
      <c r="DEQ46" s="47"/>
      <c r="DER46" s="47"/>
      <c r="DES46" s="47"/>
      <c r="DET46" s="47"/>
      <c r="DEU46" s="47"/>
      <c r="DEV46" s="47"/>
      <c r="DEW46" s="47"/>
      <c r="DEX46" s="47"/>
      <c r="DEY46" s="47"/>
      <c r="DEZ46" s="47"/>
      <c r="DFA46" s="47"/>
      <c r="DFB46" s="47"/>
      <c r="DFC46" s="47"/>
      <c r="DFD46" s="47"/>
      <c r="DFE46" s="47"/>
      <c r="DFF46" s="47"/>
      <c r="DFG46" s="47"/>
      <c r="DFH46" s="47"/>
      <c r="DFI46" s="47"/>
      <c r="DFJ46" s="47"/>
      <c r="DFK46" s="47"/>
      <c r="DFL46" s="47"/>
      <c r="DFM46" s="47"/>
      <c r="DFN46" s="47"/>
      <c r="DFO46" s="47"/>
      <c r="DFP46" s="47"/>
      <c r="DFQ46" s="47"/>
      <c r="DFR46" s="47"/>
      <c r="DFS46" s="47"/>
      <c r="DFT46" s="47"/>
      <c r="DFU46" s="47"/>
      <c r="DFV46" s="47"/>
      <c r="DFW46" s="47"/>
      <c r="DFX46" s="47"/>
      <c r="DFY46" s="47"/>
      <c r="DFZ46" s="47"/>
      <c r="DGA46" s="47"/>
      <c r="DGB46" s="47"/>
      <c r="DGC46" s="47"/>
      <c r="DGD46" s="47"/>
      <c r="DGE46" s="47"/>
      <c r="DGF46" s="47"/>
      <c r="DGG46" s="47"/>
      <c r="DGH46" s="47"/>
      <c r="DGI46" s="47"/>
      <c r="DGJ46" s="47"/>
      <c r="DGK46" s="47"/>
      <c r="DGL46" s="47"/>
      <c r="DGM46" s="47"/>
      <c r="DGN46" s="47"/>
      <c r="DGO46" s="47"/>
      <c r="DGP46" s="47"/>
      <c r="DGQ46" s="47"/>
      <c r="DGR46" s="47"/>
      <c r="DGS46" s="47"/>
      <c r="DGT46" s="47"/>
      <c r="DGU46" s="47"/>
      <c r="DGV46" s="47"/>
      <c r="DGW46" s="47"/>
      <c r="DGX46" s="47"/>
      <c r="DGY46" s="47"/>
      <c r="DGZ46" s="47"/>
      <c r="DHA46" s="47"/>
      <c r="DHB46" s="47"/>
      <c r="DHC46" s="47"/>
      <c r="DHD46" s="47"/>
      <c r="DHE46" s="47"/>
      <c r="DHF46" s="47"/>
      <c r="DHG46" s="47"/>
      <c r="DHH46" s="47"/>
      <c r="DHI46" s="47"/>
      <c r="DHJ46" s="47"/>
      <c r="DHK46" s="47"/>
      <c r="DHL46" s="47"/>
      <c r="DHM46" s="47"/>
      <c r="DHN46" s="47"/>
      <c r="DHO46" s="47"/>
      <c r="DHP46" s="47"/>
      <c r="DHQ46" s="47"/>
      <c r="DHR46" s="47"/>
      <c r="DHS46" s="47"/>
      <c r="DHT46" s="47"/>
      <c r="DHU46" s="47"/>
      <c r="DHV46" s="47"/>
      <c r="DHW46" s="47"/>
      <c r="DHX46" s="47"/>
      <c r="DHY46" s="47"/>
      <c r="DHZ46" s="47"/>
      <c r="DIA46" s="47"/>
      <c r="DIB46" s="47"/>
      <c r="DIC46" s="47"/>
      <c r="DID46" s="47"/>
      <c r="DIE46" s="47"/>
      <c r="DIF46" s="47"/>
      <c r="DIG46" s="47"/>
      <c r="DIH46" s="47"/>
      <c r="DII46" s="47"/>
      <c r="DIJ46" s="47"/>
      <c r="DIK46" s="47"/>
      <c r="DIL46" s="47"/>
      <c r="DIM46" s="47"/>
      <c r="DIN46" s="47"/>
      <c r="DIO46" s="47"/>
      <c r="DIP46" s="47"/>
      <c r="DIQ46" s="47"/>
      <c r="DIR46" s="47"/>
      <c r="DIS46" s="47"/>
      <c r="DIT46" s="47"/>
      <c r="DIU46" s="47"/>
      <c r="DIV46" s="47"/>
      <c r="DIW46" s="47"/>
      <c r="DIX46" s="47"/>
      <c r="DIY46" s="47"/>
      <c r="DIZ46" s="47"/>
      <c r="DJA46" s="47"/>
      <c r="DJB46" s="47"/>
      <c r="DJC46" s="47"/>
      <c r="DJD46" s="47"/>
      <c r="DJE46" s="47"/>
      <c r="DJF46" s="47"/>
      <c r="DJG46" s="47"/>
      <c r="DJH46" s="47"/>
      <c r="DJI46" s="47"/>
      <c r="DJJ46" s="47"/>
      <c r="DJK46" s="47"/>
      <c r="DJL46" s="47"/>
      <c r="DJM46" s="47"/>
      <c r="DJN46" s="47"/>
      <c r="DJO46" s="47"/>
      <c r="DJP46" s="47"/>
      <c r="DJQ46" s="47"/>
      <c r="DJR46" s="47"/>
      <c r="DJS46" s="47"/>
      <c r="DJT46" s="47"/>
      <c r="DJU46" s="47"/>
      <c r="DJV46" s="47"/>
      <c r="DJW46" s="47"/>
      <c r="DJX46" s="47"/>
      <c r="DJY46" s="47"/>
      <c r="DJZ46" s="47"/>
      <c r="DKA46" s="47"/>
      <c r="DKB46" s="47"/>
      <c r="DKC46" s="47"/>
      <c r="DKD46" s="47"/>
      <c r="DKE46" s="47"/>
      <c r="DKF46" s="47"/>
      <c r="DKG46" s="47"/>
      <c r="DKH46" s="47"/>
      <c r="DKI46" s="47"/>
      <c r="DKJ46" s="47"/>
      <c r="DKK46" s="47"/>
      <c r="DKL46" s="47"/>
      <c r="DKM46" s="47"/>
      <c r="DKN46" s="47"/>
      <c r="DKO46" s="47"/>
      <c r="DKP46" s="47"/>
      <c r="DKQ46" s="47"/>
      <c r="DKR46" s="47"/>
      <c r="DKS46" s="47"/>
      <c r="DKT46" s="47"/>
      <c r="DKU46" s="47"/>
      <c r="DKV46" s="47"/>
      <c r="DKW46" s="47"/>
      <c r="DKX46" s="47"/>
      <c r="DKY46" s="47"/>
      <c r="DKZ46" s="47"/>
      <c r="DLA46" s="47"/>
      <c r="DLB46" s="47"/>
      <c r="DLC46" s="47"/>
      <c r="DLD46" s="47"/>
      <c r="DLE46" s="47"/>
      <c r="DLF46" s="47"/>
      <c r="DLG46" s="47"/>
      <c r="DLH46" s="47"/>
      <c r="DLI46" s="47"/>
      <c r="DLJ46" s="47"/>
      <c r="DLK46" s="47"/>
      <c r="DLL46" s="47"/>
      <c r="DLM46" s="47"/>
      <c r="DLN46" s="47"/>
      <c r="DLO46" s="47"/>
      <c r="DLP46" s="47"/>
      <c r="DLQ46" s="47"/>
      <c r="DLR46" s="47"/>
      <c r="DLS46" s="47"/>
      <c r="DLT46" s="47"/>
      <c r="DLU46" s="47"/>
      <c r="DLV46" s="47"/>
      <c r="DLW46" s="47"/>
      <c r="DLX46" s="47"/>
      <c r="DLY46" s="47"/>
      <c r="DLZ46" s="47"/>
      <c r="DMA46" s="47"/>
      <c r="DMB46" s="47"/>
      <c r="DMC46" s="47"/>
      <c r="DMD46" s="47"/>
      <c r="DME46" s="47"/>
      <c r="DMF46" s="47"/>
      <c r="DMG46" s="47"/>
      <c r="DMH46" s="47"/>
      <c r="DMI46" s="47"/>
      <c r="DMJ46" s="47"/>
      <c r="DMK46" s="47"/>
      <c r="DML46" s="47"/>
      <c r="DMM46" s="47"/>
      <c r="DMN46" s="47"/>
      <c r="DMO46" s="47"/>
      <c r="DMP46" s="47"/>
      <c r="DMQ46" s="47"/>
      <c r="DMR46" s="47"/>
      <c r="DMS46" s="47"/>
      <c r="DMT46" s="47"/>
      <c r="DMU46" s="47"/>
      <c r="DMV46" s="47"/>
      <c r="DMW46" s="47"/>
      <c r="DMX46" s="47"/>
      <c r="DMY46" s="47"/>
      <c r="DMZ46" s="47"/>
      <c r="DNA46" s="47"/>
      <c r="DNB46" s="47"/>
      <c r="DNC46" s="47"/>
      <c r="DND46" s="47"/>
      <c r="DNE46" s="47"/>
      <c r="DNF46" s="47"/>
      <c r="DNG46" s="47"/>
      <c r="DNH46" s="47"/>
      <c r="DNI46" s="47"/>
      <c r="DNJ46" s="47"/>
      <c r="DNK46" s="47"/>
      <c r="DNL46" s="47"/>
      <c r="DNM46" s="47"/>
      <c r="DNN46" s="47"/>
      <c r="DNO46" s="47"/>
      <c r="DNP46" s="47"/>
      <c r="DNQ46" s="47"/>
      <c r="DNR46" s="47"/>
      <c r="DNS46" s="47"/>
      <c r="DNT46" s="47"/>
      <c r="DNU46" s="47"/>
      <c r="DNV46" s="47"/>
      <c r="DNW46" s="47"/>
      <c r="DNX46" s="47"/>
      <c r="DNY46" s="47"/>
      <c r="DNZ46" s="47"/>
      <c r="DOA46" s="47"/>
      <c r="DOB46" s="47"/>
      <c r="DOC46" s="47"/>
      <c r="DOD46" s="47"/>
      <c r="DOE46" s="47"/>
      <c r="DOF46" s="47"/>
      <c r="DOG46" s="47"/>
      <c r="DOH46" s="47"/>
      <c r="DOI46" s="47"/>
      <c r="DOJ46" s="47"/>
      <c r="DOK46" s="47"/>
      <c r="DOL46" s="47"/>
      <c r="DOM46" s="47"/>
      <c r="DON46" s="47"/>
      <c r="DOO46" s="47"/>
      <c r="DOP46" s="47"/>
      <c r="DOQ46" s="47"/>
      <c r="DOR46" s="47"/>
      <c r="DOS46" s="47"/>
      <c r="DOT46" s="47"/>
      <c r="DOU46" s="47"/>
      <c r="DOV46" s="47"/>
      <c r="DOW46" s="47"/>
      <c r="DOX46" s="47"/>
      <c r="DOY46" s="47"/>
      <c r="DOZ46" s="47"/>
      <c r="DPA46" s="47"/>
      <c r="DPB46" s="47"/>
      <c r="DPC46" s="47"/>
      <c r="DPD46" s="47"/>
      <c r="DPE46" s="47"/>
      <c r="DPF46" s="47"/>
      <c r="DPG46" s="47"/>
      <c r="DPH46" s="47"/>
      <c r="DPI46" s="47"/>
      <c r="DPJ46" s="47"/>
      <c r="DPK46" s="47"/>
      <c r="DPL46" s="47"/>
      <c r="DPM46" s="47"/>
      <c r="DPN46" s="47"/>
      <c r="DPO46" s="47"/>
      <c r="DPP46" s="47"/>
      <c r="DPQ46" s="47"/>
      <c r="DPR46" s="47"/>
      <c r="DPS46" s="47"/>
      <c r="DPT46" s="47"/>
      <c r="DPU46" s="47"/>
      <c r="DPV46" s="47"/>
      <c r="DPW46" s="47"/>
      <c r="DPX46" s="47"/>
      <c r="DPY46" s="47"/>
      <c r="DPZ46" s="47"/>
      <c r="DQA46" s="47"/>
      <c r="DQB46" s="47"/>
      <c r="DQC46" s="47"/>
      <c r="DQD46" s="47"/>
      <c r="DQE46" s="47"/>
      <c r="DQF46" s="47"/>
      <c r="DQG46" s="47"/>
      <c r="DQH46" s="47"/>
      <c r="DQI46" s="47"/>
      <c r="DQJ46" s="47"/>
      <c r="DQK46" s="47"/>
      <c r="DQL46" s="47"/>
      <c r="DQM46" s="47"/>
      <c r="DQN46" s="47"/>
      <c r="DQO46" s="47"/>
      <c r="DQP46" s="47"/>
      <c r="DQQ46" s="47"/>
      <c r="DQR46" s="47"/>
      <c r="DQS46" s="47"/>
      <c r="DQT46" s="47"/>
      <c r="DQU46" s="47"/>
      <c r="DQV46" s="47"/>
      <c r="DQW46" s="47"/>
      <c r="DQX46" s="47"/>
      <c r="DQY46" s="47"/>
      <c r="DQZ46" s="47"/>
      <c r="DRA46" s="47"/>
      <c r="DRB46" s="47"/>
      <c r="DRC46" s="47"/>
      <c r="DRD46" s="47"/>
      <c r="DRE46" s="47"/>
      <c r="DRF46" s="47"/>
      <c r="DRG46" s="47"/>
      <c r="DRH46" s="47"/>
      <c r="DRI46" s="47"/>
      <c r="DRJ46" s="47"/>
      <c r="DRK46" s="47"/>
      <c r="DRL46" s="47"/>
      <c r="DRM46" s="47"/>
      <c r="DRN46" s="47"/>
      <c r="DRO46" s="47"/>
      <c r="DRP46" s="47"/>
      <c r="DRQ46" s="47"/>
      <c r="DRR46" s="47"/>
      <c r="DRS46" s="47"/>
      <c r="DRT46" s="47"/>
      <c r="DRU46" s="47"/>
      <c r="DRV46" s="47"/>
      <c r="DRW46" s="47"/>
      <c r="DRX46" s="47"/>
      <c r="DRY46" s="47"/>
      <c r="DRZ46" s="47"/>
      <c r="DSA46" s="47"/>
      <c r="DSB46" s="47"/>
      <c r="DSC46" s="47"/>
      <c r="DSD46" s="47"/>
      <c r="DSE46" s="47"/>
      <c r="DSF46" s="47"/>
      <c r="DSG46" s="47"/>
      <c r="DSH46" s="47"/>
      <c r="DSI46" s="47"/>
      <c r="DSJ46" s="47"/>
      <c r="DSK46" s="47"/>
      <c r="DSL46" s="47"/>
      <c r="DSM46" s="47"/>
      <c r="DSN46" s="47"/>
      <c r="DSO46" s="47"/>
      <c r="DSP46" s="47"/>
      <c r="DSQ46" s="47"/>
      <c r="DSR46" s="47"/>
      <c r="DSS46" s="47"/>
      <c r="DST46" s="47"/>
      <c r="DSU46" s="47"/>
      <c r="DSV46" s="47"/>
      <c r="DSW46" s="47"/>
      <c r="DSX46" s="47"/>
      <c r="DSY46" s="47"/>
      <c r="DSZ46" s="47"/>
      <c r="DTA46" s="47"/>
      <c r="DTB46" s="47"/>
      <c r="DTC46" s="47"/>
      <c r="DTD46" s="47"/>
      <c r="DTE46" s="47"/>
      <c r="DTF46" s="47"/>
      <c r="DTG46" s="47"/>
      <c r="DTH46" s="47"/>
      <c r="DTI46" s="47"/>
      <c r="DTJ46" s="47"/>
      <c r="DTK46" s="47"/>
      <c r="DTL46" s="47"/>
      <c r="DTM46" s="47"/>
      <c r="DTN46" s="47"/>
      <c r="DTO46" s="47"/>
      <c r="DTP46" s="47"/>
      <c r="DTQ46" s="47"/>
      <c r="DTR46" s="47"/>
      <c r="DTS46" s="47"/>
      <c r="DTT46" s="47"/>
      <c r="DTU46" s="47"/>
      <c r="DTV46" s="47"/>
      <c r="DTW46" s="47"/>
      <c r="DTX46" s="47"/>
      <c r="DTY46" s="47"/>
      <c r="DTZ46" s="47"/>
      <c r="DUA46" s="47"/>
      <c r="DUB46" s="47"/>
      <c r="DUC46" s="47"/>
      <c r="DUD46" s="47"/>
      <c r="DUE46" s="47"/>
      <c r="DUF46" s="47"/>
      <c r="DUG46" s="47"/>
      <c r="DUH46" s="47"/>
      <c r="DUI46" s="47"/>
      <c r="DUJ46" s="47"/>
      <c r="DUK46" s="47"/>
      <c r="DUL46" s="47"/>
      <c r="DUM46" s="47"/>
      <c r="DUN46" s="47"/>
      <c r="DUO46" s="47"/>
      <c r="DUP46" s="47"/>
      <c r="DUQ46" s="47"/>
      <c r="DUR46" s="47"/>
      <c r="DUS46" s="47"/>
      <c r="DUT46" s="47"/>
      <c r="DUU46" s="47"/>
      <c r="DUV46" s="47"/>
      <c r="DUW46" s="47"/>
      <c r="DUX46" s="47"/>
      <c r="DUY46" s="47"/>
      <c r="DUZ46" s="47"/>
      <c r="DVA46" s="47"/>
      <c r="DVB46" s="47"/>
      <c r="DVC46" s="47"/>
      <c r="DVD46" s="47"/>
      <c r="DVE46" s="47"/>
      <c r="DVF46" s="47"/>
      <c r="DVG46" s="47"/>
      <c r="DVH46" s="47"/>
      <c r="DVI46" s="47"/>
      <c r="DVJ46" s="47"/>
      <c r="DVK46" s="47"/>
      <c r="DVL46" s="47"/>
      <c r="DVM46" s="47"/>
      <c r="DVN46" s="47"/>
      <c r="DVO46" s="47"/>
      <c r="DVP46" s="47"/>
      <c r="DVQ46" s="47"/>
      <c r="DVR46" s="47"/>
      <c r="DVS46" s="47"/>
      <c r="DVT46" s="47"/>
      <c r="DVU46" s="47"/>
      <c r="DVV46" s="47"/>
      <c r="DVW46" s="47"/>
      <c r="DVX46" s="47"/>
      <c r="DVY46" s="47"/>
      <c r="DVZ46" s="47"/>
      <c r="DWA46" s="47"/>
      <c r="DWB46" s="47"/>
      <c r="DWC46" s="47"/>
      <c r="DWD46" s="47"/>
      <c r="DWE46" s="47"/>
      <c r="DWF46" s="47"/>
      <c r="DWG46" s="47"/>
      <c r="DWH46" s="47"/>
      <c r="DWI46" s="47"/>
      <c r="DWJ46" s="47"/>
      <c r="DWK46" s="47"/>
      <c r="DWL46" s="47"/>
      <c r="DWM46" s="47"/>
      <c r="DWN46" s="47"/>
      <c r="DWO46" s="47"/>
      <c r="DWP46" s="47"/>
      <c r="DWQ46" s="47"/>
      <c r="DWR46" s="47"/>
      <c r="DWS46" s="47"/>
      <c r="DWT46" s="47"/>
      <c r="DWU46" s="47"/>
      <c r="DWV46" s="47"/>
      <c r="DWW46" s="47"/>
      <c r="DWX46" s="47"/>
      <c r="DWY46" s="47"/>
      <c r="DWZ46" s="47"/>
      <c r="DXA46" s="47"/>
      <c r="DXB46" s="47"/>
      <c r="DXC46" s="47"/>
      <c r="DXD46" s="47"/>
      <c r="DXE46" s="47"/>
      <c r="DXF46" s="47"/>
      <c r="DXG46" s="47"/>
      <c r="DXH46" s="47"/>
      <c r="DXI46" s="47"/>
      <c r="DXJ46" s="47"/>
      <c r="DXK46" s="47"/>
      <c r="DXL46" s="47"/>
      <c r="DXM46" s="47"/>
      <c r="DXN46" s="47"/>
      <c r="DXO46" s="47"/>
      <c r="DXP46" s="47"/>
      <c r="DXQ46" s="47"/>
      <c r="DXR46" s="47"/>
      <c r="DXS46" s="47"/>
      <c r="DXT46" s="47"/>
      <c r="DXU46" s="47"/>
      <c r="DXV46" s="47"/>
      <c r="DXW46" s="47"/>
      <c r="DXX46" s="47"/>
      <c r="DXY46" s="47"/>
      <c r="DXZ46" s="47"/>
      <c r="DYA46" s="47"/>
      <c r="DYB46" s="47"/>
      <c r="DYC46" s="47"/>
      <c r="DYD46" s="47"/>
      <c r="DYE46" s="47"/>
      <c r="DYF46" s="47"/>
      <c r="DYG46" s="47"/>
      <c r="DYH46" s="47"/>
      <c r="DYI46" s="47"/>
      <c r="DYJ46" s="47"/>
      <c r="DYK46" s="47"/>
      <c r="DYL46" s="47"/>
      <c r="DYM46" s="47"/>
      <c r="DYN46" s="47"/>
      <c r="DYO46" s="47"/>
      <c r="DYP46" s="47"/>
      <c r="DYQ46" s="47"/>
      <c r="DYR46" s="47"/>
      <c r="DYS46" s="47"/>
      <c r="DYT46" s="47"/>
      <c r="DYU46" s="47"/>
      <c r="DYV46" s="47"/>
      <c r="DYW46" s="47"/>
      <c r="DYX46" s="47"/>
      <c r="DYY46" s="47"/>
      <c r="DYZ46" s="47"/>
      <c r="DZA46" s="47"/>
      <c r="DZB46" s="47"/>
      <c r="DZC46" s="47"/>
      <c r="DZD46" s="47"/>
      <c r="DZE46" s="47"/>
      <c r="DZF46" s="47"/>
      <c r="DZG46" s="47"/>
      <c r="DZH46" s="47"/>
      <c r="DZI46" s="47"/>
      <c r="DZJ46" s="47"/>
      <c r="DZK46" s="47"/>
      <c r="DZL46" s="47"/>
      <c r="DZM46" s="47"/>
      <c r="DZN46" s="47"/>
      <c r="DZO46" s="47"/>
      <c r="DZP46" s="47"/>
      <c r="DZQ46" s="47"/>
      <c r="DZR46" s="47"/>
      <c r="DZS46" s="47"/>
      <c r="DZT46" s="47"/>
      <c r="DZU46" s="47"/>
      <c r="DZV46" s="47"/>
      <c r="DZW46" s="47"/>
      <c r="DZX46" s="47"/>
      <c r="DZY46" s="47"/>
      <c r="DZZ46" s="47"/>
      <c r="EAA46" s="47"/>
      <c r="EAB46" s="47"/>
      <c r="EAC46" s="47"/>
      <c r="EAD46" s="47"/>
      <c r="EAE46" s="47"/>
      <c r="EAF46" s="47"/>
      <c r="EAG46" s="47"/>
      <c r="EAH46" s="47"/>
      <c r="EAI46" s="47"/>
      <c r="EAJ46" s="47"/>
      <c r="EAK46" s="47"/>
      <c r="EAL46" s="47"/>
      <c r="EAM46" s="47"/>
      <c r="EAN46" s="47"/>
      <c r="EAO46" s="47"/>
      <c r="EAP46" s="47"/>
      <c r="EAQ46" s="47"/>
      <c r="EAR46" s="47"/>
      <c r="EAS46" s="47"/>
      <c r="EAT46" s="47"/>
      <c r="EAU46" s="47"/>
      <c r="EAV46" s="47"/>
      <c r="EAW46" s="47"/>
      <c r="EAX46" s="47"/>
      <c r="EAY46" s="47"/>
      <c r="EAZ46" s="47"/>
      <c r="EBA46" s="47"/>
      <c r="EBB46" s="47"/>
      <c r="EBC46" s="47"/>
      <c r="EBD46" s="47"/>
      <c r="EBE46" s="47"/>
      <c r="EBF46" s="47"/>
      <c r="EBG46" s="47"/>
      <c r="EBH46" s="47"/>
      <c r="EBI46" s="47"/>
      <c r="EBJ46" s="47"/>
      <c r="EBK46" s="47"/>
      <c r="EBL46" s="47"/>
      <c r="EBM46" s="47"/>
      <c r="EBN46" s="47"/>
      <c r="EBO46" s="47"/>
      <c r="EBP46" s="47"/>
      <c r="EBQ46" s="47"/>
      <c r="EBR46" s="47"/>
      <c r="EBS46" s="47"/>
      <c r="EBT46" s="47"/>
      <c r="EBU46" s="47"/>
      <c r="EBV46" s="47"/>
      <c r="EBW46" s="47"/>
      <c r="EBX46" s="47"/>
      <c r="EBY46" s="47"/>
      <c r="EBZ46" s="47"/>
      <c r="ECA46" s="47"/>
      <c r="ECB46" s="47"/>
      <c r="ECC46" s="47"/>
      <c r="ECD46" s="47"/>
      <c r="ECE46" s="47"/>
      <c r="ECF46" s="47"/>
      <c r="ECG46" s="47"/>
      <c r="ECH46" s="47"/>
      <c r="ECI46" s="47"/>
      <c r="ECJ46" s="47"/>
      <c r="ECK46" s="47"/>
      <c r="ECL46" s="47"/>
      <c r="ECM46" s="47"/>
      <c r="ECN46" s="47"/>
      <c r="ECO46" s="47"/>
      <c r="ECP46" s="47"/>
      <c r="ECQ46" s="47"/>
      <c r="ECR46" s="47"/>
      <c r="ECS46" s="47"/>
      <c r="ECT46" s="47"/>
      <c r="ECU46" s="47"/>
      <c r="ECV46" s="47"/>
      <c r="ECW46" s="47"/>
      <c r="ECX46" s="47"/>
      <c r="ECY46" s="47"/>
      <c r="ECZ46" s="47"/>
      <c r="EDA46" s="47"/>
      <c r="EDB46" s="47"/>
      <c r="EDC46" s="47"/>
      <c r="EDD46" s="47"/>
      <c r="EDE46" s="47"/>
      <c r="EDF46" s="47"/>
      <c r="EDG46" s="47"/>
      <c r="EDH46" s="47"/>
      <c r="EDI46" s="47"/>
      <c r="EDJ46" s="47"/>
      <c r="EDK46" s="47"/>
      <c r="EDL46" s="47"/>
      <c r="EDM46" s="47"/>
      <c r="EDN46" s="47"/>
      <c r="EDO46" s="47"/>
      <c r="EDP46" s="47"/>
      <c r="EDQ46" s="47"/>
      <c r="EDR46" s="47"/>
      <c r="EDS46" s="47"/>
      <c r="EDT46" s="47"/>
      <c r="EDU46" s="47"/>
      <c r="EDV46" s="47"/>
      <c r="EDW46" s="47"/>
      <c r="EDX46" s="47"/>
      <c r="EDY46" s="47"/>
      <c r="EDZ46" s="47"/>
      <c r="EEA46" s="47"/>
      <c r="EEB46" s="47"/>
      <c r="EEC46" s="47"/>
      <c r="EED46" s="47"/>
      <c r="EEE46" s="47"/>
      <c r="EEF46" s="47"/>
      <c r="EEG46" s="47"/>
      <c r="EEH46" s="47"/>
      <c r="EEI46" s="47"/>
      <c r="EEJ46" s="47"/>
      <c r="EEK46" s="47"/>
      <c r="EEL46" s="47"/>
      <c r="EEM46" s="47"/>
      <c r="EEN46" s="47"/>
      <c r="EEO46" s="47"/>
      <c r="EEP46" s="47"/>
      <c r="EEQ46" s="47"/>
      <c r="EER46" s="47"/>
      <c r="EES46" s="47"/>
      <c r="EET46" s="47"/>
      <c r="EEU46" s="47"/>
      <c r="EEV46" s="47"/>
      <c r="EEW46" s="47"/>
      <c r="EEX46" s="47"/>
      <c r="EEY46" s="47"/>
      <c r="EEZ46" s="47"/>
      <c r="EFA46" s="47"/>
      <c r="EFB46" s="47"/>
      <c r="EFC46" s="47"/>
      <c r="EFD46" s="47"/>
      <c r="EFE46" s="47"/>
      <c r="EFF46" s="47"/>
      <c r="EFG46" s="47"/>
      <c r="EFH46" s="47"/>
      <c r="EFI46" s="47"/>
      <c r="EFJ46" s="47"/>
      <c r="EFK46" s="47"/>
      <c r="EFL46" s="47"/>
      <c r="EFM46" s="47"/>
      <c r="EFN46" s="47"/>
      <c r="EFO46" s="47"/>
      <c r="EFP46" s="47"/>
      <c r="EFQ46" s="47"/>
      <c r="EFR46" s="47"/>
      <c r="EFS46" s="47"/>
      <c r="EFT46" s="47"/>
      <c r="EFU46" s="47"/>
      <c r="EFV46" s="47"/>
      <c r="EFW46" s="47"/>
      <c r="EFX46" s="47"/>
      <c r="EFY46" s="47"/>
      <c r="EFZ46" s="47"/>
      <c r="EGA46" s="47"/>
      <c r="EGB46" s="47"/>
      <c r="EGC46" s="47"/>
      <c r="EGD46" s="47"/>
      <c r="EGE46" s="47"/>
      <c r="EGF46" s="47"/>
      <c r="EGG46" s="47"/>
      <c r="EGH46" s="47"/>
      <c r="EGI46" s="47"/>
      <c r="EGJ46" s="47"/>
      <c r="EGK46" s="47"/>
      <c r="EGL46" s="47"/>
      <c r="EGM46" s="47"/>
      <c r="EGN46" s="47"/>
      <c r="EGO46" s="47"/>
      <c r="EGP46" s="47"/>
      <c r="EGQ46" s="47"/>
      <c r="EGR46" s="47"/>
      <c r="EGS46" s="47"/>
      <c r="EGT46" s="47"/>
      <c r="EGU46" s="47"/>
      <c r="EGV46" s="47"/>
      <c r="EGW46" s="47"/>
      <c r="EGX46" s="47"/>
      <c r="EGY46" s="47"/>
      <c r="EGZ46" s="47"/>
      <c r="EHA46" s="47"/>
      <c r="EHB46" s="47"/>
      <c r="EHC46" s="47"/>
      <c r="EHD46" s="47"/>
      <c r="EHE46" s="47"/>
      <c r="EHF46" s="47"/>
      <c r="EHG46" s="47"/>
      <c r="EHH46" s="47"/>
      <c r="EHI46" s="47"/>
      <c r="EHJ46" s="47"/>
      <c r="EHK46" s="47"/>
      <c r="EHL46" s="47"/>
      <c r="EHM46" s="47"/>
      <c r="EHN46" s="47"/>
      <c r="EHO46" s="47"/>
      <c r="EHP46" s="47"/>
      <c r="EHQ46" s="47"/>
      <c r="EHR46" s="47"/>
      <c r="EHS46" s="47"/>
      <c r="EHT46" s="47"/>
      <c r="EHU46" s="47"/>
      <c r="EHV46" s="47"/>
      <c r="EHW46" s="47"/>
      <c r="EHX46" s="47"/>
      <c r="EHY46" s="47"/>
      <c r="EHZ46" s="47"/>
      <c r="EIA46" s="47"/>
      <c r="EIB46" s="47"/>
      <c r="EIC46" s="47"/>
      <c r="EID46" s="47"/>
      <c r="EIE46" s="47"/>
      <c r="EIF46" s="47"/>
      <c r="EIG46" s="47"/>
      <c r="EIH46" s="47"/>
      <c r="EII46" s="47"/>
      <c r="EIJ46" s="47"/>
      <c r="EIK46" s="47"/>
      <c r="EIL46" s="47"/>
      <c r="EIM46" s="47"/>
      <c r="EIN46" s="47"/>
      <c r="EIO46" s="47"/>
      <c r="EIP46" s="47"/>
      <c r="EIQ46" s="47"/>
      <c r="EIR46" s="47"/>
      <c r="EIS46" s="47"/>
      <c r="EIT46" s="47"/>
      <c r="EIU46" s="47"/>
      <c r="EIV46" s="47"/>
      <c r="EIW46" s="47"/>
      <c r="EIX46" s="47"/>
      <c r="EIY46" s="47"/>
      <c r="EIZ46" s="47"/>
      <c r="EJA46" s="47"/>
      <c r="EJB46" s="47"/>
      <c r="EJC46" s="47"/>
      <c r="EJD46" s="47"/>
      <c r="EJE46" s="47"/>
      <c r="EJF46" s="47"/>
      <c r="EJG46" s="47"/>
      <c r="EJH46" s="47"/>
      <c r="EJI46" s="47"/>
      <c r="EJJ46" s="47"/>
      <c r="EJK46" s="47"/>
      <c r="EJL46" s="47"/>
      <c r="EJM46" s="47"/>
      <c r="EJN46" s="47"/>
      <c r="EJO46" s="47"/>
      <c r="EJP46" s="47"/>
      <c r="EJQ46" s="47"/>
      <c r="EJR46" s="47"/>
      <c r="EJS46" s="47"/>
      <c r="EJT46" s="47"/>
      <c r="EJU46" s="47"/>
      <c r="EJV46" s="47"/>
      <c r="EJW46" s="47"/>
      <c r="EJX46" s="47"/>
      <c r="EJY46" s="47"/>
      <c r="EJZ46" s="47"/>
      <c r="EKA46" s="47"/>
      <c r="EKB46" s="47"/>
      <c r="EKC46" s="47"/>
      <c r="EKD46" s="47"/>
      <c r="EKE46" s="47"/>
      <c r="EKF46" s="47"/>
      <c r="EKG46" s="47"/>
      <c r="EKH46" s="47"/>
      <c r="EKI46" s="47"/>
      <c r="EKJ46" s="47"/>
      <c r="EKK46" s="47"/>
      <c r="EKL46" s="47"/>
      <c r="EKM46" s="47"/>
      <c r="EKN46" s="47"/>
      <c r="EKO46" s="47"/>
      <c r="EKP46" s="47"/>
      <c r="EKQ46" s="47"/>
      <c r="EKR46" s="47"/>
      <c r="EKS46" s="47"/>
      <c r="EKT46" s="47"/>
      <c r="EKU46" s="47"/>
      <c r="EKV46" s="47"/>
      <c r="EKW46" s="47"/>
      <c r="EKX46" s="47"/>
      <c r="EKY46" s="47"/>
      <c r="EKZ46" s="47"/>
      <c r="ELA46" s="47"/>
      <c r="ELB46" s="47"/>
      <c r="ELC46" s="47"/>
      <c r="ELD46" s="47"/>
      <c r="ELE46" s="47"/>
      <c r="ELF46" s="47"/>
      <c r="ELG46" s="47"/>
      <c r="ELH46" s="47"/>
      <c r="ELI46" s="47"/>
      <c r="ELJ46" s="47"/>
      <c r="ELK46" s="47"/>
      <c r="ELL46" s="47"/>
      <c r="ELM46" s="47"/>
      <c r="ELN46" s="47"/>
      <c r="ELO46" s="47"/>
      <c r="ELP46" s="47"/>
      <c r="ELQ46" s="47"/>
      <c r="ELR46" s="47"/>
      <c r="ELS46" s="47"/>
      <c r="ELT46" s="47"/>
      <c r="ELU46" s="47"/>
      <c r="ELV46" s="47"/>
      <c r="ELW46" s="47"/>
      <c r="ELX46" s="47"/>
      <c r="ELY46" s="47"/>
      <c r="ELZ46" s="47"/>
      <c r="EMA46" s="47"/>
      <c r="EMB46" s="47"/>
      <c r="EMC46" s="47"/>
      <c r="EMD46" s="47"/>
      <c r="EME46" s="47"/>
      <c r="EMF46" s="47"/>
      <c r="EMG46" s="47"/>
      <c r="EMH46" s="47"/>
      <c r="EMI46" s="47"/>
      <c r="EMJ46" s="47"/>
      <c r="EMK46" s="47"/>
      <c r="EML46" s="47"/>
      <c r="EMM46" s="47"/>
      <c r="EMN46" s="47"/>
      <c r="EMO46" s="47"/>
      <c r="EMP46" s="47"/>
      <c r="EMQ46" s="47"/>
      <c r="EMR46" s="47"/>
      <c r="EMS46" s="47"/>
      <c r="EMT46" s="47"/>
      <c r="EMU46" s="47"/>
      <c r="EMV46" s="47"/>
      <c r="EMW46" s="47"/>
      <c r="EMX46" s="47"/>
      <c r="EMY46" s="47"/>
      <c r="EMZ46" s="47"/>
      <c r="ENA46" s="47"/>
      <c r="ENB46" s="47"/>
      <c r="ENC46" s="47"/>
      <c r="END46" s="47"/>
      <c r="ENE46" s="47"/>
      <c r="ENF46" s="47"/>
      <c r="ENG46" s="47"/>
      <c r="ENH46" s="47"/>
      <c r="ENI46" s="47"/>
      <c r="ENJ46" s="47"/>
      <c r="ENK46" s="47"/>
      <c r="ENL46" s="47"/>
      <c r="ENM46" s="47"/>
      <c r="ENN46" s="47"/>
      <c r="ENO46" s="47"/>
      <c r="ENP46" s="47"/>
      <c r="ENQ46" s="47"/>
      <c r="ENR46" s="47"/>
      <c r="ENS46" s="47"/>
      <c r="ENT46" s="47"/>
      <c r="ENU46" s="47"/>
      <c r="ENV46" s="47"/>
      <c r="ENW46" s="47"/>
      <c r="ENX46" s="47"/>
      <c r="ENY46" s="47"/>
      <c r="ENZ46" s="47"/>
      <c r="EOA46" s="47"/>
      <c r="EOB46" s="47"/>
      <c r="EOC46" s="47"/>
      <c r="EOD46" s="47"/>
      <c r="EOE46" s="47"/>
      <c r="EOF46" s="47"/>
      <c r="EOG46" s="47"/>
      <c r="EOH46" s="47"/>
      <c r="EOI46" s="47"/>
      <c r="EOJ46" s="47"/>
      <c r="EOK46" s="47"/>
      <c r="EOL46" s="47"/>
      <c r="EOM46" s="47"/>
      <c r="EON46" s="47"/>
      <c r="EOO46" s="47"/>
      <c r="EOP46" s="47"/>
      <c r="EOQ46" s="47"/>
      <c r="EOR46" s="47"/>
      <c r="EOS46" s="47"/>
      <c r="EOT46" s="47"/>
      <c r="EOU46" s="47"/>
      <c r="EOV46" s="47"/>
      <c r="EOW46" s="47"/>
      <c r="EOX46" s="47"/>
      <c r="EOY46" s="47"/>
      <c r="EOZ46" s="47"/>
      <c r="EPA46" s="47"/>
      <c r="EPB46" s="47"/>
      <c r="EPC46" s="47"/>
      <c r="EPD46" s="47"/>
      <c r="EPE46" s="47"/>
      <c r="EPF46" s="47"/>
      <c r="EPG46" s="47"/>
      <c r="EPH46" s="47"/>
      <c r="EPI46" s="47"/>
      <c r="EPJ46" s="47"/>
      <c r="EPK46" s="47"/>
      <c r="EPL46" s="47"/>
      <c r="EPM46" s="47"/>
      <c r="EPN46" s="47"/>
      <c r="EPO46" s="47"/>
      <c r="EPP46" s="47"/>
      <c r="EPQ46" s="47"/>
      <c r="EPR46" s="47"/>
      <c r="EPS46" s="47"/>
      <c r="EPT46" s="47"/>
      <c r="EPU46" s="47"/>
      <c r="EPV46" s="47"/>
      <c r="EPW46" s="47"/>
      <c r="EPX46" s="47"/>
      <c r="EPY46" s="47"/>
      <c r="EPZ46" s="47"/>
      <c r="EQA46" s="47"/>
      <c r="EQB46" s="47"/>
      <c r="EQC46" s="47"/>
      <c r="EQD46" s="47"/>
      <c r="EQE46" s="47"/>
      <c r="EQF46" s="47"/>
      <c r="EQG46" s="47"/>
      <c r="EQH46" s="47"/>
      <c r="EQI46" s="47"/>
      <c r="EQJ46" s="47"/>
      <c r="EQK46" s="47"/>
      <c r="EQL46" s="47"/>
      <c r="EQM46" s="47"/>
      <c r="EQN46" s="47"/>
      <c r="EQO46" s="47"/>
      <c r="EQP46" s="47"/>
      <c r="EQQ46" s="47"/>
      <c r="EQR46" s="47"/>
      <c r="EQS46" s="47"/>
      <c r="EQT46" s="47"/>
      <c r="EQU46" s="47"/>
      <c r="EQV46" s="47"/>
      <c r="EQW46" s="47"/>
      <c r="EQX46" s="47"/>
      <c r="EQY46" s="47"/>
      <c r="EQZ46" s="47"/>
      <c r="ERA46" s="47"/>
      <c r="ERB46" s="47"/>
      <c r="ERC46" s="47"/>
      <c r="ERD46" s="47"/>
      <c r="ERE46" s="47"/>
      <c r="ERF46" s="47"/>
      <c r="ERG46" s="47"/>
      <c r="ERH46" s="47"/>
      <c r="ERI46" s="47"/>
      <c r="ERJ46" s="47"/>
      <c r="ERK46" s="47"/>
      <c r="ERL46" s="47"/>
      <c r="ERM46" s="47"/>
      <c r="ERN46" s="47"/>
      <c r="ERO46" s="47"/>
      <c r="ERP46" s="47"/>
      <c r="ERQ46" s="47"/>
      <c r="ERR46" s="47"/>
      <c r="ERS46" s="47"/>
      <c r="ERT46" s="47"/>
      <c r="ERU46" s="47"/>
      <c r="ERV46" s="47"/>
      <c r="ERW46" s="47"/>
      <c r="ERX46" s="47"/>
      <c r="ERY46" s="47"/>
      <c r="ERZ46" s="47"/>
      <c r="ESA46" s="47"/>
      <c r="ESB46" s="47"/>
      <c r="ESC46" s="47"/>
      <c r="ESD46" s="47"/>
      <c r="ESE46" s="47"/>
      <c r="ESF46" s="47"/>
      <c r="ESG46" s="47"/>
      <c r="ESH46" s="47"/>
      <c r="ESI46" s="47"/>
      <c r="ESJ46" s="47"/>
      <c r="ESK46" s="47"/>
      <c r="ESL46" s="47"/>
      <c r="ESM46" s="47"/>
      <c r="ESN46" s="47"/>
      <c r="ESO46" s="47"/>
      <c r="ESP46" s="47"/>
      <c r="ESQ46" s="47"/>
      <c r="ESR46" s="47"/>
      <c r="ESS46" s="47"/>
      <c r="EST46" s="47"/>
      <c r="ESU46" s="47"/>
      <c r="ESV46" s="47"/>
      <c r="ESW46" s="47"/>
      <c r="ESX46" s="47"/>
      <c r="ESY46" s="47"/>
      <c r="ESZ46" s="47"/>
      <c r="ETA46" s="47"/>
      <c r="ETB46" s="47"/>
      <c r="ETC46" s="47"/>
      <c r="ETD46" s="47"/>
      <c r="ETE46" s="47"/>
      <c r="ETF46" s="47"/>
      <c r="ETG46" s="47"/>
      <c r="ETH46" s="47"/>
      <c r="ETI46" s="47"/>
      <c r="ETJ46" s="47"/>
      <c r="ETK46" s="47"/>
      <c r="ETL46" s="47"/>
      <c r="ETM46" s="47"/>
      <c r="ETN46" s="47"/>
      <c r="ETO46" s="47"/>
      <c r="ETP46" s="47"/>
      <c r="ETQ46" s="47"/>
      <c r="ETR46" s="47"/>
      <c r="ETS46" s="47"/>
      <c r="ETT46" s="47"/>
      <c r="ETU46" s="47"/>
      <c r="ETV46" s="47"/>
      <c r="ETW46" s="47"/>
      <c r="ETX46" s="47"/>
      <c r="ETY46" s="47"/>
      <c r="ETZ46" s="47"/>
      <c r="EUA46" s="47"/>
      <c r="EUB46" s="47"/>
      <c r="EUC46" s="47"/>
      <c r="EUD46" s="47"/>
      <c r="EUE46" s="47"/>
      <c r="EUF46" s="47"/>
      <c r="EUG46" s="47"/>
      <c r="EUH46" s="47"/>
      <c r="EUI46" s="47"/>
      <c r="EUJ46" s="47"/>
      <c r="EUK46" s="47"/>
      <c r="EUL46" s="47"/>
      <c r="EUM46" s="47"/>
      <c r="EUN46" s="47"/>
      <c r="EUO46" s="47"/>
      <c r="EUP46" s="47"/>
      <c r="EUQ46" s="47"/>
      <c r="EUR46" s="47"/>
      <c r="EUS46" s="47"/>
      <c r="EUT46" s="47"/>
      <c r="EUU46" s="47"/>
      <c r="EUV46" s="47"/>
      <c r="EUW46" s="47"/>
      <c r="EUX46" s="47"/>
      <c r="EUY46" s="47"/>
      <c r="EUZ46" s="47"/>
      <c r="EVA46" s="47"/>
      <c r="EVB46" s="47"/>
      <c r="EVC46" s="47"/>
      <c r="EVD46" s="47"/>
      <c r="EVE46" s="47"/>
      <c r="EVF46" s="47"/>
      <c r="EVG46" s="47"/>
      <c r="EVH46" s="47"/>
      <c r="EVI46" s="47"/>
      <c r="EVJ46" s="47"/>
      <c r="EVK46" s="47"/>
      <c r="EVL46" s="47"/>
      <c r="EVM46" s="47"/>
      <c r="EVN46" s="47"/>
      <c r="EVO46" s="47"/>
      <c r="EVP46" s="47"/>
      <c r="EVQ46" s="47"/>
      <c r="EVR46" s="47"/>
      <c r="EVS46" s="47"/>
      <c r="EVT46" s="47"/>
      <c r="EVU46" s="47"/>
      <c r="EVV46" s="47"/>
      <c r="EVW46" s="47"/>
      <c r="EVX46" s="47"/>
      <c r="EVY46" s="47"/>
      <c r="EVZ46" s="47"/>
      <c r="EWA46" s="47"/>
      <c r="EWB46" s="47"/>
      <c r="EWC46" s="47"/>
      <c r="EWD46" s="47"/>
      <c r="EWE46" s="47"/>
      <c r="EWF46" s="47"/>
      <c r="EWG46" s="47"/>
      <c r="EWH46" s="47"/>
      <c r="EWI46" s="47"/>
      <c r="EWJ46" s="47"/>
      <c r="EWK46" s="47"/>
      <c r="EWL46" s="47"/>
      <c r="EWM46" s="47"/>
      <c r="EWN46" s="47"/>
      <c r="EWO46" s="47"/>
      <c r="EWP46" s="47"/>
      <c r="EWQ46" s="47"/>
      <c r="EWR46" s="47"/>
      <c r="EWS46" s="47"/>
      <c r="EWT46" s="47"/>
      <c r="EWU46" s="47"/>
      <c r="EWV46" s="47"/>
      <c r="EWW46" s="47"/>
      <c r="EWX46" s="47"/>
      <c r="EWY46" s="47"/>
      <c r="EWZ46" s="47"/>
      <c r="EXA46" s="47"/>
      <c r="EXB46" s="47"/>
      <c r="EXC46" s="47"/>
      <c r="EXD46" s="47"/>
      <c r="EXE46" s="47"/>
      <c r="EXF46" s="47"/>
      <c r="EXG46" s="47"/>
      <c r="EXH46" s="47"/>
      <c r="EXI46" s="47"/>
      <c r="EXJ46" s="47"/>
      <c r="EXK46" s="47"/>
      <c r="EXL46" s="47"/>
      <c r="EXM46" s="47"/>
      <c r="EXN46" s="47"/>
      <c r="EXO46" s="47"/>
      <c r="EXP46" s="47"/>
      <c r="EXQ46" s="47"/>
      <c r="EXR46" s="47"/>
      <c r="EXS46" s="47"/>
      <c r="EXT46" s="47"/>
      <c r="EXU46" s="47"/>
      <c r="EXV46" s="47"/>
      <c r="EXW46" s="47"/>
      <c r="EXX46" s="47"/>
      <c r="EXY46" s="47"/>
      <c r="EXZ46" s="47"/>
      <c r="EYA46" s="47"/>
      <c r="EYB46" s="47"/>
      <c r="EYC46" s="47"/>
      <c r="EYD46" s="47"/>
      <c r="EYE46" s="47"/>
      <c r="EYF46" s="47"/>
      <c r="EYG46" s="47"/>
      <c r="EYH46" s="47"/>
      <c r="EYI46" s="47"/>
      <c r="EYJ46" s="47"/>
      <c r="EYK46" s="47"/>
      <c r="EYL46" s="47"/>
      <c r="EYM46" s="47"/>
      <c r="EYN46" s="47"/>
      <c r="EYO46" s="47"/>
      <c r="EYP46" s="47"/>
      <c r="EYQ46" s="47"/>
      <c r="EYR46" s="47"/>
      <c r="EYS46" s="47"/>
      <c r="EYT46" s="47"/>
      <c r="EYU46" s="47"/>
      <c r="EYV46" s="47"/>
      <c r="EYW46" s="47"/>
      <c r="EYX46" s="47"/>
      <c r="EYY46" s="47"/>
      <c r="EYZ46" s="47"/>
      <c r="EZA46" s="47"/>
      <c r="EZB46" s="47"/>
      <c r="EZC46" s="47"/>
      <c r="EZD46" s="47"/>
      <c r="EZE46" s="47"/>
      <c r="EZF46" s="47"/>
      <c r="EZG46" s="47"/>
      <c r="EZH46" s="47"/>
      <c r="EZI46" s="47"/>
      <c r="EZJ46" s="47"/>
      <c r="EZK46" s="47"/>
      <c r="EZL46" s="47"/>
      <c r="EZM46" s="47"/>
      <c r="EZN46" s="47"/>
      <c r="EZO46" s="47"/>
      <c r="EZP46" s="47"/>
      <c r="EZQ46" s="47"/>
      <c r="EZR46" s="47"/>
      <c r="EZS46" s="47"/>
      <c r="EZT46" s="47"/>
      <c r="EZU46" s="47"/>
      <c r="EZV46" s="47"/>
      <c r="EZW46" s="47"/>
      <c r="EZX46" s="47"/>
      <c r="EZY46" s="47"/>
      <c r="EZZ46" s="47"/>
      <c r="FAA46" s="47"/>
      <c r="FAB46" s="47"/>
      <c r="FAC46" s="47"/>
      <c r="FAD46" s="47"/>
      <c r="FAE46" s="47"/>
      <c r="FAF46" s="47"/>
      <c r="FAG46" s="47"/>
      <c r="FAH46" s="47"/>
      <c r="FAI46" s="47"/>
      <c r="FAJ46" s="47"/>
      <c r="FAK46" s="47"/>
      <c r="FAL46" s="47"/>
      <c r="FAM46" s="47"/>
      <c r="FAN46" s="47"/>
      <c r="FAO46" s="47"/>
      <c r="FAP46" s="47"/>
      <c r="FAQ46" s="47"/>
      <c r="FAR46" s="47"/>
      <c r="FAS46" s="47"/>
      <c r="FAT46" s="47"/>
      <c r="FAU46" s="47"/>
      <c r="FAV46" s="47"/>
      <c r="FAW46" s="47"/>
      <c r="FAX46" s="47"/>
      <c r="FAY46" s="47"/>
      <c r="FAZ46" s="47"/>
      <c r="FBA46" s="47"/>
      <c r="FBB46" s="47"/>
      <c r="FBC46" s="47"/>
      <c r="FBD46" s="47"/>
      <c r="FBE46" s="47"/>
      <c r="FBF46" s="47"/>
      <c r="FBG46" s="47"/>
      <c r="FBH46" s="47"/>
      <c r="FBI46" s="47"/>
      <c r="FBJ46" s="47"/>
      <c r="FBK46" s="47"/>
      <c r="FBL46" s="47"/>
      <c r="FBM46" s="47"/>
      <c r="FBN46" s="47"/>
      <c r="FBO46" s="47"/>
      <c r="FBP46" s="47"/>
      <c r="FBQ46" s="47"/>
      <c r="FBR46" s="47"/>
      <c r="FBS46" s="47"/>
      <c r="FBT46" s="47"/>
      <c r="FBU46" s="47"/>
      <c r="FBV46" s="47"/>
      <c r="FBW46" s="47"/>
      <c r="FBX46" s="47"/>
      <c r="FBY46" s="47"/>
      <c r="FBZ46" s="47"/>
      <c r="FCA46" s="47"/>
      <c r="FCB46" s="47"/>
      <c r="FCC46" s="47"/>
      <c r="FCD46" s="47"/>
      <c r="FCE46" s="47"/>
      <c r="FCF46" s="47"/>
      <c r="FCG46" s="47"/>
      <c r="FCH46" s="47"/>
      <c r="FCI46" s="47"/>
      <c r="FCJ46" s="47"/>
      <c r="FCK46" s="47"/>
      <c r="FCL46" s="47"/>
      <c r="FCM46" s="47"/>
      <c r="FCN46" s="47"/>
      <c r="FCO46" s="47"/>
      <c r="FCP46" s="47"/>
      <c r="FCQ46" s="47"/>
      <c r="FCR46" s="47"/>
      <c r="FCS46" s="47"/>
      <c r="FCT46" s="47"/>
      <c r="FCU46" s="47"/>
      <c r="FCV46" s="47"/>
      <c r="FCW46" s="47"/>
      <c r="FCX46" s="47"/>
      <c r="FCY46" s="47"/>
      <c r="FCZ46" s="47"/>
      <c r="FDA46" s="47"/>
      <c r="FDB46" s="47"/>
      <c r="FDC46" s="47"/>
      <c r="FDD46" s="47"/>
      <c r="FDE46" s="47"/>
      <c r="FDF46" s="47"/>
      <c r="FDG46" s="47"/>
      <c r="FDH46" s="47"/>
      <c r="FDI46" s="47"/>
      <c r="FDJ46" s="47"/>
      <c r="FDK46" s="47"/>
      <c r="FDL46" s="47"/>
      <c r="FDM46" s="47"/>
      <c r="FDN46" s="47"/>
      <c r="FDO46" s="47"/>
      <c r="FDP46" s="47"/>
      <c r="FDQ46" s="47"/>
      <c r="FDR46" s="47"/>
      <c r="FDS46" s="47"/>
      <c r="FDT46" s="47"/>
      <c r="FDU46" s="47"/>
      <c r="FDV46" s="47"/>
      <c r="FDW46" s="47"/>
      <c r="FDX46" s="47"/>
      <c r="FDY46" s="47"/>
      <c r="FDZ46" s="47"/>
      <c r="FEA46" s="47"/>
      <c r="FEB46" s="47"/>
      <c r="FEC46" s="47"/>
      <c r="FED46" s="47"/>
      <c r="FEE46" s="47"/>
      <c r="FEF46" s="47"/>
      <c r="FEG46" s="47"/>
      <c r="FEH46" s="47"/>
      <c r="FEI46" s="47"/>
      <c r="FEJ46" s="47"/>
      <c r="FEK46" s="47"/>
      <c r="FEL46" s="47"/>
      <c r="FEM46" s="47"/>
      <c r="FEN46" s="47"/>
      <c r="FEO46" s="47"/>
      <c r="FEP46" s="47"/>
      <c r="FEQ46" s="47"/>
      <c r="FER46" s="47"/>
      <c r="FES46" s="47"/>
      <c r="FET46" s="47"/>
      <c r="FEU46" s="47"/>
      <c r="FEV46" s="47"/>
      <c r="FEW46" s="47"/>
      <c r="FEX46" s="47"/>
      <c r="FEY46" s="47"/>
      <c r="FEZ46" s="47"/>
      <c r="FFA46" s="47"/>
      <c r="FFB46" s="47"/>
      <c r="FFC46" s="47"/>
      <c r="FFD46" s="47"/>
      <c r="FFE46" s="47"/>
      <c r="FFF46" s="47"/>
      <c r="FFG46" s="47"/>
      <c r="FFH46" s="47"/>
      <c r="FFI46" s="47"/>
      <c r="FFJ46" s="47"/>
      <c r="FFK46" s="47"/>
      <c r="FFL46" s="47"/>
      <c r="FFM46" s="47"/>
      <c r="FFN46" s="47"/>
      <c r="FFO46" s="47"/>
      <c r="FFP46" s="47"/>
      <c r="FFQ46" s="47"/>
      <c r="FFR46" s="47"/>
      <c r="FFS46" s="47"/>
      <c r="FFT46" s="47"/>
      <c r="FFU46" s="47"/>
      <c r="FFV46" s="47"/>
      <c r="FFW46" s="47"/>
      <c r="FFX46" s="47"/>
      <c r="FFY46" s="47"/>
      <c r="FFZ46" s="47"/>
      <c r="FGA46" s="47"/>
      <c r="FGB46" s="47"/>
      <c r="FGC46" s="47"/>
      <c r="FGD46" s="47"/>
      <c r="FGE46" s="47"/>
      <c r="FGF46" s="47"/>
      <c r="FGG46" s="47"/>
      <c r="FGH46" s="47"/>
      <c r="FGI46" s="47"/>
      <c r="FGJ46" s="47"/>
      <c r="FGK46" s="47"/>
      <c r="FGL46" s="47"/>
      <c r="FGM46" s="47"/>
      <c r="FGN46" s="47"/>
      <c r="FGO46" s="47"/>
      <c r="FGP46" s="47"/>
      <c r="FGQ46" s="47"/>
      <c r="FGR46" s="47"/>
      <c r="FGS46" s="47"/>
      <c r="FGT46" s="47"/>
      <c r="FGU46" s="47"/>
      <c r="FGV46" s="47"/>
      <c r="FGW46" s="47"/>
      <c r="FGX46" s="47"/>
      <c r="FGY46" s="47"/>
      <c r="FGZ46" s="47"/>
      <c r="FHA46" s="47"/>
      <c r="FHB46" s="47"/>
      <c r="FHC46" s="47"/>
      <c r="FHD46" s="47"/>
      <c r="FHE46" s="47"/>
      <c r="FHF46" s="47"/>
      <c r="FHG46" s="47"/>
      <c r="FHH46" s="47"/>
      <c r="FHI46" s="47"/>
      <c r="FHJ46" s="47"/>
      <c r="FHK46" s="47"/>
      <c r="FHL46" s="47"/>
      <c r="FHM46" s="47"/>
      <c r="FHN46" s="47"/>
      <c r="FHO46" s="47"/>
      <c r="FHP46" s="47"/>
      <c r="FHQ46" s="47"/>
      <c r="FHR46" s="47"/>
      <c r="FHS46" s="47"/>
      <c r="FHT46" s="47"/>
      <c r="FHU46" s="47"/>
      <c r="FHV46" s="47"/>
      <c r="FHW46" s="47"/>
      <c r="FHX46" s="47"/>
      <c r="FHY46" s="47"/>
      <c r="FHZ46" s="47"/>
      <c r="FIA46" s="47"/>
      <c r="FIB46" s="47"/>
      <c r="FIC46" s="47"/>
      <c r="FID46" s="47"/>
      <c r="FIE46" s="47"/>
      <c r="FIF46" s="47"/>
      <c r="FIG46" s="47"/>
      <c r="FIH46" s="47"/>
      <c r="FII46" s="47"/>
      <c r="FIJ46" s="47"/>
      <c r="FIK46" s="47"/>
      <c r="FIL46" s="47"/>
      <c r="FIM46" s="47"/>
      <c r="FIN46" s="47"/>
      <c r="FIO46" s="47"/>
      <c r="FIP46" s="47"/>
      <c r="FIQ46" s="47"/>
      <c r="FIR46" s="47"/>
      <c r="FIS46" s="47"/>
      <c r="FIT46" s="47"/>
      <c r="FIU46" s="47"/>
      <c r="FIV46" s="47"/>
      <c r="FIW46" s="47"/>
      <c r="FIX46" s="47"/>
      <c r="FIY46" s="47"/>
      <c r="FIZ46" s="47"/>
      <c r="FJA46" s="47"/>
      <c r="FJB46" s="47"/>
      <c r="FJC46" s="47"/>
      <c r="FJD46" s="47"/>
      <c r="FJE46" s="47"/>
      <c r="FJF46" s="47"/>
      <c r="FJG46" s="47"/>
      <c r="FJH46" s="47"/>
      <c r="FJI46" s="47"/>
      <c r="FJJ46" s="47"/>
      <c r="FJK46" s="47"/>
      <c r="FJL46" s="47"/>
      <c r="FJM46" s="47"/>
      <c r="FJN46" s="47"/>
      <c r="FJO46" s="47"/>
      <c r="FJP46" s="47"/>
      <c r="FJQ46" s="47"/>
      <c r="FJR46" s="47"/>
      <c r="FJS46" s="47"/>
      <c r="FJT46" s="47"/>
      <c r="FJU46" s="47"/>
      <c r="FJV46" s="47"/>
      <c r="FJW46" s="47"/>
      <c r="FJX46" s="47"/>
      <c r="FJY46" s="47"/>
      <c r="FJZ46" s="47"/>
      <c r="FKA46" s="47"/>
      <c r="FKB46" s="47"/>
      <c r="FKC46" s="47"/>
      <c r="FKD46" s="47"/>
      <c r="FKE46" s="47"/>
      <c r="FKF46" s="47"/>
      <c r="FKG46" s="47"/>
      <c r="FKH46" s="47"/>
      <c r="FKI46" s="47"/>
      <c r="FKJ46" s="47"/>
      <c r="FKK46" s="47"/>
      <c r="FKL46" s="47"/>
      <c r="FKM46" s="47"/>
      <c r="FKN46" s="47"/>
      <c r="FKO46" s="47"/>
      <c r="FKP46" s="47"/>
      <c r="FKQ46" s="47"/>
      <c r="FKR46" s="47"/>
      <c r="FKS46" s="47"/>
      <c r="FKT46" s="47"/>
      <c r="FKU46" s="47"/>
      <c r="FKV46" s="47"/>
      <c r="FKW46" s="47"/>
      <c r="FKX46" s="47"/>
      <c r="FKY46" s="47"/>
      <c r="FKZ46" s="47"/>
      <c r="FLA46" s="47"/>
      <c r="FLB46" s="47"/>
      <c r="FLC46" s="47"/>
      <c r="FLD46" s="47"/>
      <c r="FLE46" s="47"/>
      <c r="FLF46" s="47"/>
      <c r="FLG46" s="47"/>
      <c r="FLH46" s="47"/>
      <c r="FLI46" s="47"/>
      <c r="FLJ46" s="47"/>
      <c r="FLK46" s="47"/>
      <c r="FLL46" s="47"/>
      <c r="FLM46" s="47"/>
      <c r="FLN46" s="47"/>
      <c r="FLO46" s="47"/>
      <c r="FLP46" s="47"/>
      <c r="FLQ46" s="47"/>
      <c r="FLR46" s="47"/>
      <c r="FLS46" s="47"/>
      <c r="FLT46" s="47"/>
      <c r="FLU46" s="47"/>
      <c r="FLV46" s="47"/>
      <c r="FLW46" s="47"/>
      <c r="FLX46" s="47"/>
      <c r="FLY46" s="47"/>
      <c r="FLZ46" s="47"/>
      <c r="FMA46" s="47"/>
      <c r="FMB46" s="47"/>
      <c r="FMC46" s="47"/>
      <c r="FMD46" s="47"/>
      <c r="FME46" s="47"/>
      <c r="FMF46" s="47"/>
      <c r="FMG46" s="47"/>
      <c r="FMH46" s="47"/>
      <c r="FMI46" s="47"/>
      <c r="FMJ46" s="47"/>
      <c r="FMK46" s="47"/>
      <c r="FML46" s="47"/>
      <c r="FMM46" s="47"/>
      <c r="FMN46" s="47"/>
      <c r="FMO46" s="47"/>
      <c r="FMP46" s="47"/>
      <c r="FMQ46" s="47"/>
      <c r="FMR46" s="47"/>
      <c r="FMS46" s="47"/>
      <c r="FMT46" s="47"/>
      <c r="FMU46" s="47"/>
      <c r="FMV46" s="47"/>
      <c r="FMW46" s="47"/>
      <c r="FMX46" s="47"/>
      <c r="FMY46" s="47"/>
      <c r="FMZ46" s="47"/>
      <c r="FNA46" s="47"/>
      <c r="FNB46" s="47"/>
      <c r="FNC46" s="47"/>
      <c r="FND46" s="47"/>
      <c r="FNE46" s="47"/>
      <c r="FNF46" s="47"/>
      <c r="FNG46" s="47"/>
      <c r="FNH46" s="47"/>
      <c r="FNI46" s="47"/>
      <c r="FNJ46" s="47"/>
      <c r="FNK46" s="47"/>
      <c r="FNL46" s="47"/>
      <c r="FNM46" s="47"/>
      <c r="FNN46" s="47"/>
      <c r="FNO46" s="47"/>
      <c r="FNP46" s="47"/>
      <c r="FNQ46" s="47"/>
      <c r="FNR46" s="47"/>
      <c r="FNS46" s="47"/>
      <c r="FNT46" s="47"/>
      <c r="FNU46" s="47"/>
      <c r="FNV46" s="47"/>
      <c r="FNW46" s="47"/>
      <c r="FNX46" s="47"/>
      <c r="FNY46" s="47"/>
      <c r="FNZ46" s="47"/>
      <c r="FOA46" s="47"/>
      <c r="FOB46" s="47"/>
      <c r="FOC46" s="47"/>
      <c r="FOD46" s="47"/>
      <c r="FOE46" s="47"/>
      <c r="FOF46" s="47"/>
      <c r="FOG46" s="47"/>
      <c r="FOH46" s="47"/>
      <c r="FOI46" s="47"/>
      <c r="FOJ46" s="47"/>
      <c r="FOK46" s="47"/>
      <c r="FOL46" s="47"/>
      <c r="FOM46" s="47"/>
      <c r="FON46" s="47"/>
      <c r="FOO46" s="47"/>
      <c r="FOP46" s="47"/>
      <c r="FOQ46" s="47"/>
      <c r="FOR46" s="47"/>
      <c r="FOS46" s="47"/>
      <c r="FOT46" s="47"/>
      <c r="FOU46" s="47"/>
      <c r="FOV46" s="47"/>
      <c r="FOW46" s="47"/>
      <c r="FOX46" s="47"/>
      <c r="FOY46" s="47"/>
      <c r="FOZ46" s="47"/>
      <c r="FPA46" s="47"/>
      <c r="FPB46" s="47"/>
      <c r="FPC46" s="47"/>
      <c r="FPD46" s="47"/>
      <c r="FPE46" s="47"/>
      <c r="FPF46" s="47"/>
      <c r="FPG46" s="47"/>
      <c r="FPH46" s="47"/>
      <c r="FPI46" s="47"/>
      <c r="FPJ46" s="47"/>
      <c r="FPK46" s="47"/>
      <c r="FPL46" s="47"/>
      <c r="FPM46" s="47"/>
      <c r="FPN46" s="47"/>
      <c r="FPO46" s="47"/>
      <c r="FPP46" s="47"/>
      <c r="FPQ46" s="47"/>
      <c r="FPR46" s="47"/>
      <c r="FPS46" s="47"/>
      <c r="FPT46" s="47"/>
      <c r="FPU46" s="47"/>
      <c r="FPV46" s="47"/>
      <c r="FPW46" s="47"/>
      <c r="FPX46" s="47"/>
      <c r="FPY46" s="47"/>
      <c r="FPZ46" s="47"/>
      <c r="FQA46" s="47"/>
      <c r="FQB46" s="47"/>
      <c r="FQC46" s="47"/>
      <c r="FQD46" s="47"/>
      <c r="FQE46" s="47"/>
      <c r="FQF46" s="47"/>
      <c r="FQG46" s="47"/>
      <c r="FQH46" s="47"/>
      <c r="FQI46" s="47"/>
      <c r="FQJ46" s="47"/>
      <c r="FQK46" s="47"/>
      <c r="FQL46" s="47"/>
      <c r="FQM46" s="47"/>
      <c r="FQN46" s="47"/>
      <c r="FQO46" s="47"/>
      <c r="FQP46" s="47"/>
      <c r="FQQ46" s="47"/>
      <c r="FQR46" s="47"/>
      <c r="FQS46" s="47"/>
      <c r="FQT46" s="47"/>
      <c r="FQU46" s="47"/>
      <c r="FQV46" s="47"/>
      <c r="FQW46" s="47"/>
      <c r="FQX46" s="47"/>
      <c r="FQY46" s="47"/>
      <c r="FQZ46" s="47"/>
      <c r="FRA46" s="47"/>
      <c r="FRB46" s="47"/>
      <c r="FRC46" s="47"/>
      <c r="FRD46" s="47"/>
      <c r="FRE46" s="47"/>
      <c r="FRF46" s="47"/>
      <c r="FRG46" s="47"/>
      <c r="FRH46" s="47"/>
      <c r="FRI46" s="47"/>
      <c r="FRJ46" s="47"/>
      <c r="FRK46" s="47"/>
      <c r="FRL46" s="47"/>
      <c r="FRM46" s="47"/>
      <c r="FRN46" s="47"/>
      <c r="FRO46" s="47"/>
      <c r="FRP46" s="47"/>
      <c r="FRQ46" s="47"/>
      <c r="FRR46" s="47"/>
      <c r="FRS46" s="47"/>
      <c r="FRT46" s="47"/>
      <c r="FRU46" s="47"/>
      <c r="FRV46" s="47"/>
      <c r="FRW46" s="47"/>
      <c r="FRX46" s="47"/>
      <c r="FRY46" s="47"/>
      <c r="FRZ46" s="47"/>
      <c r="FSA46" s="47"/>
      <c r="FSB46" s="47"/>
      <c r="FSC46" s="47"/>
      <c r="FSD46" s="47"/>
      <c r="FSE46" s="47"/>
      <c r="FSF46" s="47"/>
      <c r="FSG46" s="47"/>
      <c r="FSH46" s="47"/>
      <c r="FSI46" s="47"/>
      <c r="FSJ46" s="47"/>
      <c r="FSK46" s="47"/>
      <c r="FSL46" s="47"/>
      <c r="FSM46" s="47"/>
      <c r="FSN46" s="47"/>
      <c r="FSO46" s="47"/>
      <c r="FSP46" s="47"/>
      <c r="FSQ46" s="47"/>
      <c r="FSR46" s="47"/>
      <c r="FSS46" s="47"/>
      <c r="FST46" s="47"/>
      <c r="FSU46" s="47"/>
      <c r="FSV46" s="47"/>
      <c r="FSW46" s="47"/>
      <c r="FSX46" s="47"/>
      <c r="FSY46" s="47"/>
      <c r="FSZ46" s="47"/>
      <c r="FTA46" s="47"/>
      <c r="FTB46" s="47"/>
      <c r="FTC46" s="47"/>
      <c r="FTD46" s="47"/>
      <c r="FTE46" s="47"/>
      <c r="FTF46" s="47"/>
      <c r="FTG46" s="47"/>
      <c r="FTH46" s="47"/>
      <c r="FTI46" s="47"/>
      <c r="FTJ46" s="47"/>
      <c r="FTK46" s="47"/>
      <c r="FTL46" s="47"/>
      <c r="FTM46" s="47"/>
      <c r="FTN46" s="47"/>
      <c r="FTO46" s="47"/>
      <c r="FTP46" s="47"/>
      <c r="FTQ46" s="47"/>
      <c r="FTR46" s="47"/>
      <c r="FTS46" s="47"/>
      <c r="FTT46" s="47"/>
      <c r="FTU46" s="47"/>
      <c r="FTV46" s="47"/>
      <c r="FTW46" s="47"/>
      <c r="FTX46" s="47"/>
      <c r="FTY46" s="47"/>
      <c r="FTZ46" s="47"/>
      <c r="FUA46" s="47"/>
      <c r="FUB46" s="47"/>
      <c r="FUC46" s="47"/>
      <c r="FUD46" s="47"/>
      <c r="FUE46" s="47"/>
      <c r="FUF46" s="47"/>
      <c r="FUG46" s="47"/>
      <c r="FUH46" s="47"/>
      <c r="FUI46" s="47"/>
      <c r="FUJ46" s="47"/>
      <c r="FUK46" s="47"/>
      <c r="FUL46" s="47"/>
      <c r="FUM46" s="47"/>
      <c r="FUN46" s="47"/>
      <c r="FUO46" s="47"/>
      <c r="FUP46" s="47"/>
      <c r="FUQ46" s="47"/>
      <c r="FUR46" s="47"/>
      <c r="FUS46" s="47"/>
      <c r="FUT46" s="47"/>
      <c r="FUU46" s="47"/>
      <c r="FUV46" s="47"/>
      <c r="FUW46" s="47"/>
      <c r="FUX46" s="47"/>
      <c r="FUY46" s="47"/>
      <c r="FUZ46" s="47"/>
      <c r="FVA46" s="47"/>
      <c r="FVB46" s="47"/>
      <c r="FVC46" s="47"/>
      <c r="FVD46" s="47"/>
      <c r="FVE46" s="47"/>
      <c r="FVF46" s="47"/>
      <c r="FVG46" s="47"/>
      <c r="FVH46" s="47"/>
      <c r="FVI46" s="47"/>
      <c r="FVJ46" s="47"/>
      <c r="FVK46" s="47"/>
      <c r="FVL46" s="47"/>
      <c r="FVM46" s="47"/>
      <c r="FVN46" s="47"/>
      <c r="FVO46" s="47"/>
      <c r="FVP46" s="47"/>
      <c r="FVQ46" s="47"/>
      <c r="FVR46" s="47"/>
      <c r="FVS46" s="47"/>
      <c r="FVT46" s="47"/>
      <c r="FVU46" s="47"/>
      <c r="FVV46" s="47"/>
      <c r="FVW46" s="47"/>
      <c r="FVX46" s="47"/>
      <c r="FVY46" s="47"/>
      <c r="FVZ46" s="47"/>
      <c r="FWA46" s="47"/>
      <c r="FWB46" s="47"/>
      <c r="FWC46" s="47"/>
      <c r="FWD46" s="47"/>
      <c r="FWE46" s="47"/>
      <c r="FWF46" s="47"/>
      <c r="FWG46" s="47"/>
      <c r="FWH46" s="47"/>
      <c r="FWI46" s="47"/>
      <c r="FWJ46" s="47"/>
      <c r="FWK46" s="47"/>
      <c r="FWL46" s="47"/>
      <c r="FWM46" s="47"/>
      <c r="FWN46" s="47"/>
      <c r="FWO46" s="47"/>
      <c r="FWP46" s="47"/>
      <c r="FWQ46" s="47"/>
      <c r="FWR46" s="47"/>
      <c r="FWS46" s="47"/>
      <c r="FWT46" s="47"/>
      <c r="FWU46" s="47"/>
      <c r="FWV46" s="47"/>
      <c r="FWW46" s="47"/>
      <c r="FWX46" s="47"/>
      <c r="FWY46" s="47"/>
      <c r="FWZ46" s="47"/>
      <c r="FXA46" s="47"/>
      <c r="FXB46" s="47"/>
      <c r="FXC46" s="47"/>
      <c r="FXD46" s="47"/>
      <c r="FXE46" s="47"/>
      <c r="FXF46" s="47"/>
      <c r="FXG46" s="47"/>
      <c r="FXH46" s="47"/>
      <c r="FXI46" s="47"/>
      <c r="FXJ46" s="47"/>
      <c r="FXK46" s="47"/>
      <c r="FXL46" s="47"/>
      <c r="FXM46" s="47"/>
      <c r="FXN46" s="47"/>
      <c r="FXO46" s="47"/>
      <c r="FXP46" s="47"/>
      <c r="FXQ46" s="47"/>
      <c r="FXR46" s="47"/>
      <c r="FXS46" s="47"/>
      <c r="FXT46" s="47"/>
      <c r="FXU46" s="47"/>
      <c r="FXV46" s="47"/>
      <c r="FXW46" s="47"/>
      <c r="FXX46" s="47"/>
      <c r="FXY46" s="47"/>
      <c r="FXZ46" s="47"/>
      <c r="FYA46" s="47"/>
      <c r="FYB46" s="47"/>
      <c r="FYC46" s="47"/>
      <c r="FYD46" s="47"/>
      <c r="FYE46" s="47"/>
      <c r="FYF46" s="47"/>
      <c r="FYG46" s="47"/>
      <c r="FYH46" s="47"/>
      <c r="FYI46" s="47"/>
      <c r="FYJ46" s="47"/>
      <c r="FYK46" s="47"/>
      <c r="FYL46" s="47"/>
      <c r="FYM46" s="47"/>
      <c r="FYN46" s="47"/>
      <c r="FYO46" s="47"/>
      <c r="FYP46" s="47"/>
      <c r="FYQ46" s="47"/>
      <c r="FYR46" s="47"/>
      <c r="FYS46" s="47"/>
      <c r="FYT46" s="47"/>
      <c r="FYU46" s="47"/>
      <c r="FYV46" s="47"/>
      <c r="FYW46" s="47"/>
      <c r="FYX46" s="47"/>
      <c r="FYY46" s="47"/>
      <c r="FYZ46" s="47"/>
      <c r="FZA46" s="47"/>
      <c r="FZB46" s="47"/>
      <c r="FZC46" s="47"/>
      <c r="FZD46" s="47"/>
      <c r="FZE46" s="47"/>
      <c r="FZF46" s="47"/>
      <c r="FZG46" s="47"/>
      <c r="FZH46" s="47"/>
      <c r="FZI46" s="47"/>
      <c r="FZJ46" s="47"/>
      <c r="FZK46" s="47"/>
      <c r="FZL46" s="47"/>
      <c r="FZM46" s="47"/>
      <c r="FZN46" s="47"/>
      <c r="FZO46" s="47"/>
      <c r="FZP46" s="47"/>
      <c r="FZQ46" s="47"/>
      <c r="FZR46" s="47"/>
      <c r="FZS46" s="47"/>
      <c r="FZT46" s="47"/>
      <c r="FZU46" s="47"/>
      <c r="FZV46" s="47"/>
      <c r="FZW46" s="47"/>
      <c r="FZX46" s="47"/>
      <c r="FZY46" s="47"/>
      <c r="FZZ46" s="47"/>
      <c r="GAA46" s="47"/>
      <c r="GAB46" s="47"/>
      <c r="GAC46" s="47"/>
      <c r="GAD46" s="47"/>
      <c r="GAE46" s="47"/>
      <c r="GAF46" s="47"/>
      <c r="GAG46" s="47"/>
      <c r="GAH46" s="47"/>
      <c r="GAI46" s="47"/>
      <c r="GAJ46" s="47"/>
      <c r="GAK46" s="47"/>
      <c r="GAL46" s="47"/>
      <c r="GAM46" s="47"/>
      <c r="GAN46" s="47"/>
      <c r="GAO46" s="47"/>
      <c r="GAP46" s="47"/>
      <c r="GAQ46" s="47"/>
      <c r="GAR46" s="47"/>
      <c r="GAS46" s="47"/>
      <c r="GAT46" s="47"/>
      <c r="GAU46" s="47"/>
      <c r="GAV46" s="47"/>
      <c r="GAW46" s="47"/>
      <c r="GAX46" s="47"/>
      <c r="GAY46" s="47"/>
      <c r="GAZ46" s="47"/>
      <c r="GBA46" s="47"/>
      <c r="GBB46" s="47"/>
      <c r="GBC46" s="47"/>
      <c r="GBD46" s="47"/>
      <c r="GBE46" s="47"/>
      <c r="GBF46" s="47"/>
      <c r="GBG46" s="47"/>
      <c r="GBH46" s="47"/>
      <c r="GBI46" s="47"/>
      <c r="GBJ46" s="47"/>
      <c r="GBK46" s="47"/>
      <c r="GBL46" s="47"/>
      <c r="GBM46" s="47"/>
      <c r="GBN46" s="47"/>
      <c r="GBO46" s="47"/>
      <c r="GBP46" s="47"/>
      <c r="GBQ46" s="47"/>
      <c r="GBR46" s="47"/>
      <c r="GBS46" s="47"/>
      <c r="GBT46" s="47"/>
      <c r="GBU46" s="47"/>
      <c r="GBV46" s="47"/>
      <c r="GBW46" s="47"/>
      <c r="GBX46" s="47"/>
      <c r="GBY46" s="47"/>
      <c r="GBZ46" s="47"/>
      <c r="GCA46" s="47"/>
      <c r="GCB46" s="47"/>
      <c r="GCC46" s="47"/>
      <c r="GCD46" s="47"/>
      <c r="GCE46" s="47"/>
      <c r="GCF46" s="47"/>
      <c r="GCG46" s="47"/>
      <c r="GCH46" s="47"/>
      <c r="GCI46" s="47"/>
      <c r="GCJ46" s="47"/>
      <c r="GCK46" s="47"/>
      <c r="GCL46" s="47"/>
      <c r="GCM46" s="47"/>
      <c r="GCN46" s="47"/>
      <c r="GCO46" s="47"/>
      <c r="GCP46" s="47"/>
      <c r="GCQ46" s="47"/>
      <c r="GCR46" s="47"/>
      <c r="GCS46" s="47"/>
      <c r="GCT46" s="47"/>
      <c r="GCU46" s="47"/>
      <c r="GCV46" s="47"/>
      <c r="GCW46" s="47"/>
      <c r="GCX46" s="47"/>
      <c r="GCY46" s="47"/>
      <c r="GCZ46" s="47"/>
      <c r="GDA46" s="47"/>
      <c r="GDB46" s="47"/>
      <c r="GDC46" s="47"/>
      <c r="GDD46" s="47"/>
      <c r="GDE46" s="47"/>
      <c r="GDF46" s="47"/>
      <c r="GDG46" s="47"/>
      <c r="GDH46" s="47"/>
      <c r="GDI46" s="47"/>
      <c r="GDJ46" s="47"/>
      <c r="GDK46" s="47"/>
      <c r="GDL46" s="47"/>
      <c r="GDM46" s="47"/>
      <c r="GDN46" s="47"/>
      <c r="GDO46" s="47"/>
      <c r="GDP46" s="47"/>
      <c r="GDQ46" s="47"/>
      <c r="GDR46" s="47"/>
      <c r="GDS46" s="47"/>
      <c r="GDT46" s="47"/>
      <c r="GDU46" s="47"/>
      <c r="GDV46" s="47"/>
      <c r="GDW46" s="47"/>
      <c r="GDX46" s="47"/>
      <c r="GDY46" s="47"/>
      <c r="GDZ46" s="47"/>
      <c r="GEA46" s="47"/>
      <c r="GEB46" s="47"/>
      <c r="GEC46" s="47"/>
      <c r="GED46" s="47"/>
      <c r="GEE46" s="47"/>
      <c r="GEF46" s="47"/>
      <c r="GEG46" s="47"/>
      <c r="GEH46" s="47"/>
      <c r="GEI46" s="47"/>
      <c r="GEJ46" s="47"/>
      <c r="GEK46" s="47"/>
      <c r="GEL46" s="47"/>
      <c r="GEM46" s="47"/>
      <c r="GEN46" s="47"/>
      <c r="GEO46" s="47"/>
      <c r="GEP46" s="47"/>
      <c r="GEQ46" s="47"/>
      <c r="GER46" s="47"/>
      <c r="GES46" s="47"/>
      <c r="GET46" s="47"/>
      <c r="GEU46" s="47"/>
      <c r="GEV46" s="47"/>
      <c r="GEW46" s="47"/>
      <c r="GEX46" s="47"/>
      <c r="GEY46" s="47"/>
      <c r="GEZ46" s="47"/>
      <c r="GFA46" s="47"/>
      <c r="GFB46" s="47"/>
      <c r="GFC46" s="47"/>
      <c r="GFD46" s="47"/>
      <c r="GFE46" s="47"/>
      <c r="GFF46" s="47"/>
      <c r="GFG46" s="47"/>
      <c r="GFH46" s="47"/>
      <c r="GFI46" s="47"/>
      <c r="GFJ46" s="47"/>
      <c r="GFK46" s="47"/>
      <c r="GFL46" s="47"/>
      <c r="GFM46" s="47"/>
      <c r="GFN46" s="47"/>
      <c r="GFO46" s="47"/>
      <c r="GFP46" s="47"/>
      <c r="GFQ46" s="47"/>
      <c r="GFR46" s="47"/>
      <c r="GFS46" s="47"/>
      <c r="GFT46" s="47"/>
      <c r="GFU46" s="47"/>
      <c r="GFV46" s="47"/>
      <c r="GFW46" s="47"/>
      <c r="GFX46" s="47"/>
      <c r="GFY46" s="47"/>
      <c r="GFZ46" s="47"/>
      <c r="GGA46" s="47"/>
      <c r="GGB46" s="47"/>
      <c r="GGC46" s="47"/>
      <c r="GGD46" s="47"/>
      <c r="GGE46" s="47"/>
      <c r="GGF46" s="47"/>
      <c r="GGG46" s="47"/>
      <c r="GGH46" s="47"/>
      <c r="GGI46" s="47"/>
      <c r="GGJ46" s="47"/>
      <c r="GGK46" s="47"/>
      <c r="GGL46" s="47"/>
      <c r="GGM46" s="47"/>
      <c r="GGN46" s="47"/>
      <c r="GGO46" s="47"/>
      <c r="GGP46" s="47"/>
      <c r="GGQ46" s="47"/>
      <c r="GGR46" s="47"/>
      <c r="GGS46" s="47"/>
      <c r="GGT46" s="47"/>
      <c r="GGU46" s="47"/>
      <c r="GGV46" s="47"/>
      <c r="GGW46" s="47"/>
      <c r="GGX46" s="47"/>
      <c r="GGY46" s="47"/>
      <c r="GGZ46" s="47"/>
      <c r="GHA46" s="47"/>
      <c r="GHB46" s="47"/>
      <c r="GHC46" s="47"/>
      <c r="GHD46" s="47"/>
      <c r="GHE46" s="47"/>
      <c r="GHF46" s="47"/>
      <c r="GHG46" s="47"/>
      <c r="GHH46" s="47"/>
      <c r="GHI46" s="47"/>
      <c r="GHJ46" s="47"/>
      <c r="GHK46" s="47"/>
      <c r="GHL46" s="47"/>
      <c r="GHM46" s="47"/>
      <c r="GHN46" s="47"/>
      <c r="GHO46" s="47"/>
      <c r="GHP46" s="47"/>
      <c r="GHQ46" s="47"/>
      <c r="GHR46" s="47"/>
      <c r="GHS46" s="47"/>
      <c r="GHT46" s="47"/>
      <c r="GHU46" s="47"/>
      <c r="GHV46" s="47"/>
      <c r="GHW46" s="47"/>
      <c r="GHX46" s="47"/>
      <c r="GHY46" s="47"/>
      <c r="GHZ46" s="47"/>
      <c r="GIA46" s="47"/>
      <c r="GIB46" s="47"/>
      <c r="GIC46" s="47"/>
      <c r="GID46" s="47"/>
      <c r="GIE46" s="47"/>
      <c r="GIF46" s="47"/>
      <c r="GIG46" s="47"/>
      <c r="GIH46" s="47"/>
      <c r="GII46" s="47"/>
      <c r="GIJ46" s="47"/>
      <c r="GIK46" s="47"/>
      <c r="GIL46" s="47"/>
      <c r="GIM46" s="47"/>
      <c r="GIN46" s="47"/>
      <c r="GIO46" s="47"/>
      <c r="GIP46" s="47"/>
      <c r="GIQ46" s="47"/>
      <c r="GIR46" s="47"/>
      <c r="GIS46" s="47"/>
      <c r="GIT46" s="47"/>
      <c r="GIU46" s="47"/>
      <c r="GIV46" s="47"/>
      <c r="GIW46" s="47"/>
      <c r="GIX46" s="47"/>
      <c r="GIY46" s="47"/>
      <c r="GIZ46" s="47"/>
      <c r="GJA46" s="47"/>
      <c r="GJB46" s="47"/>
      <c r="GJC46" s="47"/>
      <c r="GJD46" s="47"/>
      <c r="GJE46" s="47"/>
      <c r="GJF46" s="47"/>
      <c r="GJG46" s="47"/>
      <c r="GJH46" s="47"/>
      <c r="GJI46" s="47"/>
      <c r="GJJ46" s="47"/>
      <c r="GJK46" s="47"/>
      <c r="GJL46" s="47"/>
      <c r="GJM46" s="47"/>
      <c r="GJN46" s="47"/>
      <c r="GJO46" s="47"/>
      <c r="GJP46" s="47"/>
      <c r="GJQ46" s="47"/>
      <c r="GJR46" s="47"/>
      <c r="GJS46" s="47"/>
      <c r="GJT46" s="47"/>
      <c r="GJU46" s="47"/>
      <c r="GJV46" s="47"/>
      <c r="GJW46" s="47"/>
      <c r="GJX46" s="47"/>
      <c r="GJY46" s="47"/>
      <c r="GJZ46" s="47"/>
      <c r="GKA46" s="47"/>
      <c r="GKB46" s="47"/>
      <c r="GKC46" s="47"/>
      <c r="GKD46" s="47"/>
      <c r="GKE46" s="47"/>
      <c r="GKF46" s="47"/>
      <c r="GKG46" s="47"/>
      <c r="GKH46" s="47"/>
      <c r="GKI46" s="47"/>
      <c r="GKJ46" s="47"/>
      <c r="GKK46" s="47"/>
      <c r="GKL46" s="47"/>
      <c r="GKM46" s="47"/>
      <c r="GKN46" s="47"/>
      <c r="GKO46" s="47"/>
      <c r="GKP46" s="47"/>
      <c r="GKQ46" s="47"/>
      <c r="GKR46" s="47"/>
      <c r="GKS46" s="47"/>
      <c r="GKT46" s="47"/>
      <c r="GKU46" s="47"/>
      <c r="GKV46" s="47"/>
      <c r="GKW46" s="47"/>
      <c r="GKX46" s="47"/>
      <c r="GKY46" s="47"/>
      <c r="GKZ46" s="47"/>
      <c r="GLA46" s="47"/>
      <c r="GLB46" s="47"/>
      <c r="GLC46" s="47"/>
      <c r="GLD46" s="47"/>
      <c r="GLE46" s="47"/>
      <c r="GLF46" s="47"/>
      <c r="GLG46" s="47"/>
      <c r="GLH46" s="47"/>
      <c r="GLI46" s="47"/>
      <c r="GLJ46" s="47"/>
      <c r="GLK46" s="47"/>
      <c r="GLL46" s="47"/>
      <c r="GLM46" s="47"/>
      <c r="GLN46" s="47"/>
      <c r="GLO46" s="47"/>
      <c r="GLP46" s="47"/>
      <c r="GLQ46" s="47"/>
      <c r="GLR46" s="47"/>
      <c r="GLS46" s="47"/>
      <c r="GLT46" s="47"/>
      <c r="GLU46" s="47"/>
      <c r="GLV46" s="47"/>
      <c r="GLW46" s="47"/>
      <c r="GLX46" s="47"/>
      <c r="GLY46" s="47"/>
      <c r="GLZ46" s="47"/>
      <c r="GMA46" s="47"/>
      <c r="GMB46" s="47"/>
      <c r="GMC46" s="47"/>
      <c r="GMD46" s="47"/>
      <c r="GME46" s="47"/>
      <c r="GMF46" s="47"/>
      <c r="GMG46" s="47"/>
      <c r="GMH46" s="47"/>
      <c r="GMI46" s="47"/>
      <c r="GMJ46" s="47"/>
      <c r="GMK46" s="47"/>
      <c r="GML46" s="47"/>
      <c r="GMM46" s="47"/>
      <c r="GMN46" s="47"/>
      <c r="GMO46" s="47"/>
      <c r="GMP46" s="47"/>
      <c r="GMQ46" s="47"/>
      <c r="GMR46" s="47"/>
      <c r="GMS46" s="47"/>
      <c r="GMT46" s="47"/>
      <c r="GMU46" s="47"/>
      <c r="GMV46" s="47"/>
      <c r="GMW46" s="47"/>
      <c r="GMX46" s="47"/>
      <c r="GMY46" s="47"/>
      <c r="GMZ46" s="47"/>
      <c r="GNA46" s="47"/>
      <c r="GNB46" s="47"/>
      <c r="GNC46" s="47"/>
      <c r="GND46" s="47"/>
      <c r="GNE46" s="47"/>
      <c r="GNF46" s="47"/>
      <c r="GNG46" s="47"/>
      <c r="GNH46" s="47"/>
      <c r="GNI46" s="47"/>
      <c r="GNJ46" s="47"/>
      <c r="GNK46" s="47"/>
      <c r="GNL46" s="47"/>
      <c r="GNM46" s="47"/>
      <c r="GNN46" s="47"/>
      <c r="GNO46" s="47"/>
      <c r="GNP46" s="47"/>
      <c r="GNQ46" s="47"/>
      <c r="GNR46" s="47"/>
      <c r="GNS46" s="47"/>
      <c r="GNT46" s="47"/>
      <c r="GNU46" s="47"/>
      <c r="GNV46" s="47"/>
      <c r="GNW46" s="47"/>
      <c r="GNX46" s="47"/>
      <c r="GNY46" s="47"/>
      <c r="GNZ46" s="47"/>
      <c r="GOA46" s="47"/>
      <c r="GOB46" s="47"/>
      <c r="GOC46" s="47"/>
      <c r="GOD46" s="47"/>
      <c r="GOE46" s="47"/>
      <c r="GOF46" s="47"/>
      <c r="GOG46" s="47"/>
      <c r="GOH46" s="47"/>
      <c r="GOI46" s="47"/>
      <c r="GOJ46" s="47"/>
      <c r="GOK46" s="47"/>
      <c r="GOL46" s="47"/>
      <c r="GOM46" s="47"/>
      <c r="GON46" s="47"/>
      <c r="GOO46" s="47"/>
      <c r="GOP46" s="47"/>
      <c r="GOQ46" s="47"/>
      <c r="GOR46" s="47"/>
      <c r="GOS46" s="47"/>
      <c r="GOT46" s="47"/>
      <c r="GOU46" s="47"/>
      <c r="GOV46" s="47"/>
      <c r="GOW46" s="47"/>
      <c r="GOX46" s="47"/>
      <c r="GOY46" s="47"/>
      <c r="GOZ46" s="47"/>
      <c r="GPA46" s="47"/>
      <c r="GPB46" s="47"/>
      <c r="GPC46" s="47"/>
      <c r="GPD46" s="47"/>
      <c r="GPE46" s="47"/>
      <c r="GPF46" s="47"/>
      <c r="GPG46" s="47"/>
      <c r="GPH46" s="47"/>
      <c r="GPI46" s="47"/>
      <c r="GPJ46" s="47"/>
      <c r="GPK46" s="47"/>
      <c r="GPL46" s="47"/>
      <c r="GPM46" s="47"/>
      <c r="GPN46" s="47"/>
      <c r="GPO46" s="47"/>
      <c r="GPP46" s="47"/>
      <c r="GPQ46" s="47"/>
      <c r="GPR46" s="47"/>
      <c r="GPS46" s="47"/>
      <c r="GPT46" s="47"/>
      <c r="GPU46" s="47"/>
      <c r="GPV46" s="47"/>
      <c r="GPW46" s="47"/>
      <c r="GPX46" s="47"/>
      <c r="GPY46" s="47"/>
      <c r="GPZ46" s="47"/>
      <c r="GQA46" s="47"/>
      <c r="GQB46" s="47"/>
      <c r="GQC46" s="47"/>
      <c r="GQD46" s="47"/>
      <c r="GQE46" s="47"/>
      <c r="GQF46" s="47"/>
      <c r="GQG46" s="47"/>
      <c r="GQH46" s="47"/>
      <c r="GQI46" s="47"/>
      <c r="GQJ46" s="47"/>
      <c r="GQK46" s="47"/>
      <c r="GQL46" s="47"/>
      <c r="GQM46" s="47"/>
      <c r="GQN46" s="47"/>
      <c r="GQO46" s="47"/>
      <c r="GQP46" s="47"/>
      <c r="GQQ46" s="47"/>
      <c r="GQR46" s="47"/>
      <c r="GQS46" s="47"/>
      <c r="GQT46" s="47"/>
      <c r="GQU46" s="47"/>
      <c r="GQV46" s="47"/>
      <c r="GQW46" s="47"/>
      <c r="GQX46" s="47"/>
      <c r="GQY46" s="47"/>
      <c r="GQZ46" s="47"/>
      <c r="GRA46" s="47"/>
      <c r="GRB46" s="47"/>
      <c r="GRC46" s="47"/>
      <c r="GRD46" s="47"/>
      <c r="GRE46" s="47"/>
      <c r="GRF46" s="47"/>
      <c r="GRG46" s="47"/>
      <c r="GRH46" s="47"/>
      <c r="GRI46" s="47"/>
      <c r="GRJ46" s="47"/>
      <c r="GRK46" s="47"/>
      <c r="GRL46" s="47"/>
      <c r="GRM46" s="47"/>
      <c r="GRN46" s="47"/>
      <c r="GRO46" s="47"/>
      <c r="GRP46" s="47"/>
      <c r="GRQ46" s="47"/>
      <c r="GRR46" s="47"/>
      <c r="GRS46" s="47"/>
      <c r="GRT46" s="47"/>
      <c r="GRU46" s="47"/>
      <c r="GRV46" s="47"/>
      <c r="GRW46" s="47"/>
      <c r="GRX46" s="47"/>
      <c r="GRY46" s="47"/>
      <c r="GRZ46" s="47"/>
      <c r="GSA46" s="47"/>
      <c r="GSB46" s="47"/>
      <c r="GSC46" s="47"/>
      <c r="GSD46" s="47"/>
      <c r="GSE46" s="47"/>
      <c r="GSF46" s="47"/>
      <c r="GSG46" s="47"/>
      <c r="GSH46" s="47"/>
      <c r="GSI46" s="47"/>
      <c r="GSJ46" s="47"/>
      <c r="GSK46" s="47"/>
      <c r="GSL46" s="47"/>
      <c r="GSM46" s="47"/>
      <c r="GSN46" s="47"/>
      <c r="GSO46" s="47"/>
      <c r="GSP46" s="47"/>
      <c r="GSQ46" s="47"/>
      <c r="GSR46" s="47"/>
      <c r="GSS46" s="47"/>
      <c r="GST46" s="47"/>
      <c r="GSU46" s="47"/>
      <c r="GSV46" s="47"/>
      <c r="GSW46" s="47"/>
      <c r="GSX46" s="47"/>
      <c r="GSY46" s="47"/>
      <c r="GSZ46" s="47"/>
      <c r="GTA46" s="47"/>
      <c r="GTB46" s="47"/>
      <c r="GTC46" s="47"/>
      <c r="GTD46" s="47"/>
      <c r="GTE46" s="47"/>
      <c r="GTF46" s="47"/>
      <c r="GTG46" s="47"/>
      <c r="GTH46" s="47"/>
      <c r="GTI46" s="47"/>
      <c r="GTJ46" s="47"/>
      <c r="GTK46" s="47"/>
      <c r="GTL46" s="47"/>
      <c r="GTM46" s="47"/>
      <c r="GTN46" s="47"/>
      <c r="GTO46" s="47"/>
      <c r="GTP46" s="47"/>
      <c r="GTQ46" s="47"/>
      <c r="GTR46" s="47"/>
      <c r="GTS46" s="47"/>
      <c r="GTT46" s="47"/>
      <c r="GTU46" s="47"/>
      <c r="GTV46" s="47"/>
      <c r="GTW46" s="47"/>
      <c r="GTX46" s="47"/>
      <c r="GTY46" s="47"/>
      <c r="GTZ46" s="47"/>
      <c r="GUA46" s="47"/>
      <c r="GUB46" s="47"/>
      <c r="GUC46" s="47"/>
      <c r="GUD46" s="47"/>
      <c r="GUE46" s="47"/>
      <c r="GUF46" s="47"/>
      <c r="GUG46" s="47"/>
      <c r="GUH46" s="47"/>
      <c r="GUI46" s="47"/>
      <c r="GUJ46" s="47"/>
      <c r="GUK46" s="47"/>
      <c r="GUL46" s="47"/>
      <c r="GUM46" s="47"/>
      <c r="GUN46" s="47"/>
      <c r="GUO46" s="47"/>
      <c r="GUP46" s="47"/>
      <c r="GUQ46" s="47"/>
      <c r="GUR46" s="47"/>
      <c r="GUS46" s="47"/>
      <c r="GUT46" s="47"/>
      <c r="GUU46" s="47"/>
      <c r="GUV46" s="47"/>
      <c r="GUW46" s="47"/>
      <c r="GUX46" s="47"/>
      <c r="GUY46" s="47"/>
      <c r="GUZ46" s="47"/>
      <c r="GVA46" s="47"/>
      <c r="GVB46" s="47"/>
      <c r="GVC46" s="47"/>
      <c r="GVD46" s="47"/>
      <c r="GVE46" s="47"/>
      <c r="GVF46" s="47"/>
      <c r="GVG46" s="47"/>
      <c r="GVH46" s="47"/>
      <c r="GVI46" s="47"/>
      <c r="GVJ46" s="47"/>
      <c r="GVK46" s="47"/>
      <c r="GVL46" s="47"/>
      <c r="GVM46" s="47"/>
      <c r="GVN46" s="47"/>
      <c r="GVO46" s="47"/>
      <c r="GVP46" s="47"/>
      <c r="GVQ46" s="47"/>
      <c r="GVR46" s="47"/>
      <c r="GVS46" s="47"/>
      <c r="GVT46" s="47"/>
      <c r="GVU46" s="47"/>
      <c r="GVV46" s="47"/>
      <c r="GVW46" s="47"/>
      <c r="GVX46" s="47"/>
      <c r="GVY46" s="47"/>
      <c r="GVZ46" s="47"/>
      <c r="GWA46" s="47"/>
      <c r="GWB46" s="47"/>
      <c r="GWC46" s="47"/>
      <c r="GWD46" s="47"/>
      <c r="GWE46" s="47"/>
      <c r="GWF46" s="47"/>
      <c r="GWG46" s="47"/>
      <c r="GWH46" s="47"/>
      <c r="GWI46" s="47"/>
      <c r="GWJ46" s="47"/>
      <c r="GWK46" s="47"/>
      <c r="GWL46" s="47"/>
      <c r="GWM46" s="47"/>
      <c r="GWN46" s="47"/>
      <c r="GWO46" s="47"/>
      <c r="GWP46" s="47"/>
      <c r="GWQ46" s="47"/>
      <c r="GWR46" s="47"/>
      <c r="GWS46" s="47"/>
      <c r="GWT46" s="47"/>
      <c r="GWU46" s="47"/>
      <c r="GWV46" s="47"/>
      <c r="GWW46" s="47"/>
      <c r="GWX46" s="47"/>
      <c r="GWY46" s="47"/>
      <c r="GWZ46" s="47"/>
      <c r="GXA46" s="47"/>
      <c r="GXB46" s="47"/>
      <c r="GXC46" s="47"/>
      <c r="GXD46" s="47"/>
      <c r="GXE46" s="47"/>
      <c r="GXF46" s="47"/>
      <c r="GXG46" s="47"/>
      <c r="GXH46" s="47"/>
      <c r="GXI46" s="47"/>
      <c r="GXJ46" s="47"/>
      <c r="GXK46" s="47"/>
      <c r="GXL46" s="47"/>
      <c r="GXM46" s="47"/>
      <c r="GXN46" s="47"/>
      <c r="GXO46" s="47"/>
      <c r="GXP46" s="47"/>
      <c r="GXQ46" s="47"/>
      <c r="GXR46" s="47"/>
      <c r="GXS46" s="47"/>
      <c r="GXT46" s="47"/>
      <c r="GXU46" s="47"/>
      <c r="GXV46" s="47"/>
      <c r="GXW46" s="47"/>
      <c r="GXX46" s="47"/>
      <c r="GXY46" s="47"/>
      <c r="GXZ46" s="47"/>
      <c r="GYA46" s="47"/>
      <c r="GYB46" s="47"/>
      <c r="GYC46" s="47"/>
      <c r="GYD46" s="47"/>
      <c r="GYE46" s="47"/>
      <c r="GYF46" s="47"/>
      <c r="GYG46" s="47"/>
      <c r="GYH46" s="47"/>
      <c r="GYI46" s="47"/>
      <c r="GYJ46" s="47"/>
      <c r="GYK46" s="47"/>
      <c r="GYL46" s="47"/>
      <c r="GYM46" s="47"/>
      <c r="GYN46" s="47"/>
      <c r="GYO46" s="47"/>
      <c r="GYP46" s="47"/>
      <c r="GYQ46" s="47"/>
      <c r="GYR46" s="47"/>
      <c r="GYS46" s="47"/>
      <c r="GYT46" s="47"/>
      <c r="GYU46" s="47"/>
      <c r="GYV46" s="47"/>
      <c r="GYW46" s="47"/>
      <c r="GYX46" s="47"/>
      <c r="GYY46" s="47"/>
      <c r="GYZ46" s="47"/>
      <c r="GZA46" s="47"/>
      <c r="GZB46" s="47"/>
      <c r="GZC46" s="47"/>
      <c r="GZD46" s="47"/>
      <c r="GZE46" s="47"/>
      <c r="GZF46" s="47"/>
      <c r="GZG46" s="47"/>
      <c r="GZH46" s="47"/>
      <c r="GZI46" s="47"/>
      <c r="GZJ46" s="47"/>
      <c r="GZK46" s="47"/>
      <c r="GZL46" s="47"/>
      <c r="GZM46" s="47"/>
      <c r="GZN46" s="47"/>
      <c r="GZO46" s="47"/>
      <c r="GZP46" s="47"/>
      <c r="GZQ46" s="47"/>
      <c r="GZR46" s="47"/>
      <c r="GZS46" s="47"/>
      <c r="GZT46" s="47"/>
      <c r="GZU46" s="47"/>
      <c r="GZV46" s="47"/>
      <c r="GZW46" s="47"/>
      <c r="GZX46" s="47"/>
      <c r="GZY46" s="47"/>
      <c r="GZZ46" s="47"/>
      <c r="HAA46" s="47"/>
      <c r="HAB46" s="47"/>
      <c r="HAC46" s="47"/>
      <c r="HAD46" s="47"/>
      <c r="HAE46" s="47"/>
      <c r="HAF46" s="47"/>
      <c r="HAG46" s="47"/>
      <c r="HAH46" s="47"/>
      <c r="HAI46" s="47"/>
      <c r="HAJ46" s="47"/>
      <c r="HAK46" s="47"/>
      <c r="HAL46" s="47"/>
      <c r="HAM46" s="47"/>
      <c r="HAN46" s="47"/>
      <c r="HAO46" s="47"/>
      <c r="HAP46" s="47"/>
      <c r="HAQ46" s="47"/>
      <c r="HAR46" s="47"/>
      <c r="HAS46" s="47"/>
      <c r="HAT46" s="47"/>
      <c r="HAU46" s="47"/>
      <c r="HAV46" s="47"/>
      <c r="HAW46" s="47"/>
      <c r="HAX46" s="47"/>
      <c r="HAY46" s="47"/>
      <c r="HAZ46" s="47"/>
      <c r="HBA46" s="47"/>
      <c r="HBB46" s="47"/>
      <c r="HBC46" s="47"/>
      <c r="HBD46" s="47"/>
      <c r="HBE46" s="47"/>
      <c r="HBF46" s="47"/>
      <c r="HBG46" s="47"/>
      <c r="HBH46" s="47"/>
      <c r="HBI46" s="47"/>
      <c r="HBJ46" s="47"/>
      <c r="HBK46" s="47"/>
      <c r="HBL46" s="47"/>
      <c r="HBM46" s="47"/>
      <c r="HBN46" s="47"/>
      <c r="HBO46" s="47"/>
      <c r="HBP46" s="47"/>
      <c r="HBQ46" s="47"/>
      <c r="HBR46" s="47"/>
      <c r="HBS46" s="47"/>
      <c r="HBT46" s="47"/>
      <c r="HBU46" s="47"/>
      <c r="HBV46" s="47"/>
      <c r="HBW46" s="47"/>
      <c r="HBX46" s="47"/>
      <c r="HBY46" s="47"/>
      <c r="HBZ46" s="47"/>
      <c r="HCA46" s="47"/>
      <c r="HCB46" s="47"/>
      <c r="HCC46" s="47"/>
      <c r="HCD46" s="47"/>
      <c r="HCE46" s="47"/>
      <c r="HCF46" s="47"/>
      <c r="HCG46" s="47"/>
      <c r="HCH46" s="47"/>
      <c r="HCI46" s="47"/>
      <c r="HCJ46" s="47"/>
      <c r="HCK46" s="47"/>
      <c r="HCL46" s="47"/>
      <c r="HCM46" s="47"/>
      <c r="HCN46" s="47"/>
      <c r="HCO46" s="47"/>
      <c r="HCP46" s="47"/>
      <c r="HCQ46" s="47"/>
      <c r="HCR46" s="47"/>
      <c r="HCS46" s="47"/>
      <c r="HCT46" s="47"/>
      <c r="HCU46" s="47"/>
      <c r="HCV46" s="47"/>
      <c r="HCW46" s="47"/>
      <c r="HCX46" s="47"/>
      <c r="HCY46" s="47"/>
      <c r="HCZ46" s="47"/>
      <c r="HDA46" s="47"/>
      <c r="HDB46" s="47"/>
      <c r="HDC46" s="47"/>
      <c r="HDD46" s="47"/>
      <c r="HDE46" s="47"/>
      <c r="HDF46" s="47"/>
      <c r="HDG46" s="47"/>
      <c r="HDH46" s="47"/>
      <c r="HDI46" s="47"/>
      <c r="HDJ46" s="47"/>
      <c r="HDK46" s="47"/>
      <c r="HDL46" s="47"/>
      <c r="HDM46" s="47"/>
      <c r="HDN46" s="47"/>
      <c r="HDO46" s="47"/>
      <c r="HDP46" s="47"/>
      <c r="HDQ46" s="47"/>
      <c r="HDR46" s="47"/>
      <c r="HDS46" s="47"/>
      <c r="HDT46" s="47"/>
      <c r="HDU46" s="47"/>
      <c r="HDV46" s="47"/>
      <c r="HDW46" s="47"/>
      <c r="HDX46" s="47"/>
      <c r="HDY46" s="47"/>
      <c r="HDZ46" s="47"/>
      <c r="HEA46" s="47"/>
      <c r="HEB46" s="47"/>
      <c r="HEC46" s="47"/>
      <c r="HED46" s="47"/>
      <c r="HEE46" s="47"/>
      <c r="HEF46" s="47"/>
      <c r="HEG46" s="47"/>
      <c r="HEH46" s="47"/>
      <c r="HEI46" s="47"/>
      <c r="HEJ46" s="47"/>
      <c r="HEK46" s="47"/>
      <c r="HEL46" s="47"/>
      <c r="HEM46" s="47"/>
      <c r="HEN46" s="47"/>
      <c r="HEO46" s="47"/>
      <c r="HEP46" s="47"/>
      <c r="HEQ46" s="47"/>
      <c r="HER46" s="47"/>
      <c r="HES46" s="47"/>
      <c r="HET46" s="47"/>
      <c r="HEU46" s="47"/>
      <c r="HEV46" s="47"/>
      <c r="HEW46" s="47"/>
      <c r="HEX46" s="47"/>
      <c r="HEY46" s="47"/>
      <c r="HEZ46" s="47"/>
      <c r="HFA46" s="47"/>
      <c r="HFB46" s="47"/>
      <c r="HFC46" s="47"/>
      <c r="HFD46" s="47"/>
      <c r="HFE46" s="47"/>
      <c r="HFF46" s="47"/>
      <c r="HFG46" s="47"/>
      <c r="HFH46" s="47"/>
      <c r="HFI46" s="47"/>
      <c r="HFJ46" s="47"/>
      <c r="HFK46" s="47"/>
      <c r="HFL46" s="47"/>
      <c r="HFM46" s="47"/>
      <c r="HFN46" s="47"/>
      <c r="HFO46" s="47"/>
      <c r="HFP46" s="47"/>
      <c r="HFQ46" s="47"/>
      <c r="HFR46" s="47"/>
      <c r="HFS46" s="47"/>
      <c r="HFT46" s="47"/>
      <c r="HFU46" s="47"/>
      <c r="HFV46" s="47"/>
      <c r="HFW46" s="47"/>
      <c r="HFX46" s="47"/>
      <c r="HFY46" s="47"/>
      <c r="HFZ46" s="47"/>
      <c r="HGA46" s="47"/>
      <c r="HGB46" s="47"/>
      <c r="HGC46" s="47"/>
      <c r="HGD46" s="47"/>
      <c r="HGE46" s="47"/>
      <c r="HGF46" s="47"/>
      <c r="HGG46" s="47"/>
      <c r="HGH46" s="47"/>
      <c r="HGI46" s="47"/>
      <c r="HGJ46" s="47"/>
      <c r="HGK46" s="47"/>
      <c r="HGL46" s="47"/>
      <c r="HGM46" s="47"/>
      <c r="HGN46" s="47"/>
      <c r="HGO46" s="47"/>
      <c r="HGP46" s="47"/>
      <c r="HGQ46" s="47"/>
      <c r="HGR46" s="47"/>
      <c r="HGS46" s="47"/>
      <c r="HGT46" s="47"/>
      <c r="HGU46" s="47"/>
      <c r="HGV46" s="47"/>
      <c r="HGW46" s="47"/>
      <c r="HGX46" s="47"/>
      <c r="HGY46" s="47"/>
      <c r="HGZ46" s="47"/>
      <c r="HHA46" s="47"/>
      <c r="HHB46" s="47"/>
      <c r="HHC46" s="47"/>
      <c r="HHD46" s="47"/>
      <c r="HHE46" s="47"/>
      <c r="HHF46" s="47"/>
      <c r="HHG46" s="47"/>
      <c r="HHH46" s="47"/>
      <c r="HHI46" s="47"/>
      <c r="HHJ46" s="47"/>
      <c r="HHK46" s="47"/>
      <c r="HHL46" s="47"/>
      <c r="HHM46" s="47"/>
      <c r="HHN46" s="47"/>
      <c r="HHO46" s="47"/>
      <c r="HHP46" s="47"/>
      <c r="HHQ46" s="47"/>
      <c r="HHR46" s="47"/>
      <c r="HHS46" s="47"/>
      <c r="HHT46" s="47"/>
      <c r="HHU46" s="47"/>
      <c r="HHV46" s="47"/>
      <c r="HHW46" s="47"/>
      <c r="HHX46" s="47"/>
      <c r="HHY46" s="47"/>
      <c r="HHZ46" s="47"/>
      <c r="HIA46" s="47"/>
      <c r="HIB46" s="47"/>
      <c r="HIC46" s="47"/>
      <c r="HID46" s="47"/>
      <c r="HIE46" s="47"/>
      <c r="HIF46" s="47"/>
      <c r="HIG46" s="47"/>
      <c r="HIH46" s="47"/>
      <c r="HII46" s="47"/>
      <c r="HIJ46" s="47"/>
      <c r="HIK46" s="47"/>
      <c r="HIL46" s="47"/>
      <c r="HIM46" s="47"/>
      <c r="HIN46" s="47"/>
      <c r="HIO46" s="47"/>
      <c r="HIP46" s="47"/>
      <c r="HIQ46" s="47"/>
      <c r="HIR46" s="47"/>
      <c r="HIS46" s="47"/>
      <c r="HIT46" s="47"/>
      <c r="HIU46" s="47"/>
      <c r="HIV46" s="47"/>
      <c r="HIW46" s="47"/>
      <c r="HIX46" s="47"/>
      <c r="HIY46" s="47"/>
      <c r="HIZ46" s="47"/>
      <c r="HJA46" s="47"/>
      <c r="HJB46" s="47"/>
      <c r="HJC46" s="47"/>
      <c r="HJD46" s="47"/>
      <c r="HJE46" s="47"/>
      <c r="HJF46" s="47"/>
      <c r="HJG46" s="47"/>
      <c r="HJH46" s="47"/>
      <c r="HJI46" s="47"/>
      <c r="HJJ46" s="47"/>
      <c r="HJK46" s="47"/>
      <c r="HJL46" s="47"/>
      <c r="HJM46" s="47"/>
      <c r="HJN46" s="47"/>
      <c r="HJO46" s="47"/>
      <c r="HJP46" s="47"/>
      <c r="HJQ46" s="47"/>
      <c r="HJR46" s="47"/>
      <c r="HJS46" s="47"/>
      <c r="HJT46" s="47"/>
      <c r="HJU46" s="47"/>
      <c r="HJV46" s="47"/>
      <c r="HJW46" s="47"/>
      <c r="HJX46" s="47"/>
      <c r="HJY46" s="47"/>
      <c r="HJZ46" s="47"/>
      <c r="HKA46" s="47"/>
      <c r="HKB46" s="47"/>
      <c r="HKC46" s="47"/>
      <c r="HKD46" s="47"/>
      <c r="HKE46" s="47"/>
      <c r="HKF46" s="47"/>
      <c r="HKG46" s="47"/>
      <c r="HKH46" s="47"/>
      <c r="HKI46" s="47"/>
      <c r="HKJ46" s="47"/>
      <c r="HKK46" s="47"/>
      <c r="HKL46" s="47"/>
      <c r="HKM46" s="47"/>
      <c r="HKN46" s="47"/>
      <c r="HKO46" s="47"/>
      <c r="HKP46" s="47"/>
      <c r="HKQ46" s="47"/>
      <c r="HKR46" s="47"/>
      <c r="HKS46" s="47"/>
      <c r="HKT46" s="47"/>
      <c r="HKU46" s="47"/>
      <c r="HKV46" s="47"/>
      <c r="HKW46" s="47"/>
      <c r="HKX46" s="47"/>
      <c r="HKY46" s="47"/>
      <c r="HKZ46" s="47"/>
      <c r="HLA46" s="47"/>
      <c r="HLB46" s="47"/>
      <c r="HLC46" s="47"/>
      <c r="HLD46" s="47"/>
      <c r="HLE46" s="47"/>
      <c r="HLF46" s="47"/>
      <c r="HLG46" s="47"/>
      <c r="HLH46" s="47"/>
      <c r="HLI46" s="47"/>
      <c r="HLJ46" s="47"/>
      <c r="HLK46" s="47"/>
      <c r="HLL46" s="47"/>
      <c r="HLM46" s="47"/>
      <c r="HLN46" s="47"/>
      <c r="HLO46" s="47"/>
      <c r="HLP46" s="47"/>
      <c r="HLQ46" s="47"/>
      <c r="HLR46" s="47"/>
      <c r="HLS46" s="47"/>
      <c r="HLT46" s="47"/>
      <c r="HLU46" s="47"/>
      <c r="HLV46" s="47"/>
      <c r="HLW46" s="47"/>
      <c r="HLX46" s="47"/>
      <c r="HLY46" s="47"/>
      <c r="HLZ46" s="47"/>
      <c r="HMA46" s="47"/>
      <c r="HMB46" s="47"/>
      <c r="HMC46" s="47"/>
      <c r="HMD46" s="47"/>
      <c r="HME46" s="47"/>
      <c r="HMF46" s="47"/>
      <c r="HMG46" s="47"/>
      <c r="HMH46" s="47"/>
      <c r="HMI46" s="47"/>
      <c r="HMJ46" s="47"/>
      <c r="HMK46" s="47"/>
      <c r="HML46" s="47"/>
      <c r="HMM46" s="47"/>
      <c r="HMN46" s="47"/>
      <c r="HMO46" s="47"/>
      <c r="HMP46" s="47"/>
      <c r="HMQ46" s="47"/>
      <c r="HMR46" s="47"/>
      <c r="HMS46" s="47"/>
      <c r="HMT46" s="47"/>
      <c r="HMU46" s="47"/>
      <c r="HMV46" s="47"/>
      <c r="HMW46" s="47"/>
      <c r="HMX46" s="47"/>
      <c r="HMY46" s="47"/>
      <c r="HMZ46" s="47"/>
      <c r="HNA46" s="47"/>
      <c r="HNB46" s="47"/>
      <c r="HNC46" s="47"/>
      <c r="HND46" s="47"/>
      <c r="HNE46" s="47"/>
      <c r="HNF46" s="47"/>
      <c r="HNG46" s="47"/>
      <c r="HNH46" s="47"/>
      <c r="HNI46" s="47"/>
      <c r="HNJ46" s="47"/>
      <c r="HNK46" s="47"/>
      <c r="HNL46" s="47"/>
      <c r="HNM46" s="47"/>
      <c r="HNN46" s="47"/>
      <c r="HNO46" s="47"/>
      <c r="HNP46" s="47"/>
      <c r="HNQ46" s="47"/>
      <c r="HNR46" s="47"/>
      <c r="HNS46" s="47"/>
      <c r="HNT46" s="47"/>
      <c r="HNU46" s="47"/>
      <c r="HNV46" s="47"/>
      <c r="HNW46" s="47"/>
      <c r="HNX46" s="47"/>
      <c r="HNY46" s="47"/>
      <c r="HNZ46" s="47"/>
      <c r="HOA46" s="47"/>
      <c r="HOB46" s="47"/>
      <c r="HOC46" s="47"/>
      <c r="HOD46" s="47"/>
      <c r="HOE46" s="47"/>
      <c r="HOF46" s="47"/>
      <c r="HOG46" s="47"/>
      <c r="HOH46" s="47"/>
      <c r="HOI46" s="47"/>
      <c r="HOJ46" s="47"/>
      <c r="HOK46" s="47"/>
      <c r="HOL46" s="47"/>
      <c r="HOM46" s="47"/>
      <c r="HON46" s="47"/>
      <c r="HOO46" s="47"/>
      <c r="HOP46" s="47"/>
      <c r="HOQ46" s="47"/>
      <c r="HOR46" s="47"/>
      <c r="HOS46" s="47"/>
      <c r="HOT46" s="47"/>
      <c r="HOU46" s="47"/>
      <c r="HOV46" s="47"/>
      <c r="HOW46" s="47"/>
      <c r="HOX46" s="47"/>
      <c r="HOY46" s="47"/>
      <c r="HOZ46" s="47"/>
      <c r="HPA46" s="47"/>
      <c r="HPB46" s="47"/>
      <c r="HPC46" s="47"/>
      <c r="HPD46" s="47"/>
      <c r="HPE46" s="47"/>
      <c r="HPF46" s="47"/>
      <c r="HPG46" s="47"/>
      <c r="HPH46" s="47"/>
      <c r="HPI46" s="47"/>
      <c r="HPJ46" s="47"/>
      <c r="HPK46" s="47"/>
      <c r="HPL46" s="47"/>
      <c r="HPM46" s="47"/>
      <c r="HPN46" s="47"/>
      <c r="HPO46" s="47"/>
      <c r="HPP46" s="47"/>
      <c r="HPQ46" s="47"/>
      <c r="HPR46" s="47"/>
      <c r="HPS46" s="47"/>
      <c r="HPT46" s="47"/>
      <c r="HPU46" s="47"/>
      <c r="HPV46" s="47"/>
      <c r="HPW46" s="47"/>
      <c r="HPX46" s="47"/>
      <c r="HPY46" s="47"/>
      <c r="HPZ46" s="47"/>
      <c r="HQA46" s="47"/>
      <c r="HQB46" s="47"/>
      <c r="HQC46" s="47"/>
      <c r="HQD46" s="47"/>
      <c r="HQE46" s="47"/>
      <c r="HQF46" s="47"/>
      <c r="HQG46" s="47"/>
      <c r="HQH46" s="47"/>
      <c r="HQI46" s="47"/>
      <c r="HQJ46" s="47"/>
      <c r="HQK46" s="47"/>
      <c r="HQL46" s="47"/>
      <c r="HQM46" s="47"/>
      <c r="HQN46" s="47"/>
      <c r="HQO46" s="47"/>
      <c r="HQP46" s="47"/>
      <c r="HQQ46" s="47"/>
      <c r="HQR46" s="47"/>
      <c r="HQS46" s="47"/>
      <c r="HQT46" s="47"/>
      <c r="HQU46" s="47"/>
      <c r="HQV46" s="47"/>
      <c r="HQW46" s="47"/>
      <c r="HQX46" s="47"/>
      <c r="HQY46" s="47"/>
      <c r="HQZ46" s="47"/>
      <c r="HRA46" s="47"/>
      <c r="HRB46" s="47"/>
      <c r="HRC46" s="47"/>
      <c r="HRD46" s="47"/>
      <c r="HRE46" s="47"/>
      <c r="HRF46" s="47"/>
      <c r="HRG46" s="47"/>
      <c r="HRH46" s="47"/>
      <c r="HRI46" s="47"/>
      <c r="HRJ46" s="47"/>
      <c r="HRK46" s="47"/>
      <c r="HRL46" s="47"/>
      <c r="HRM46" s="47"/>
      <c r="HRN46" s="47"/>
      <c r="HRO46" s="47"/>
      <c r="HRP46" s="47"/>
      <c r="HRQ46" s="47"/>
      <c r="HRR46" s="47"/>
      <c r="HRS46" s="47"/>
      <c r="HRT46" s="47"/>
      <c r="HRU46" s="47"/>
      <c r="HRV46" s="47"/>
      <c r="HRW46" s="47"/>
      <c r="HRX46" s="47"/>
      <c r="HRY46" s="47"/>
      <c r="HRZ46" s="47"/>
      <c r="HSA46" s="47"/>
      <c r="HSB46" s="47"/>
      <c r="HSC46" s="47"/>
      <c r="HSD46" s="47"/>
      <c r="HSE46" s="47"/>
      <c r="HSF46" s="47"/>
      <c r="HSG46" s="47"/>
      <c r="HSH46" s="47"/>
      <c r="HSI46" s="47"/>
      <c r="HSJ46" s="47"/>
      <c r="HSK46" s="47"/>
      <c r="HSL46" s="47"/>
      <c r="HSM46" s="47"/>
      <c r="HSN46" s="47"/>
      <c r="HSO46" s="47"/>
      <c r="HSP46" s="47"/>
      <c r="HSQ46" s="47"/>
      <c r="HSR46" s="47"/>
      <c r="HSS46" s="47"/>
      <c r="HST46" s="47"/>
      <c r="HSU46" s="47"/>
      <c r="HSV46" s="47"/>
      <c r="HSW46" s="47"/>
      <c r="HSX46" s="47"/>
      <c r="HSY46" s="47"/>
      <c r="HSZ46" s="47"/>
      <c r="HTA46" s="47"/>
      <c r="HTB46" s="47"/>
      <c r="HTC46" s="47"/>
      <c r="HTD46" s="47"/>
      <c r="HTE46" s="47"/>
      <c r="HTF46" s="47"/>
      <c r="HTG46" s="47"/>
      <c r="HTH46" s="47"/>
      <c r="HTI46" s="47"/>
      <c r="HTJ46" s="47"/>
      <c r="HTK46" s="47"/>
      <c r="HTL46" s="47"/>
      <c r="HTM46" s="47"/>
      <c r="HTN46" s="47"/>
      <c r="HTO46" s="47"/>
      <c r="HTP46" s="47"/>
      <c r="HTQ46" s="47"/>
      <c r="HTR46" s="47"/>
      <c r="HTS46" s="47"/>
      <c r="HTT46" s="47"/>
      <c r="HTU46" s="47"/>
      <c r="HTV46" s="47"/>
      <c r="HTW46" s="47"/>
      <c r="HTX46" s="47"/>
      <c r="HTY46" s="47"/>
      <c r="HTZ46" s="47"/>
      <c r="HUA46" s="47"/>
      <c r="HUB46" s="47"/>
      <c r="HUC46" s="47"/>
      <c r="HUD46" s="47"/>
      <c r="HUE46" s="47"/>
      <c r="HUF46" s="47"/>
      <c r="HUG46" s="47"/>
      <c r="HUH46" s="47"/>
      <c r="HUI46" s="47"/>
      <c r="HUJ46" s="47"/>
      <c r="HUK46" s="47"/>
      <c r="HUL46" s="47"/>
      <c r="HUM46" s="47"/>
      <c r="HUN46" s="47"/>
      <c r="HUO46" s="47"/>
      <c r="HUP46" s="47"/>
      <c r="HUQ46" s="47"/>
      <c r="HUR46" s="47"/>
      <c r="HUS46" s="47"/>
      <c r="HUT46" s="47"/>
      <c r="HUU46" s="47"/>
      <c r="HUV46" s="47"/>
      <c r="HUW46" s="47"/>
      <c r="HUX46" s="47"/>
      <c r="HUY46" s="47"/>
      <c r="HUZ46" s="47"/>
      <c r="HVA46" s="47"/>
      <c r="HVB46" s="47"/>
      <c r="HVC46" s="47"/>
      <c r="HVD46" s="47"/>
      <c r="HVE46" s="47"/>
      <c r="HVF46" s="47"/>
      <c r="HVG46" s="47"/>
      <c r="HVH46" s="47"/>
      <c r="HVI46" s="47"/>
      <c r="HVJ46" s="47"/>
      <c r="HVK46" s="47"/>
      <c r="HVL46" s="47"/>
      <c r="HVM46" s="47"/>
      <c r="HVN46" s="47"/>
      <c r="HVO46" s="47"/>
      <c r="HVP46" s="47"/>
      <c r="HVQ46" s="47"/>
      <c r="HVR46" s="47"/>
      <c r="HVS46" s="47"/>
      <c r="HVT46" s="47"/>
      <c r="HVU46" s="47"/>
      <c r="HVV46" s="47"/>
      <c r="HVW46" s="47"/>
      <c r="HVX46" s="47"/>
      <c r="HVY46" s="47"/>
      <c r="HVZ46" s="47"/>
      <c r="HWA46" s="47"/>
      <c r="HWB46" s="47"/>
      <c r="HWC46" s="47"/>
      <c r="HWD46" s="47"/>
      <c r="HWE46" s="47"/>
      <c r="HWF46" s="47"/>
      <c r="HWG46" s="47"/>
      <c r="HWH46" s="47"/>
      <c r="HWI46" s="47"/>
      <c r="HWJ46" s="47"/>
      <c r="HWK46" s="47"/>
      <c r="HWL46" s="47"/>
      <c r="HWM46" s="47"/>
      <c r="HWN46" s="47"/>
      <c r="HWO46" s="47"/>
      <c r="HWP46" s="47"/>
      <c r="HWQ46" s="47"/>
      <c r="HWR46" s="47"/>
      <c r="HWS46" s="47"/>
      <c r="HWT46" s="47"/>
      <c r="HWU46" s="47"/>
      <c r="HWV46" s="47"/>
      <c r="HWW46" s="47"/>
      <c r="HWX46" s="47"/>
      <c r="HWY46" s="47"/>
      <c r="HWZ46" s="47"/>
      <c r="HXA46" s="47"/>
      <c r="HXB46" s="47"/>
      <c r="HXC46" s="47"/>
      <c r="HXD46" s="47"/>
      <c r="HXE46" s="47"/>
      <c r="HXF46" s="47"/>
      <c r="HXG46" s="47"/>
      <c r="HXH46" s="47"/>
      <c r="HXI46" s="47"/>
      <c r="HXJ46" s="47"/>
      <c r="HXK46" s="47"/>
      <c r="HXL46" s="47"/>
      <c r="HXM46" s="47"/>
      <c r="HXN46" s="47"/>
      <c r="HXO46" s="47"/>
      <c r="HXP46" s="47"/>
      <c r="HXQ46" s="47"/>
      <c r="HXR46" s="47"/>
      <c r="HXS46" s="47"/>
      <c r="HXT46" s="47"/>
      <c r="HXU46" s="47"/>
      <c r="HXV46" s="47"/>
      <c r="HXW46" s="47"/>
      <c r="HXX46" s="47"/>
      <c r="HXY46" s="47"/>
      <c r="HXZ46" s="47"/>
      <c r="HYA46" s="47"/>
      <c r="HYB46" s="47"/>
      <c r="HYC46" s="47"/>
      <c r="HYD46" s="47"/>
      <c r="HYE46" s="47"/>
      <c r="HYF46" s="47"/>
      <c r="HYG46" s="47"/>
      <c r="HYH46" s="47"/>
      <c r="HYI46" s="47"/>
      <c r="HYJ46" s="47"/>
      <c r="HYK46" s="47"/>
      <c r="HYL46" s="47"/>
      <c r="HYM46" s="47"/>
      <c r="HYN46" s="47"/>
      <c r="HYO46" s="47"/>
      <c r="HYP46" s="47"/>
      <c r="HYQ46" s="47"/>
      <c r="HYR46" s="47"/>
      <c r="HYS46" s="47"/>
      <c r="HYT46" s="47"/>
      <c r="HYU46" s="47"/>
      <c r="HYV46" s="47"/>
      <c r="HYW46" s="47"/>
      <c r="HYX46" s="47"/>
      <c r="HYY46" s="47"/>
      <c r="HYZ46" s="47"/>
      <c r="HZA46" s="47"/>
      <c r="HZB46" s="47"/>
      <c r="HZC46" s="47"/>
      <c r="HZD46" s="47"/>
      <c r="HZE46" s="47"/>
      <c r="HZF46" s="47"/>
      <c r="HZG46" s="47"/>
      <c r="HZH46" s="47"/>
      <c r="HZI46" s="47"/>
      <c r="HZJ46" s="47"/>
      <c r="HZK46" s="47"/>
      <c r="HZL46" s="47"/>
      <c r="HZM46" s="47"/>
      <c r="HZN46" s="47"/>
      <c r="HZO46" s="47"/>
      <c r="HZP46" s="47"/>
      <c r="HZQ46" s="47"/>
      <c r="HZR46" s="47"/>
      <c r="HZS46" s="47"/>
      <c r="HZT46" s="47"/>
      <c r="HZU46" s="47"/>
      <c r="HZV46" s="47"/>
      <c r="HZW46" s="47"/>
      <c r="HZX46" s="47"/>
      <c r="HZY46" s="47"/>
      <c r="HZZ46" s="47"/>
      <c r="IAA46" s="47"/>
      <c r="IAB46" s="47"/>
      <c r="IAC46" s="47"/>
      <c r="IAD46" s="47"/>
      <c r="IAE46" s="47"/>
      <c r="IAF46" s="47"/>
      <c r="IAG46" s="47"/>
      <c r="IAH46" s="47"/>
      <c r="IAI46" s="47"/>
      <c r="IAJ46" s="47"/>
      <c r="IAK46" s="47"/>
      <c r="IAL46" s="47"/>
      <c r="IAM46" s="47"/>
      <c r="IAN46" s="47"/>
      <c r="IAO46" s="47"/>
      <c r="IAP46" s="47"/>
      <c r="IAQ46" s="47"/>
      <c r="IAR46" s="47"/>
      <c r="IAS46" s="47"/>
      <c r="IAT46" s="47"/>
      <c r="IAU46" s="47"/>
      <c r="IAV46" s="47"/>
      <c r="IAW46" s="47"/>
      <c r="IAX46" s="47"/>
      <c r="IAY46" s="47"/>
      <c r="IAZ46" s="47"/>
      <c r="IBA46" s="47"/>
      <c r="IBB46" s="47"/>
      <c r="IBC46" s="47"/>
      <c r="IBD46" s="47"/>
      <c r="IBE46" s="47"/>
      <c r="IBF46" s="47"/>
      <c r="IBG46" s="47"/>
      <c r="IBH46" s="47"/>
      <c r="IBI46" s="47"/>
      <c r="IBJ46" s="47"/>
      <c r="IBK46" s="47"/>
      <c r="IBL46" s="47"/>
      <c r="IBM46" s="47"/>
      <c r="IBN46" s="47"/>
      <c r="IBO46" s="47"/>
      <c r="IBP46" s="47"/>
      <c r="IBQ46" s="47"/>
      <c r="IBR46" s="47"/>
      <c r="IBS46" s="47"/>
      <c r="IBT46" s="47"/>
      <c r="IBU46" s="47"/>
      <c r="IBV46" s="47"/>
      <c r="IBW46" s="47"/>
      <c r="IBX46" s="47"/>
      <c r="IBY46" s="47"/>
      <c r="IBZ46" s="47"/>
      <c r="ICA46" s="47"/>
      <c r="ICB46" s="47"/>
      <c r="ICC46" s="47"/>
      <c r="ICD46" s="47"/>
      <c r="ICE46" s="47"/>
      <c r="ICF46" s="47"/>
      <c r="ICG46" s="47"/>
      <c r="ICH46" s="47"/>
      <c r="ICI46" s="47"/>
      <c r="ICJ46" s="47"/>
      <c r="ICK46" s="47"/>
      <c r="ICL46" s="47"/>
      <c r="ICM46" s="47"/>
      <c r="ICN46" s="47"/>
      <c r="ICO46" s="47"/>
      <c r="ICP46" s="47"/>
      <c r="ICQ46" s="47"/>
      <c r="ICR46" s="47"/>
      <c r="ICS46" s="47"/>
      <c r="ICT46" s="47"/>
      <c r="ICU46" s="47"/>
      <c r="ICV46" s="47"/>
      <c r="ICW46" s="47"/>
      <c r="ICX46" s="47"/>
      <c r="ICY46" s="47"/>
      <c r="ICZ46" s="47"/>
      <c r="IDA46" s="47"/>
      <c r="IDB46" s="47"/>
      <c r="IDC46" s="47"/>
      <c r="IDD46" s="47"/>
      <c r="IDE46" s="47"/>
      <c r="IDF46" s="47"/>
      <c r="IDG46" s="47"/>
      <c r="IDH46" s="47"/>
      <c r="IDI46" s="47"/>
      <c r="IDJ46" s="47"/>
      <c r="IDK46" s="47"/>
      <c r="IDL46" s="47"/>
      <c r="IDM46" s="47"/>
      <c r="IDN46" s="47"/>
      <c r="IDO46" s="47"/>
      <c r="IDP46" s="47"/>
      <c r="IDQ46" s="47"/>
      <c r="IDR46" s="47"/>
      <c r="IDS46" s="47"/>
      <c r="IDT46" s="47"/>
      <c r="IDU46" s="47"/>
      <c r="IDV46" s="47"/>
      <c r="IDW46" s="47"/>
      <c r="IDX46" s="47"/>
      <c r="IDY46" s="47"/>
      <c r="IDZ46" s="47"/>
      <c r="IEA46" s="47"/>
      <c r="IEB46" s="47"/>
      <c r="IEC46" s="47"/>
      <c r="IED46" s="47"/>
      <c r="IEE46" s="47"/>
      <c r="IEF46" s="47"/>
      <c r="IEG46" s="47"/>
      <c r="IEH46" s="47"/>
      <c r="IEI46" s="47"/>
      <c r="IEJ46" s="47"/>
      <c r="IEK46" s="47"/>
      <c r="IEL46" s="47"/>
      <c r="IEM46" s="47"/>
      <c r="IEN46" s="47"/>
      <c r="IEO46" s="47"/>
      <c r="IEP46" s="47"/>
      <c r="IEQ46" s="47"/>
      <c r="IER46" s="47"/>
      <c r="IES46" s="47"/>
      <c r="IET46" s="47"/>
      <c r="IEU46" s="47"/>
      <c r="IEV46" s="47"/>
      <c r="IEW46" s="47"/>
      <c r="IEX46" s="47"/>
      <c r="IEY46" s="47"/>
      <c r="IEZ46" s="47"/>
      <c r="IFA46" s="47"/>
      <c r="IFB46" s="47"/>
      <c r="IFC46" s="47"/>
      <c r="IFD46" s="47"/>
      <c r="IFE46" s="47"/>
      <c r="IFF46" s="47"/>
      <c r="IFG46" s="47"/>
      <c r="IFH46" s="47"/>
      <c r="IFI46" s="47"/>
      <c r="IFJ46" s="47"/>
      <c r="IFK46" s="47"/>
      <c r="IFL46" s="47"/>
      <c r="IFM46" s="47"/>
      <c r="IFN46" s="47"/>
      <c r="IFO46" s="47"/>
      <c r="IFP46" s="47"/>
      <c r="IFQ46" s="47"/>
      <c r="IFR46" s="47"/>
      <c r="IFS46" s="47"/>
      <c r="IFT46" s="47"/>
      <c r="IFU46" s="47"/>
      <c r="IFV46" s="47"/>
      <c r="IFW46" s="47"/>
      <c r="IFX46" s="47"/>
      <c r="IFY46" s="47"/>
      <c r="IFZ46" s="47"/>
      <c r="IGA46" s="47"/>
      <c r="IGB46" s="47"/>
      <c r="IGC46" s="47"/>
      <c r="IGD46" s="47"/>
      <c r="IGE46" s="47"/>
      <c r="IGF46" s="47"/>
      <c r="IGG46" s="47"/>
      <c r="IGH46" s="47"/>
      <c r="IGI46" s="47"/>
      <c r="IGJ46" s="47"/>
      <c r="IGK46" s="47"/>
      <c r="IGL46" s="47"/>
      <c r="IGM46" s="47"/>
      <c r="IGN46" s="47"/>
      <c r="IGO46" s="47"/>
      <c r="IGP46" s="47"/>
      <c r="IGQ46" s="47"/>
      <c r="IGR46" s="47"/>
      <c r="IGS46" s="47"/>
      <c r="IGT46" s="47"/>
      <c r="IGU46" s="47"/>
      <c r="IGV46" s="47"/>
      <c r="IGW46" s="47"/>
      <c r="IGX46" s="47"/>
      <c r="IGY46" s="47"/>
      <c r="IGZ46" s="47"/>
      <c r="IHA46" s="47"/>
      <c r="IHB46" s="47"/>
      <c r="IHC46" s="47"/>
      <c r="IHD46" s="47"/>
      <c r="IHE46" s="47"/>
      <c r="IHF46" s="47"/>
      <c r="IHG46" s="47"/>
      <c r="IHH46" s="47"/>
      <c r="IHI46" s="47"/>
      <c r="IHJ46" s="47"/>
      <c r="IHK46" s="47"/>
      <c r="IHL46" s="47"/>
      <c r="IHM46" s="47"/>
      <c r="IHN46" s="47"/>
      <c r="IHO46" s="47"/>
      <c r="IHP46" s="47"/>
      <c r="IHQ46" s="47"/>
      <c r="IHR46" s="47"/>
      <c r="IHS46" s="47"/>
      <c r="IHT46" s="47"/>
      <c r="IHU46" s="47"/>
      <c r="IHV46" s="47"/>
      <c r="IHW46" s="47"/>
      <c r="IHX46" s="47"/>
      <c r="IHY46" s="47"/>
      <c r="IHZ46" s="47"/>
      <c r="IIA46" s="47"/>
      <c r="IIB46" s="47"/>
      <c r="IIC46" s="47"/>
      <c r="IID46" s="47"/>
      <c r="IIE46" s="47"/>
      <c r="IIF46" s="47"/>
      <c r="IIG46" s="47"/>
      <c r="IIH46" s="47"/>
      <c r="III46" s="47"/>
      <c r="IIJ46" s="47"/>
      <c r="IIK46" s="47"/>
      <c r="IIL46" s="47"/>
      <c r="IIM46" s="47"/>
      <c r="IIN46" s="47"/>
      <c r="IIO46" s="47"/>
      <c r="IIP46" s="47"/>
      <c r="IIQ46" s="47"/>
      <c r="IIR46" s="47"/>
      <c r="IIS46" s="47"/>
      <c r="IIT46" s="47"/>
      <c r="IIU46" s="47"/>
      <c r="IIV46" s="47"/>
      <c r="IIW46" s="47"/>
      <c r="IIX46" s="47"/>
      <c r="IIY46" s="47"/>
      <c r="IIZ46" s="47"/>
      <c r="IJA46" s="47"/>
      <c r="IJB46" s="47"/>
      <c r="IJC46" s="47"/>
      <c r="IJD46" s="47"/>
      <c r="IJE46" s="47"/>
      <c r="IJF46" s="47"/>
      <c r="IJG46" s="47"/>
      <c r="IJH46" s="47"/>
      <c r="IJI46" s="47"/>
      <c r="IJJ46" s="47"/>
      <c r="IJK46" s="47"/>
      <c r="IJL46" s="47"/>
      <c r="IJM46" s="47"/>
      <c r="IJN46" s="47"/>
      <c r="IJO46" s="47"/>
      <c r="IJP46" s="47"/>
      <c r="IJQ46" s="47"/>
      <c r="IJR46" s="47"/>
      <c r="IJS46" s="47"/>
      <c r="IJT46" s="47"/>
      <c r="IJU46" s="47"/>
      <c r="IJV46" s="47"/>
      <c r="IJW46" s="47"/>
      <c r="IJX46" s="47"/>
      <c r="IJY46" s="47"/>
      <c r="IJZ46" s="47"/>
      <c r="IKA46" s="47"/>
      <c r="IKB46" s="47"/>
      <c r="IKC46" s="47"/>
      <c r="IKD46" s="47"/>
      <c r="IKE46" s="47"/>
      <c r="IKF46" s="47"/>
      <c r="IKG46" s="47"/>
      <c r="IKH46" s="47"/>
      <c r="IKI46" s="47"/>
      <c r="IKJ46" s="47"/>
      <c r="IKK46" s="47"/>
      <c r="IKL46" s="47"/>
      <c r="IKM46" s="47"/>
      <c r="IKN46" s="47"/>
      <c r="IKO46" s="47"/>
      <c r="IKP46" s="47"/>
      <c r="IKQ46" s="47"/>
      <c r="IKR46" s="47"/>
      <c r="IKS46" s="47"/>
      <c r="IKT46" s="47"/>
      <c r="IKU46" s="47"/>
      <c r="IKV46" s="47"/>
      <c r="IKW46" s="47"/>
      <c r="IKX46" s="47"/>
      <c r="IKY46" s="47"/>
      <c r="IKZ46" s="47"/>
      <c r="ILA46" s="47"/>
      <c r="ILB46" s="47"/>
      <c r="ILC46" s="47"/>
      <c r="ILD46" s="47"/>
      <c r="ILE46" s="47"/>
      <c r="ILF46" s="47"/>
      <c r="ILG46" s="47"/>
      <c r="ILH46" s="47"/>
      <c r="ILI46" s="47"/>
      <c r="ILJ46" s="47"/>
      <c r="ILK46" s="47"/>
      <c r="ILL46" s="47"/>
      <c r="ILM46" s="47"/>
      <c r="ILN46" s="47"/>
      <c r="ILO46" s="47"/>
      <c r="ILP46" s="47"/>
      <c r="ILQ46" s="47"/>
      <c r="ILR46" s="47"/>
      <c r="ILS46" s="47"/>
      <c r="ILT46" s="47"/>
      <c r="ILU46" s="47"/>
      <c r="ILV46" s="47"/>
      <c r="ILW46" s="47"/>
      <c r="ILX46" s="47"/>
      <c r="ILY46" s="47"/>
      <c r="ILZ46" s="47"/>
      <c r="IMA46" s="47"/>
      <c r="IMB46" s="47"/>
      <c r="IMC46" s="47"/>
      <c r="IMD46" s="47"/>
      <c r="IME46" s="47"/>
      <c r="IMF46" s="47"/>
      <c r="IMG46" s="47"/>
      <c r="IMH46" s="47"/>
      <c r="IMI46" s="47"/>
      <c r="IMJ46" s="47"/>
      <c r="IMK46" s="47"/>
      <c r="IML46" s="47"/>
      <c r="IMM46" s="47"/>
      <c r="IMN46" s="47"/>
      <c r="IMO46" s="47"/>
      <c r="IMP46" s="47"/>
      <c r="IMQ46" s="47"/>
      <c r="IMR46" s="47"/>
      <c r="IMS46" s="47"/>
      <c r="IMT46" s="47"/>
      <c r="IMU46" s="47"/>
      <c r="IMV46" s="47"/>
      <c r="IMW46" s="47"/>
      <c r="IMX46" s="47"/>
      <c r="IMY46" s="47"/>
      <c r="IMZ46" s="47"/>
      <c r="INA46" s="47"/>
      <c r="INB46" s="47"/>
      <c r="INC46" s="47"/>
      <c r="IND46" s="47"/>
      <c r="INE46" s="47"/>
      <c r="INF46" s="47"/>
      <c r="ING46" s="47"/>
      <c r="INH46" s="47"/>
      <c r="INI46" s="47"/>
      <c r="INJ46" s="47"/>
      <c r="INK46" s="47"/>
      <c r="INL46" s="47"/>
      <c r="INM46" s="47"/>
      <c r="INN46" s="47"/>
      <c r="INO46" s="47"/>
      <c r="INP46" s="47"/>
      <c r="INQ46" s="47"/>
      <c r="INR46" s="47"/>
      <c r="INS46" s="47"/>
      <c r="INT46" s="47"/>
      <c r="INU46" s="47"/>
      <c r="INV46" s="47"/>
      <c r="INW46" s="47"/>
      <c r="INX46" s="47"/>
      <c r="INY46" s="47"/>
      <c r="INZ46" s="47"/>
      <c r="IOA46" s="47"/>
      <c r="IOB46" s="47"/>
      <c r="IOC46" s="47"/>
      <c r="IOD46" s="47"/>
      <c r="IOE46" s="47"/>
      <c r="IOF46" s="47"/>
      <c r="IOG46" s="47"/>
      <c r="IOH46" s="47"/>
      <c r="IOI46" s="47"/>
      <c r="IOJ46" s="47"/>
      <c r="IOK46" s="47"/>
      <c r="IOL46" s="47"/>
      <c r="IOM46" s="47"/>
      <c r="ION46" s="47"/>
      <c r="IOO46" s="47"/>
      <c r="IOP46" s="47"/>
      <c r="IOQ46" s="47"/>
      <c r="IOR46" s="47"/>
      <c r="IOS46" s="47"/>
      <c r="IOT46" s="47"/>
      <c r="IOU46" s="47"/>
      <c r="IOV46" s="47"/>
      <c r="IOW46" s="47"/>
      <c r="IOX46" s="47"/>
      <c r="IOY46" s="47"/>
      <c r="IOZ46" s="47"/>
      <c r="IPA46" s="47"/>
      <c r="IPB46" s="47"/>
      <c r="IPC46" s="47"/>
      <c r="IPD46" s="47"/>
      <c r="IPE46" s="47"/>
      <c r="IPF46" s="47"/>
      <c r="IPG46" s="47"/>
      <c r="IPH46" s="47"/>
      <c r="IPI46" s="47"/>
      <c r="IPJ46" s="47"/>
      <c r="IPK46" s="47"/>
      <c r="IPL46" s="47"/>
      <c r="IPM46" s="47"/>
      <c r="IPN46" s="47"/>
      <c r="IPO46" s="47"/>
      <c r="IPP46" s="47"/>
      <c r="IPQ46" s="47"/>
      <c r="IPR46" s="47"/>
      <c r="IPS46" s="47"/>
      <c r="IPT46" s="47"/>
      <c r="IPU46" s="47"/>
      <c r="IPV46" s="47"/>
      <c r="IPW46" s="47"/>
      <c r="IPX46" s="47"/>
      <c r="IPY46" s="47"/>
      <c r="IPZ46" s="47"/>
      <c r="IQA46" s="47"/>
      <c r="IQB46" s="47"/>
      <c r="IQC46" s="47"/>
      <c r="IQD46" s="47"/>
      <c r="IQE46" s="47"/>
      <c r="IQF46" s="47"/>
      <c r="IQG46" s="47"/>
      <c r="IQH46" s="47"/>
      <c r="IQI46" s="47"/>
      <c r="IQJ46" s="47"/>
      <c r="IQK46" s="47"/>
      <c r="IQL46" s="47"/>
      <c r="IQM46" s="47"/>
      <c r="IQN46" s="47"/>
      <c r="IQO46" s="47"/>
      <c r="IQP46" s="47"/>
      <c r="IQQ46" s="47"/>
      <c r="IQR46" s="47"/>
      <c r="IQS46" s="47"/>
      <c r="IQT46" s="47"/>
      <c r="IQU46" s="47"/>
      <c r="IQV46" s="47"/>
      <c r="IQW46" s="47"/>
      <c r="IQX46" s="47"/>
      <c r="IQY46" s="47"/>
      <c r="IQZ46" s="47"/>
      <c r="IRA46" s="47"/>
      <c r="IRB46" s="47"/>
      <c r="IRC46" s="47"/>
      <c r="IRD46" s="47"/>
      <c r="IRE46" s="47"/>
      <c r="IRF46" s="47"/>
      <c r="IRG46" s="47"/>
      <c r="IRH46" s="47"/>
      <c r="IRI46" s="47"/>
      <c r="IRJ46" s="47"/>
      <c r="IRK46" s="47"/>
      <c r="IRL46" s="47"/>
      <c r="IRM46" s="47"/>
      <c r="IRN46" s="47"/>
      <c r="IRO46" s="47"/>
      <c r="IRP46" s="47"/>
      <c r="IRQ46" s="47"/>
      <c r="IRR46" s="47"/>
      <c r="IRS46" s="47"/>
      <c r="IRT46" s="47"/>
      <c r="IRU46" s="47"/>
      <c r="IRV46" s="47"/>
      <c r="IRW46" s="47"/>
      <c r="IRX46" s="47"/>
      <c r="IRY46" s="47"/>
      <c r="IRZ46" s="47"/>
      <c r="ISA46" s="47"/>
      <c r="ISB46" s="47"/>
      <c r="ISC46" s="47"/>
      <c r="ISD46" s="47"/>
      <c r="ISE46" s="47"/>
      <c r="ISF46" s="47"/>
      <c r="ISG46" s="47"/>
      <c r="ISH46" s="47"/>
      <c r="ISI46" s="47"/>
      <c r="ISJ46" s="47"/>
      <c r="ISK46" s="47"/>
      <c r="ISL46" s="47"/>
      <c r="ISM46" s="47"/>
      <c r="ISN46" s="47"/>
      <c r="ISO46" s="47"/>
      <c r="ISP46" s="47"/>
      <c r="ISQ46" s="47"/>
      <c r="ISR46" s="47"/>
      <c r="ISS46" s="47"/>
      <c r="IST46" s="47"/>
      <c r="ISU46" s="47"/>
      <c r="ISV46" s="47"/>
      <c r="ISW46" s="47"/>
      <c r="ISX46" s="47"/>
      <c r="ISY46" s="47"/>
      <c r="ISZ46" s="47"/>
      <c r="ITA46" s="47"/>
      <c r="ITB46" s="47"/>
      <c r="ITC46" s="47"/>
      <c r="ITD46" s="47"/>
      <c r="ITE46" s="47"/>
      <c r="ITF46" s="47"/>
      <c r="ITG46" s="47"/>
      <c r="ITH46" s="47"/>
      <c r="ITI46" s="47"/>
      <c r="ITJ46" s="47"/>
      <c r="ITK46" s="47"/>
      <c r="ITL46" s="47"/>
      <c r="ITM46" s="47"/>
      <c r="ITN46" s="47"/>
      <c r="ITO46" s="47"/>
      <c r="ITP46" s="47"/>
      <c r="ITQ46" s="47"/>
      <c r="ITR46" s="47"/>
      <c r="ITS46" s="47"/>
      <c r="ITT46" s="47"/>
      <c r="ITU46" s="47"/>
      <c r="ITV46" s="47"/>
      <c r="ITW46" s="47"/>
      <c r="ITX46" s="47"/>
      <c r="ITY46" s="47"/>
      <c r="ITZ46" s="47"/>
      <c r="IUA46" s="47"/>
      <c r="IUB46" s="47"/>
      <c r="IUC46" s="47"/>
      <c r="IUD46" s="47"/>
      <c r="IUE46" s="47"/>
      <c r="IUF46" s="47"/>
      <c r="IUG46" s="47"/>
      <c r="IUH46" s="47"/>
      <c r="IUI46" s="47"/>
      <c r="IUJ46" s="47"/>
      <c r="IUK46" s="47"/>
      <c r="IUL46" s="47"/>
      <c r="IUM46" s="47"/>
      <c r="IUN46" s="47"/>
      <c r="IUO46" s="47"/>
      <c r="IUP46" s="47"/>
      <c r="IUQ46" s="47"/>
      <c r="IUR46" s="47"/>
      <c r="IUS46" s="47"/>
      <c r="IUT46" s="47"/>
      <c r="IUU46" s="47"/>
      <c r="IUV46" s="47"/>
      <c r="IUW46" s="47"/>
      <c r="IUX46" s="47"/>
      <c r="IUY46" s="47"/>
      <c r="IUZ46" s="47"/>
      <c r="IVA46" s="47"/>
      <c r="IVB46" s="47"/>
      <c r="IVC46" s="47"/>
      <c r="IVD46" s="47"/>
      <c r="IVE46" s="47"/>
      <c r="IVF46" s="47"/>
      <c r="IVG46" s="47"/>
      <c r="IVH46" s="47"/>
      <c r="IVI46" s="47"/>
      <c r="IVJ46" s="47"/>
      <c r="IVK46" s="47"/>
      <c r="IVL46" s="47"/>
      <c r="IVM46" s="47"/>
      <c r="IVN46" s="47"/>
      <c r="IVO46" s="47"/>
      <c r="IVP46" s="47"/>
      <c r="IVQ46" s="47"/>
      <c r="IVR46" s="47"/>
      <c r="IVS46" s="47"/>
      <c r="IVT46" s="47"/>
      <c r="IVU46" s="47"/>
      <c r="IVV46" s="47"/>
      <c r="IVW46" s="47"/>
      <c r="IVX46" s="47"/>
      <c r="IVY46" s="47"/>
      <c r="IVZ46" s="47"/>
      <c r="IWA46" s="47"/>
      <c r="IWB46" s="47"/>
      <c r="IWC46" s="47"/>
      <c r="IWD46" s="47"/>
      <c r="IWE46" s="47"/>
      <c r="IWF46" s="47"/>
      <c r="IWG46" s="47"/>
      <c r="IWH46" s="47"/>
      <c r="IWI46" s="47"/>
      <c r="IWJ46" s="47"/>
      <c r="IWK46" s="47"/>
      <c r="IWL46" s="47"/>
      <c r="IWM46" s="47"/>
      <c r="IWN46" s="47"/>
      <c r="IWO46" s="47"/>
      <c r="IWP46" s="47"/>
      <c r="IWQ46" s="47"/>
      <c r="IWR46" s="47"/>
      <c r="IWS46" s="47"/>
      <c r="IWT46" s="47"/>
      <c r="IWU46" s="47"/>
      <c r="IWV46" s="47"/>
      <c r="IWW46" s="47"/>
      <c r="IWX46" s="47"/>
      <c r="IWY46" s="47"/>
      <c r="IWZ46" s="47"/>
      <c r="IXA46" s="47"/>
      <c r="IXB46" s="47"/>
      <c r="IXC46" s="47"/>
      <c r="IXD46" s="47"/>
      <c r="IXE46" s="47"/>
      <c r="IXF46" s="47"/>
      <c r="IXG46" s="47"/>
      <c r="IXH46" s="47"/>
      <c r="IXI46" s="47"/>
      <c r="IXJ46" s="47"/>
      <c r="IXK46" s="47"/>
      <c r="IXL46" s="47"/>
      <c r="IXM46" s="47"/>
      <c r="IXN46" s="47"/>
      <c r="IXO46" s="47"/>
      <c r="IXP46" s="47"/>
      <c r="IXQ46" s="47"/>
      <c r="IXR46" s="47"/>
      <c r="IXS46" s="47"/>
      <c r="IXT46" s="47"/>
      <c r="IXU46" s="47"/>
      <c r="IXV46" s="47"/>
      <c r="IXW46" s="47"/>
      <c r="IXX46" s="47"/>
      <c r="IXY46" s="47"/>
      <c r="IXZ46" s="47"/>
      <c r="IYA46" s="47"/>
      <c r="IYB46" s="47"/>
      <c r="IYC46" s="47"/>
      <c r="IYD46" s="47"/>
      <c r="IYE46" s="47"/>
      <c r="IYF46" s="47"/>
      <c r="IYG46" s="47"/>
      <c r="IYH46" s="47"/>
      <c r="IYI46" s="47"/>
      <c r="IYJ46" s="47"/>
      <c r="IYK46" s="47"/>
      <c r="IYL46" s="47"/>
      <c r="IYM46" s="47"/>
      <c r="IYN46" s="47"/>
      <c r="IYO46" s="47"/>
      <c r="IYP46" s="47"/>
      <c r="IYQ46" s="47"/>
      <c r="IYR46" s="47"/>
      <c r="IYS46" s="47"/>
      <c r="IYT46" s="47"/>
      <c r="IYU46" s="47"/>
      <c r="IYV46" s="47"/>
      <c r="IYW46" s="47"/>
      <c r="IYX46" s="47"/>
      <c r="IYY46" s="47"/>
      <c r="IYZ46" s="47"/>
      <c r="IZA46" s="47"/>
      <c r="IZB46" s="47"/>
      <c r="IZC46" s="47"/>
      <c r="IZD46" s="47"/>
      <c r="IZE46" s="47"/>
      <c r="IZF46" s="47"/>
      <c r="IZG46" s="47"/>
      <c r="IZH46" s="47"/>
      <c r="IZI46" s="47"/>
      <c r="IZJ46" s="47"/>
      <c r="IZK46" s="47"/>
      <c r="IZL46" s="47"/>
      <c r="IZM46" s="47"/>
      <c r="IZN46" s="47"/>
      <c r="IZO46" s="47"/>
      <c r="IZP46" s="47"/>
      <c r="IZQ46" s="47"/>
      <c r="IZR46" s="47"/>
      <c r="IZS46" s="47"/>
      <c r="IZT46" s="47"/>
      <c r="IZU46" s="47"/>
      <c r="IZV46" s="47"/>
      <c r="IZW46" s="47"/>
      <c r="IZX46" s="47"/>
      <c r="IZY46" s="47"/>
      <c r="IZZ46" s="47"/>
      <c r="JAA46" s="47"/>
      <c r="JAB46" s="47"/>
      <c r="JAC46" s="47"/>
      <c r="JAD46" s="47"/>
      <c r="JAE46" s="47"/>
      <c r="JAF46" s="47"/>
      <c r="JAG46" s="47"/>
      <c r="JAH46" s="47"/>
      <c r="JAI46" s="47"/>
      <c r="JAJ46" s="47"/>
      <c r="JAK46" s="47"/>
      <c r="JAL46" s="47"/>
      <c r="JAM46" s="47"/>
      <c r="JAN46" s="47"/>
      <c r="JAO46" s="47"/>
      <c r="JAP46" s="47"/>
      <c r="JAQ46" s="47"/>
      <c r="JAR46" s="47"/>
      <c r="JAS46" s="47"/>
      <c r="JAT46" s="47"/>
      <c r="JAU46" s="47"/>
      <c r="JAV46" s="47"/>
      <c r="JAW46" s="47"/>
      <c r="JAX46" s="47"/>
      <c r="JAY46" s="47"/>
      <c r="JAZ46" s="47"/>
      <c r="JBA46" s="47"/>
      <c r="JBB46" s="47"/>
      <c r="JBC46" s="47"/>
      <c r="JBD46" s="47"/>
      <c r="JBE46" s="47"/>
      <c r="JBF46" s="47"/>
      <c r="JBG46" s="47"/>
      <c r="JBH46" s="47"/>
      <c r="JBI46" s="47"/>
      <c r="JBJ46" s="47"/>
      <c r="JBK46" s="47"/>
      <c r="JBL46" s="47"/>
      <c r="JBM46" s="47"/>
      <c r="JBN46" s="47"/>
      <c r="JBO46" s="47"/>
      <c r="JBP46" s="47"/>
      <c r="JBQ46" s="47"/>
      <c r="JBR46" s="47"/>
      <c r="JBS46" s="47"/>
      <c r="JBT46" s="47"/>
      <c r="JBU46" s="47"/>
      <c r="JBV46" s="47"/>
      <c r="JBW46" s="47"/>
      <c r="JBX46" s="47"/>
      <c r="JBY46" s="47"/>
      <c r="JBZ46" s="47"/>
      <c r="JCA46" s="47"/>
      <c r="JCB46" s="47"/>
      <c r="JCC46" s="47"/>
      <c r="JCD46" s="47"/>
      <c r="JCE46" s="47"/>
      <c r="JCF46" s="47"/>
      <c r="JCG46" s="47"/>
      <c r="JCH46" s="47"/>
      <c r="JCI46" s="47"/>
      <c r="JCJ46" s="47"/>
      <c r="JCK46" s="47"/>
      <c r="JCL46" s="47"/>
      <c r="JCM46" s="47"/>
      <c r="JCN46" s="47"/>
      <c r="JCO46" s="47"/>
      <c r="JCP46" s="47"/>
      <c r="JCQ46" s="47"/>
      <c r="JCR46" s="47"/>
      <c r="JCS46" s="47"/>
      <c r="JCT46" s="47"/>
      <c r="JCU46" s="47"/>
      <c r="JCV46" s="47"/>
      <c r="JCW46" s="47"/>
      <c r="JCX46" s="47"/>
      <c r="JCY46" s="47"/>
      <c r="JCZ46" s="47"/>
      <c r="JDA46" s="47"/>
      <c r="JDB46" s="47"/>
      <c r="JDC46" s="47"/>
      <c r="JDD46" s="47"/>
      <c r="JDE46" s="47"/>
      <c r="JDF46" s="47"/>
      <c r="JDG46" s="47"/>
      <c r="JDH46" s="47"/>
      <c r="JDI46" s="47"/>
      <c r="JDJ46" s="47"/>
      <c r="JDK46" s="47"/>
      <c r="JDL46" s="47"/>
      <c r="JDM46" s="47"/>
      <c r="JDN46" s="47"/>
      <c r="JDO46" s="47"/>
      <c r="JDP46" s="47"/>
      <c r="JDQ46" s="47"/>
      <c r="JDR46" s="47"/>
      <c r="JDS46" s="47"/>
      <c r="JDT46" s="47"/>
      <c r="JDU46" s="47"/>
      <c r="JDV46" s="47"/>
      <c r="JDW46" s="47"/>
      <c r="JDX46" s="47"/>
      <c r="JDY46" s="47"/>
      <c r="JDZ46" s="47"/>
      <c r="JEA46" s="47"/>
      <c r="JEB46" s="47"/>
      <c r="JEC46" s="47"/>
      <c r="JED46" s="47"/>
      <c r="JEE46" s="47"/>
      <c r="JEF46" s="47"/>
      <c r="JEG46" s="47"/>
      <c r="JEH46" s="47"/>
      <c r="JEI46" s="47"/>
      <c r="JEJ46" s="47"/>
      <c r="JEK46" s="47"/>
      <c r="JEL46" s="47"/>
      <c r="JEM46" s="47"/>
      <c r="JEN46" s="47"/>
      <c r="JEO46" s="47"/>
      <c r="JEP46" s="47"/>
      <c r="JEQ46" s="47"/>
      <c r="JER46" s="47"/>
      <c r="JES46" s="47"/>
      <c r="JET46" s="47"/>
      <c r="JEU46" s="47"/>
      <c r="JEV46" s="47"/>
      <c r="JEW46" s="47"/>
      <c r="JEX46" s="47"/>
      <c r="JEY46" s="47"/>
      <c r="JEZ46" s="47"/>
      <c r="JFA46" s="47"/>
      <c r="JFB46" s="47"/>
      <c r="JFC46" s="47"/>
      <c r="JFD46" s="47"/>
      <c r="JFE46" s="47"/>
      <c r="JFF46" s="47"/>
      <c r="JFG46" s="47"/>
      <c r="JFH46" s="47"/>
      <c r="JFI46" s="47"/>
      <c r="JFJ46" s="47"/>
      <c r="JFK46" s="47"/>
      <c r="JFL46" s="47"/>
      <c r="JFM46" s="47"/>
      <c r="JFN46" s="47"/>
      <c r="JFO46" s="47"/>
      <c r="JFP46" s="47"/>
      <c r="JFQ46" s="47"/>
      <c r="JFR46" s="47"/>
      <c r="JFS46" s="47"/>
      <c r="JFT46" s="47"/>
      <c r="JFU46" s="47"/>
      <c r="JFV46" s="47"/>
      <c r="JFW46" s="47"/>
      <c r="JFX46" s="47"/>
      <c r="JFY46" s="47"/>
      <c r="JFZ46" s="47"/>
      <c r="JGA46" s="47"/>
      <c r="JGB46" s="47"/>
      <c r="JGC46" s="47"/>
      <c r="JGD46" s="47"/>
      <c r="JGE46" s="47"/>
      <c r="JGF46" s="47"/>
      <c r="JGG46" s="47"/>
      <c r="JGH46" s="47"/>
      <c r="JGI46" s="47"/>
      <c r="JGJ46" s="47"/>
      <c r="JGK46" s="47"/>
      <c r="JGL46" s="47"/>
      <c r="JGM46" s="47"/>
      <c r="JGN46" s="47"/>
      <c r="JGO46" s="47"/>
      <c r="JGP46" s="47"/>
      <c r="JGQ46" s="47"/>
      <c r="JGR46" s="47"/>
      <c r="JGS46" s="47"/>
      <c r="JGT46" s="47"/>
      <c r="JGU46" s="47"/>
      <c r="JGV46" s="47"/>
      <c r="JGW46" s="47"/>
      <c r="JGX46" s="47"/>
      <c r="JGY46" s="47"/>
      <c r="JGZ46" s="47"/>
      <c r="JHA46" s="47"/>
      <c r="JHB46" s="47"/>
      <c r="JHC46" s="47"/>
      <c r="JHD46" s="47"/>
      <c r="JHE46" s="47"/>
      <c r="JHF46" s="47"/>
      <c r="JHG46" s="47"/>
      <c r="JHH46" s="47"/>
      <c r="JHI46" s="47"/>
      <c r="JHJ46" s="47"/>
      <c r="JHK46" s="47"/>
      <c r="JHL46" s="47"/>
      <c r="JHM46" s="47"/>
      <c r="JHN46" s="47"/>
      <c r="JHO46" s="47"/>
      <c r="JHP46" s="47"/>
      <c r="JHQ46" s="47"/>
      <c r="JHR46" s="47"/>
      <c r="JHS46" s="47"/>
      <c r="JHT46" s="47"/>
      <c r="JHU46" s="47"/>
      <c r="JHV46" s="47"/>
      <c r="JHW46" s="47"/>
      <c r="JHX46" s="47"/>
      <c r="JHY46" s="47"/>
      <c r="JHZ46" s="47"/>
      <c r="JIA46" s="47"/>
      <c r="JIB46" s="47"/>
      <c r="JIC46" s="47"/>
      <c r="JID46" s="47"/>
      <c r="JIE46" s="47"/>
      <c r="JIF46" s="47"/>
      <c r="JIG46" s="47"/>
      <c r="JIH46" s="47"/>
      <c r="JII46" s="47"/>
      <c r="JIJ46" s="47"/>
      <c r="JIK46" s="47"/>
      <c r="JIL46" s="47"/>
      <c r="JIM46" s="47"/>
      <c r="JIN46" s="47"/>
      <c r="JIO46" s="47"/>
      <c r="JIP46" s="47"/>
      <c r="JIQ46" s="47"/>
      <c r="JIR46" s="47"/>
      <c r="JIS46" s="47"/>
      <c r="JIT46" s="47"/>
      <c r="JIU46" s="47"/>
      <c r="JIV46" s="47"/>
      <c r="JIW46" s="47"/>
      <c r="JIX46" s="47"/>
      <c r="JIY46" s="47"/>
      <c r="JIZ46" s="47"/>
      <c r="JJA46" s="47"/>
      <c r="JJB46" s="47"/>
      <c r="JJC46" s="47"/>
      <c r="JJD46" s="47"/>
      <c r="JJE46" s="47"/>
      <c r="JJF46" s="47"/>
      <c r="JJG46" s="47"/>
      <c r="JJH46" s="47"/>
      <c r="JJI46" s="47"/>
      <c r="JJJ46" s="47"/>
      <c r="JJK46" s="47"/>
      <c r="JJL46" s="47"/>
      <c r="JJM46" s="47"/>
      <c r="JJN46" s="47"/>
      <c r="JJO46" s="47"/>
      <c r="JJP46" s="47"/>
      <c r="JJQ46" s="47"/>
      <c r="JJR46" s="47"/>
      <c r="JJS46" s="47"/>
      <c r="JJT46" s="47"/>
      <c r="JJU46" s="47"/>
      <c r="JJV46" s="47"/>
      <c r="JJW46" s="47"/>
      <c r="JJX46" s="47"/>
      <c r="JJY46" s="47"/>
      <c r="JJZ46" s="47"/>
      <c r="JKA46" s="47"/>
      <c r="JKB46" s="47"/>
      <c r="JKC46" s="47"/>
      <c r="JKD46" s="47"/>
      <c r="JKE46" s="47"/>
      <c r="JKF46" s="47"/>
      <c r="JKG46" s="47"/>
      <c r="JKH46" s="47"/>
      <c r="JKI46" s="47"/>
      <c r="JKJ46" s="47"/>
      <c r="JKK46" s="47"/>
      <c r="JKL46" s="47"/>
      <c r="JKM46" s="47"/>
      <c r="JKN46" s="47"/>
      <c r="JKO46" s="47"/>
      <c r="JKP46" s="47"/>
      <c r="JKQ46" s="47"/>
      <c r="JKR46" s="47"/>
      <c r="JKS46" s="47"/>
      <c r="JKT46" s="47"/>
      <c r="JKU46" s="47"/>
      <c r="JKV46" s="47"/>
      <c r="JKW46" s="47"/>
      <c r="JKX46" s="47"/>
      <c r="JKY46" s="47"/>
      <c r="JKZ46" s="47"/>
      <c r="JLA46" s="47"/>
      <c r="JLB46" s="47"/>
      <c r="JLC46" s="47"/>
      <c r="JLD46" s="47"/>
      <c r="JLE46" s="47"/>
      <c r="JLF46" s="47"/>
      <c r="JLG46" s="47"/>
      <c r="JLH46" s="47"/>
      <c r="JLI46" s="47"/>
      <c r="JLJ46" s="47"/>
      <c r="JLK46" s="47"/>
      <c r="JLL46" s="47"/>
      <c r="JLM46" s="47"/>
      <c r="JLN46" s="47"/>
      <c r="JLO46" s="47"/>
      <c r="JLP46" s="47"/>
      <c r="JLQ46" s="47"/>
      <c r="JLR46" s="47"/>
      <c r="JLS46" s="47"/>
      <c r="JLT46" s="47"/>
      <c r="JLU46" s="47"/>
      <c r="JLV46" s="47"/>
      <c r="JLW46" s="47"/>
      <c r="JLX46" s="47"/>
      <c r="JLY46" s="47"/>
      <c r="JLZ46" s="47"/>
      <c r="JMA46" s="47"/>
      <c r="JMB46" s="47"/>
      <c r="JMC46" s="47"/>
      <c r="JMD46" s="47"/>
      <c r="JME46" s="47"/>
      <c r="JMF46" s="47"/>
      <c r="JMG46" s="47"/>
      <c r="JMH46" s="47"/>
      <c r="JMI46" s="47"/>
      <c r="JMJ46" s="47"/>
      <c r="JMK46" s="47"/>
      <c r="JML46" s="47"/>
      <c r="JMM46" s="47"/>
      <c r="JMN46" s="47"/>
      <c r="JMO46" s="47"/>
      <c r="JMP46" s="47"/>
      <c r="JMQ46" s="47"/>
      <c r="JMR46" s="47"/>
      <c r="JMS46" s="47"/>
      <c r="JMT46" s="47"/>
      <c r="JMU46" s="47"/>
      <c r="JMV46" s="47"/>
      <c r="JMW46" s="47"/>
      <c r="JMX46" s="47"/>
      <c r="JMY46" s="47"/>
      <c r="JMZ46" s="47"/>
      <c r="JNA46" s="47"/>
      <c r="JNB46" s="47"/>
      <c r="JNC46" s="47"/>
      <c r="JND46" s="47"/>
      <c r="JNE46" s="47"/>
      <c r="JNF46" s="47"/>
      <c r="JNG46" s="47"/>
      <c r="JNH46" s="47"/>
      <c r="JNI46" s="47"/>
      <c r="JNJ46" s="47"/>
      <c r="JNK46" s="47"/>
      <c r="JNL46" s="47"/>
      <c r="JNM46" s="47"/>
      <c r="JNN46" s="47"/>
      <c r="JNO46" s="47"/>
      <c r="JNP46" s="47"/>
      <c r="JNQ46" s="47"/>
      <c r="JNR46" s="47"/>
      <c r="JNS46" s="47"/>
      <c r="JNT46" s="47"/>
      <c r="JNU46" s="47"/>
      <c r="JNV46" s="47"/>
      <c r="JNW46" s="47"/>
      <c r="JNX46" s="47"/>
      <c r="JNY46" s="47"/>
      <c r="JNZ46" s="47"/>
      <c r="JOA46" s="47"/>
      <c r="JOB46" s="47"/>
      <c r="JOC46" s="47"/>
      <c r="JOD46" s="47"/>
      <c r="JOE46" s="47"/>
      <c r="JOF46" s="47"/>
      <c r="JOG46" s="47"/>
      <c r="JOH46" s="47"/>
      <c r="JOI46" s="47"/>
      <c r="JOJ46" s="47"/>
      <c r="JOK46" s="47"/>
      <c r="JOL46" s="47"/>
      <c r="JOM46" s="47"/>
      <c r="JON46" s="47"/>
      <c r="JOO46" s="47"/>
      <c r="JOP46" s="47"/>
      <c r="JOQ46" s="47"/>
      <c r="JOR46" s="47"/>
      <c r="JOS46" s="47"/>
      <c r="JOT46" s="47"/>
      <c r="JOU46" s="47"/>
      <c r="JOV46" s="47"/>
      <c r="JOW46" s="47"/>
      <c r="JOX46" s="47"/>
      <c r="JOY46" s="47"/>
      <c r="JOZ46" s="47"/>
      <c r="JPA46" s="47"/>
      <c r="JPB46" s="47"/>
      <c r="JPC46" s="47"/>
      <c r="JPD46" s="47"/>
      <c r="JPE46" s="47"/>
      <c r="JPF46" s="47"/>
      <c r="JPG46" s="47"/>
      <c r="JPH46" s="47"/>
      <c r="JPI46" s="47"/>
      <c r="JPJ46" s="47"/>
      <c r="JPK46" s="47"/>
      <c r="JPL46" s="47"/>
      <c r="JPM46" s="47"/>
      <c r="JPN46" s="47"/>
      <c r="JPO46" s="47"/>
      <c r="JPP46" s="47"/>
      <c r="JPQ46" s="47"/>
      <c r="JPR46" s="47"/>
      <c r="JPS46" s="47"/>
      <c r="JPT46" s="47"/>
      <c r="JPU46" s="47"/>
      <c r="JPV46" s="47"/>
      <c r="JPW46" s="47"/>
      <c r="JPX46" s="47"/>
      <c r="JPY46" s="47"/>
      <c r="JPZ46" s="47"/>
      <c r="JQA46" s="47"/>
      <c r="JQB46" s="47"/>
      <c r="JQC46" s="47"/>
      <c r="JQD46" s="47"/>
      <c r="JQE46" s="47"/>
      <c r="JQF46" s="47"/>
      <c r="JQG46" s="47"/>
      <c r="JQH46" s="47"/>
      <c r="JQI46" s="47"/>
      <c r="JQJ46" s="47"/>
      <c r="JQK46" s="47"/>
      <c r="JQL46" s="47"/>
      <c r="JQM46" s="47"/>
      <c r="JQN46" s="47"/>
      <c r="JQO46" s="47"/>
      <c r="JQP46" s="47"/>
      <c r="JQQ46" s="47"/>
      <c r="JQR46" s="47"/>
      <c r="JQS46" s="47"/>
      <c r="JQT46" s="47"/>
      <c r="JQU46" s="47"/>
      <c r="JQV46" s="47"/>
      <c r="JQW46" s="47"/>
      <c r="JQX46" s="47"/>
      <c r="JQY46" s="47"/>
      <c r="JQZ46" s="47"/>
      <c r="JRA46" s="47"/>
      <c r="JRB46" s="47"/>
      <c r="JRC46" s="47"/>
      <c r="JRD46" s="47"/>
      <c r="JRE46" s="47"/>
      <c r="JRF46" s="47"/>
      <c r="JRG46" s="47"/>
      <c r="JRH46" s="47"/>
      <c r="JRI46" s="47"/>
      <c r="JRJ46" s="47"/>
      <c r="JRK46" s="47"/>
      <c r="JRL46" s="47"/>
      <c r="JRM46" s="47"/>
      <c r="JRN46" s="47"/>
      <c r="JRO46" s="47"/>
      <c r="JRP46" s="47"/>
      <c r="JRQ46" s="47"/>
      <c r="JRR46" s="47"/>
      <c r="JRS46" s="47"/>
      <c r="JRT46" s="47"/>
      <c r="JRU46" s="47"/>
      <c r="JRV46" s="47"/>
      <c r="JRW46" s="47"/>
      <c r="JRX46" s="47"/>
      <c r="JRY46" s="47"/>
      <c r="JRZ46" s="47"/>
      <c r="JSA46" s="47"/>
      <c r="JSB46" s="47"/>
      <c r="JSC46" s="47"/>
      <c r="JSD46" s="47"/>
      <c r="JSE46" s="47"/>
      <c r="JSF46" s="47"/>
      <c r="JSG46" s="47"/>
      <c r="JSH46" s="47"/>
      <c r="JSI46" s="47"/>
      <c r="JSJ46" s="47"/>
      <c r="JSK46" s="47"/>
      <c r="JSL46" s="47"/>
      <c r="JSM46" s="47"/>
      <c r="JSN46" s="47"/>
      <c r="JSO46" s="47"/>
      <c r="JSP46" s="47"/>
      <c r="JSQ46" s="47"/>
      <c r="JSR46" s="47"/>
      <c r="JSS46" s="47"/>
      <c r="JST46" s="47"/>
      <c r="JSU46" s="47"/>
      <c r="JSV46" s="47"/>
      <c r="JSW46" s="47"/>
      <c r="JSX46" s="47"/>
      <c r="JSY46" s="47"/>
      <c r="JSZ46" s="47"/>
      <c r="JTA46" s="47"/>
      <c r="JTB46" s="47"/>
      <c r="JTC46" s="47"/>
      <c r="JTD46" s="47"/>
      <c r="JTE46" s="47"/>
      <c r="JTF46" s="47"/>
      <c r="JTG46" s="47"/>
      <c r="JTH46" s="47"/>
      <c r="JTI46" s="47"/>
      <c r="JTJ46" s="47"/>
      <c r="JTK46" s="47"/>
      <c r="JTL46" s="47"/>
      <c r="JTM46" s="47"/>
      <c r="JTN46" s="47"/>
      <c r="JTO46" s="47"/>
      <c r="JTP46" s="47"/>
      <c r="JTQ46" s="47"/>
      <c r="JTR46" s="47"/>
      <c r="JTS46" s="47"/>
      <c r="JTT46" s="47"/>
      <c r="JTU46" s="47"/>
      <c r="JTV46" s="47"/>
      <c r="JTW46" s="47"/>
      <c r="JTX46" s="47"/>
      <c r="JTY46" s="47"/>
      <c r="JTZ46" s="47"/>
      <c r="JUA46" s="47"/>
      <c r="JUB46" s="47"/>
      <c r="JUC46" s="47"/>
      <c r="JUD46" s="47"/>
      <c r="JUE46" s="47"/>
      <c r="JUF46" s="47"/>
      <c r="JUG46" s="47"/>
      <c r="JUH46" s="47"/>
      <c r="JUI46" s="47"/>
      <c r="JUJ46" s="47"/>
      <c r="JUK46" s="47"/>
      <c r="JUL46" s="47"/>
      <c r="JUM46" s="47"/>
      <c r="JUN46" s="47"/>
      <c r="JUO46" s="47"/>
      <c r="JUP46" s="47"/>
      <c r="JUQ46" s="47"/>
      <c r="JUR46" s="47"/>
      <c r="JUS46" s="47"/>
      <c r="JUT46" s="47"/>
      <c r="JUU46" s="47"/>
      <c r="JUV46" s="47"/>
      <c r="JUW46" s="47"/>
      <c r="JUX46" s="47"/>
      <c r="JUY46" s="47"/>
      <c r="JUZ46" s="47"/>
      <c r="JVA46" s="47"/>
      <c r="JVB46" s="47"/>
      <c r="JVC46" s="47"/>
      <c r="JVD46" s="47"/>
      <c r="JVE46" s="47"/>
      <c r="JVF46" s="47"/>
      <c r="JVG46" s="47"/>
      <c r="JVH46" s="47"/>
      <c r="JVI46" s="47"/>
      <c r="JVJ46" s="47"/>
      <c r="JVK46" s="47"/>
      <c r="JVL46" s="47"/>
      <c r="JVM46" s="47"/>
      <c r="JVN46" s="47"/>
      <c r="JVO46" s="47"/>
      <c r="JVP46" s="47"/>
      <c r="JVQ46" s="47"/>
      <c r="JVR46" s="47"/>
      <c r="JVS46" s="47"/>
      <c r="JVT46" s="47"/>
      <c r="JVU46" s="47"/>
      <c r="JVV46" s="47"/>
      <c r="JVW46" s="47"/>
      <c r="JVX46" s="47"/>
      <c r="JVY46" s="47"/>
      <c r="JVZ46" s="47"/>
      <c r="JWA46" s="47"/>
      <c r="JWB46" s="47"/>
      <c r="JWC46" s="47"/>
      <c r="JWD46" s="47"/>
      <c r="JWE46" s="47"/>
      <c r="JWF46" s="47"/>
      <c r="JWG46" s="47"/>
      <c r="JWH46" s="47"/>
      <c r="JWI46" s="47"/>
      <c r="JWJ46" s="47"/>
      <c r="JWK46" s="47"/>
      <c r="JWL46" s="47"/>
      <c r="JWM46" s="47"/>
      <c r="JWN46" s="47"/>
      <c r="JWO46" s="47"/>
      <c r="JWP46" s="47"/>
      <c r="JWQ46" s="47"/>
      <c r="JWR46" s="47"/>
      <c r="JWS46" s="47"/>
      <c r="JWT46" s="47"/>
      <c r="JWU46" s="47"/>
      <c r="JWV46" s="47"/>
      <c r="JWW46" s="47"/>
      <c r="JWX46" s="47"/>
      <c r="JWY46" s="47"/>
      <c r="JWZ46" s="47"/>
      <c r="JXA46" s="47"/>
      <c r="JXB46" s="47"/>
      <c r="JXC46" s="47"/>
      <c r="JXD46" s="47"/>
      <c r="JXE46" s="47"/>
      <c r="JXF46" s="47"/>
      <c r="JXG46" s="47"/>
      <c r="JXH46" s="47"/>
      <c r="JXI46" s="47"/>
      <c r="JXJ46" s="47"/>
      <c r="JXK46" s="47"/>
      <c r="JXL46" s="47"/>
      <c r="JXM46" s="47"/>
      <c r="JXN46" s="47"/>
      <c r="JXO46" s="47"/>
      <c r="JXP46" s="47"/>
      <c r="JXQ46" s="47"/>
      <c r="JXR46" s="47"/>
      <c r="JXS46" s="47"/>
      <c r="JXT46" s="47"/>
      <c r="JXU46" s="47"/>
      <c r="JXV46" s="47"/>
      <c r="JXW46" s="47"/>
      <c r="JXX46" s="47"/>
      <c r="JXY46" s="47"/>
      <c r="JXZ46" s="47"/>
      <c r="JYA46" s="47"/>
      <c r="JYB46" s="47"/>
      <c r="JYC46" s="47"/>
      <c r="JYD46" s="47"/>
      <c r="JYE46" s="47"/>
      <c r="JYF46" s="47"/>
      <c r="JYG46" s="47"/>
      <c r="JYH46" s="47"/>
      <c r="JYI46" s="47"/>
      <c r="JYJ46" s="47"/>
      <c r="JYK46" s="47"/>
      <c r="JYL46" s="47"/>
      <c r="JYM46" s="47"/>
      <c r="JYN46" s="47"/>
      <c r="JYO46" s="47"/>
      <c r="JYP46" s="47"/>
      <c r="JYQ46" s="47"/>
      <c r="JYR46" s="47"/>
      <c r="JYS46" s="47"/>
      <c r="JYT46" s="47"/>
      <c r="JYU46" s="47"/>
      <c r="JYV46" s="47"/>
      <c r="JYW46" s="47"/>
      <c r="JYX46" s="47"/>
      <c r="JYY46" s="47"/>
      <c r="JYZ46" s="47"/>
      <c r="JZA46" s="47"/>
      <c r="JZB46" s="47"/>
      <c r="JZC46" s="47"/>
      <c r="JZD46" s="47"/>
      <c r="JZE46" s="47"/>
      <c r="JZF46" s="47"/>
      <c r="JZG46" s="47"/>
      <c r="JZH46" s="47"/>
      <c r="JZI46" s="47"/>
      <c r="JZJ46" s="47"/>
      <c r="JZK46" s="47"/>
      <c r="JZL46" s="47"/>
      <c r="JZM46" s="47"/>
      <c r="JZN46" s="47"/>
      <c r="JZO46" s="47"/>
      <c r="JZP46" s="47"/>
      <c r="JZQ46" s="47"/>
      <c r="JZR46" s="47"/>
      <c r="JZS46" s="47"/>
      <c r="JZT46" s="47"/>
      <c r="JZU46" s="47"/>
      <c r="JZV46" s="47"/>
      <c r="JZW46" s="47"/>
      <c r="JZX46" s="47"/>
      <c r="JZY46" s="47"/>
      <c r="JZZ46" s="47"/>
      <c r="KAA46" s="47"/>
      <c r="KAB46" s="47"/>
      <c r="KAC46" s="47"/>
      <c r="KAD46" s="47"/>
      <c r="KAE46" s="47"/>
      <c r="KAF46" s="47"/>
      <c r="KAG46" s="47"/>
      <c r="KAH46" s="47"/>
      <c r="KAI46" s="47"/>
      <c r="KAJ46" s="47"/>
      <c r="KAK46" s="47"/>
      <c r="KAL46" s="47"/>
      <c r="KAM46" s="47"/>
      <c r="KAN46" s="47"/>
      <c r="KAO46" s="47"/>
      <c r="KAP46" s="47"/>
      <c r="KAQ46" s="47"/>
      <c r="KAR46" s="47"/>
      <c r="KAS46" s="47"/>
      <c r="KAT46" s="47"/>
      <c r="KAU46" s="47"/>
      <c r="KAV46" s="47"/>
      <c r="KAW46" s="47"/>
      <c r="KAX46" s="47"/>
      <c r="KAY46" s="47"/>
      <c r="KAZ46" s="47"/>
      <c r="KBA46" s="47"/>
      <c r="KBB46" s="47"/>
      <c r="KBC46" s="47"/>
      <c r="KBD46" s="47"/>
      <c r="KBE46" s="47"/>
      <c r="KBF46" s="47"/>
      <c r="KBG46" s="47"/>
      <c r="KBH46" s="47"/>
      <c r="KBI46" s="47"/>
      <c r="KBJ46" s="47"/>
      <c r="KBK46" s="47"/>
      <c r="KBL46" s="47"/>
      <c r="KBM46" s="47"/>
      <c r="KBN46" s="47"/>
      <c r="KBO46" s="47"/>
      <c r="KBP46" s="47"/>
      <c r="KBQ46" s="47"/>
      <c r="KBR46" s="47"/>
      <c r="KBS46" s="47"/>
      <c r="KBT46" s="47"/>
      <c r="KBU46" s="47"/>
      <c r="KBV46" s="47"/>
      <c r="KBW46" s="47"/>
      <c r="KBX46" s="47"/>
      <c r="KBY46" s="47"/>
      <c r="KBZ46" s="47"/>
      <c r="KCA46" s="47"/>
      <c r="KCB46" s="47"/>
      <c r="KCC46" s="47"/>
      <c r="KCD46" s="47"/>
      <c r="KCE46" s="47"/>
      <c r="KCF46" s="47"/>
      <c r="KCG46" s="47"/>
      <c r="KCH46" s="47"/>
      <c r="KCI46" s="47"/>
      <c r="KCJ46" s="47"/>
      <c r="KCK46" s="47"/>
      <c r="KCL46" s="47"/>
      <c r="KCM46" s="47"/>
      <c r="KCN46" s="47"/>
      <c r="KCO46" s="47"/>
      <c r="KCP46" s="47"/>
      <c r="KCQ46" s="47"/>
      <c r="KCR46" s="47"/>
      <c r="KCS46" s="47"/>
      <c r="KCT46" s="47"/>
      <c r="KCU46" s="47"/>
      <c r="KCV46" s="47"/>
      <c r="KCW46" s="47"/>
      <c r="KCX46" s="47"/>
      <c r="KCY46" s="47"/>
      <c r="KCZ46" s="47"/>
      <c r="KDA46" s="47"/>
      <c r="KDB46" s="47"/>
      <c r="KDC46" s="47"/>
      <c r="KDD46" s="47"/>
      <c r="KDE46" s="47"/>
      <c r="KDF46" s="47"/>
      <c r="KDG46" s="47"/>
      <c r="KDH46" s="47"/>
      <c r="KDI46" s="47"/>
      <c r="KDJ46" s="47"/>
      <c r="KDK46" s="47"/>
      <c r="KDL46" s="47"/>
      <c r="KDM46" s="47"/>
      <c r="KDN46" s="47"/>
      <c r="KDO46" s="47"/>
      <c r="KDP46" s="47"/>
      <c r="KDQ46" s="47"/>
      <c r="KDR46" s="47"/>
      <c r="KDS46" s="47"/>
      <c r="KDT46" s="47"/>
      <c r="KDU46" s="47"/>
      <c r="KDV46" s="47"/>
      <c r="KDW46" s="47"/>
      <c r="KDX46" s="47"/>
      <c r="KDY46" s="47"/>
      <c r="KDZ46" s="47"/>
      <c r="KEA46" s="47"/>
      <c r="KEB46" s="47"/>
      <c r="KEC46" s="47"/>
      <c r="KED46" s="47"/>
      <c r="KEE46" s="47"/>
      <c r="KEF46" s="47"/>
      <c r="KEG46" s="47"/>
      <c r="KEH46" s="47"/>
      <c r="KEI46" s="47"/>
      <c r="KEJ46" s="47"/>
      <c r="KEK46" s="47"/>
      <c r="KEL46" s="47"/>
      <c r="KEM46" s="47"/>
      <c r="KEN46" s="47"/>
      <c r="KEO46" s="47"/>
      <c r="KEP46" s="47"/>
      <c r="KEQ46" s="47"/>
      <c r="KER46" s="47"/>
      <c r="KES46" s="47"/>
      <c r="KET46" s="47"/>
      <c r="KEU46" s="47"/>
      <c r="KEV46" s="47"/>
      <c r="KEW46" s="47"/>
      <c r="KEX46" s="47"/>
      <c r="KEY46" s="47"/>
      <c r="KEZ46" s="47"/>
      <c r="KFA46" s="47"/>
      <c r="KFB46" s="47"/>
      <c r="KFC46" s="47"/>
      <c r="KFD46" s="47"/>
      <c r="KFE46" s="47"/>
      <c r="KFF46" s="47"/>
      <c r="KFG46" s="47"/>
      <c r="KFH46" s="47"/>
      <c r="KFI46" s="47"/>
      <c r="KFJ46" s="47"/>
      <c r="KFK46" s="47"/>
      <c r="KFL46" s="47"/>
      <c r="KFM46" s="47"/>
      <c r="KFN46" s="47"/>
      <c r="KFO46" s="47"/>
      <c r="KFP46" s="47"/>
      <c r="KFQ46" s="47"/>
      <c r="KFR46" s="47"/>
      <c r="KFS46" s="47"/>
      <c r="KFT46" s="47"/>
      <c r="KFU46" s="47"/>
      <c r="KFV46" s="47"/>
      <c r="KFW46" s="47"/>
      <c r="KFX46" s="47"/>
      <c r="KFY46" s="47"/>
      <c r="KFZ46" s="47"/>
      <c r="KGA46" s="47"/>
      <c r="KGB46" s="47"/>
      <c r="KGC46" s="47"/>
      <c r="KGD46" s="47"/>
      <c r="KGE46" s="47"/>
      <c r="KGF46" s="47"/>
      <c r="KGG46" s="47"/>
      <c r="KGH46" s="47"/>
      <c r="KGI46" s="47"/>
      <c r="KGJ46" s="47"/>
      <c r="KGK46" s="47"/>
      <c r="KGL46" s="47"/>
      <c r="KGM46" s="47"/>
      <c r="KGN46" s="47"/>
      <c r="KGO46" s="47"/>
      <c r="KGP46" s="47"/>
      <c r="KGQ46" s="47"/>
      <c r="KGR46" s="47"/>
      <c r="KGS46" s="47"/>
      <c r="KGT46" s="47"/>
      <c r="KGU46" s="47"/>
      <c r="KGV46" s="47"/>
      <c r="KGW46" s="47"/>
      <c r="KGX46" s="47"/>
      <c r="KGY46" s="47"/>
      <c r="KGZ46" s="47"/>
      <c r="KHA46" s="47"/>
      <c r="KHB46" s="47"/>
      <c r="KHC46" s="47"/>
      <c r="KHD46" s="47"/>
      <c r="KHE46" s="47"/>
      <c r="KHF46" s="47"/>
      <c r="KHG46" s="47"/>
      <c r="KHH46" s="47"/>
      <c r="KHI46" s="47"/>
      <c r="KHJ46" s="47"/>
      <c r="KHK46" s="47"/>
      <c r="KHL46" s="47"/>
      <c r="KHM46" s="47"/>
      <c r="KHN46" s="47"/>
      <c r="KHO46" s="47"/>
      <c r="KHP46" s="47"/>
      <c r="KHQ46" s="47"/>
      <c r="KHR46" s="47"/>
      <c r="KHS46" s="47"/>
      <c r="KHT46" s="47"/>
      <c r="KHU46" s="47"/>
      <c r="KHV46" s="47"/>
      <c r="KHW46" s="47"/>
      <c r="KHX46" s="47"/>
      <c r="KHY46" s="47"/>
      <c r="KHZ46" s="47"/>
      <c r="KIA46" s="47"/>
      <c r="KIB46" s="47"/>
      <c r="KIC46" s="47"/>
      <c r="KID46" s="47"/>
      <c r="KIE46" s="47"/>
      <c r="KIF46" s="47"/>
      <c r="KIG46" s="47"/>
      <c r="KIH46" s="47"/>
      <c r="KII46" s="47"/>
      <c r="KIJ46" s="47"/>
      <c r="KIK46" s="47"/>
      <c r="KIL46" s="47"/>
      <c r="KIM46" s="47"/>
      <c r="KIN46" s="47"/>
      <c r="KIO46" s="47"/>
      <c r="KIP46" s="47"/>
      <c r="KIQ46" s="47"/>
      <c r="KIR46" s="47"/>
      <c r="KIS46" s="47"/>
      <c r="KIT46" s="47"/>
      <c r="KIU46" s="47"/>
      <c r="KIV46" s="47"/>
      <c r="KIW46" s="47"/>
      <c r="KIX46" s="47"/>
      <c r="KIY46" s="47"/>
      <c r="KIZ46" s="47"/>
      <c r="KJA46" s="47"/>
      <c r="KJB46" s="47"/>
      <c r="KJC46" s="47"/>
      <c r="KJD46" s="47"/>
      <c r="KJE46" s="47"/>
      <c r="KJF46" s="47"/>
      <c r="KJG46" s="47"/>
      <c r="KJH46" s="47"/>
      <c r="KJI46" s="47"/>
      <c r="KJJ46" s="47"/>
      <c r="KJK46" s="47"/>
      <c r="KJL46" s="47"/>
      <c r="KJM46" s="47"/>
      <c r="KJN46" s="47"/>
      <c r="KJO46" s="47"/>
      <c r="KJP46" s="47"/>
      <c r="KJQ46" s="47"/>
      <c r="KJR46" s="47"/>
      <c r="KJS46" s="47"/>
      <c r="KJT46" s="47"/>
      <c r="KJU46" s="47"/>
      <c r="KJV46" s="47"/>
      <c r="KJW46" s="47"/>
      <c r="KJX46" s="47"/>
      <c r="KJY46" s="47"/>
      <c r="KJZ46" s="47"/>
      <c r="KKA46" s="47"/>
      <c r="KKB46" s="47"/>
      <c r="KKC46" s="47"/>
      <c r="KKD46" s="47"/>
      <c r="KKE46" s="47"/>
      <c r="KKF46" s="47"/>
      <c r="KKG46" s="47"/>
      <c r="KKH46" s="47"/>
      <c r="KKI46" s="47"/>
      <c r="KKJ46" s="47"/>
      <c r="KKK46" s="47"/>
      <c r="KKL46" s="47"/>
      <c r="KKM46" s="47"/>
      <c r="KKN46" s="47"/>
      <c r="KKO46" s="47"/>
      <c r="KKP46" s="47"/>
      <c r="KKQ46" s="47"/>
      <c r="KKR46" s="47"/>
      <c r="KKS46" s="47"/>
      <c r="KKT46" s="47"/>
      <c r="KKU46" s="47"/>
      <c r="KKV46" s="47"/>
      <c r="KKW46" s="47"/>
      <c r="KKX46" s="47"/>
      <c r="KKY46" s="47"/>
      <c r="KKZ46" s="47"/>
      <c r="KLA46" s="47"/>
      <c r="KLB46" s="47"/>
      <c r="KLC46" s="47"/>
      <c r="KLD46" s="47"/>
      <c r="KLE46" s="47"/>
      <c r="KLF46" s="47"/>
      <c r="KLG46" s="47"/>
      <c r="KLH46" s="47"/>
      <c r="KLI46" s="47"/>
      <c r="KLJ46" s="47"/>
      <c r="KLK46" s="47"/>
      <c r="KLL46" s="47"/>
      <c r="KLM46" s="47"/>
      <c r="KLN46" s="47"/>
      <c r="KLO46" s="47"/>
      <c r="KLP46" s="47"/>
      <c r="KLQ46" s="47"/>
      <c r="KLR46" s="47"/>
      <c r="KLS46" s="47"/>
      <c r="KLT46" s="47"/>
      <c r="KLU46" s="47"/>
      <c r="KLV46" s="47"/>
      <c r="KLW46" s="47"/>
      <c r="KLX46" s="47"/>
      <c r="KLY46" s="47"/>
      <c r="KLZ46" s="47"/>
      <c r="KMA46" s="47"/>
      <c r="KMB46" s="47"/>
      <c r="KMC46" s="47"/>
      <c r="KMD46" s="47"/>
      <c r="KME46" s="47"/>
      <c r="KMF46" s="47"/>
      <c r="KMG46" s="47"/>
      <c r="KMH46" s="47"/>
      <c r="KMI46" s="47"/>
      <c r="KMJ46" s="47"/>
      <c r="KMK46" s="47"/>
      <c r="KML46" s="47"/>
      <c r="KMM46" s="47"/>
      <c r="KMN46" s="47"/>
      <c r="KMO46" s="47"/>
      <c r="KMP46" s="47"/>
      <c r="KMQ46" s="47"/>
      <c r="KMR46" s="47"/>
      <c r="KMS46" s="47"/>
      <c r="KMT46" s="47"/>
      <c r="KMU46" s="47"/>
      <c r="KMV46" s="47"/>
      <c r="KMW46" s="47"/>
      <c r="KMX46" s="47"/>
      <c r="KMY46" s="47"/>
      <c r="KMZ46" s="47"/>
      <c r="KNA46" s="47"/>
      <c r="KNB46" s="47"/>
      <c r="KNC46" s="47"/>
      <c r="KND46" s="47"/>
      <c r="KNE46" s="47"/>
      <c r="KNF46" s="47"/>
      <c r="KNG46" s="47"/>
      <c r="KNH46" s="47"/>
      <c r="KNI46" s="47"/>
      <c r="KNJ46" s="47"/>
      <c r="KNK46" s="47"/>
      <c r="KNL46" s="47"/>
      <c r="KNM46" s="47"/>
      <c r="KNN46" s="47"/>
      <c r="KNO46" s="47"/>
      <c r="KNP46" s="47"/>
      <c r="KNQ46" s="47"/>
      <c r="KNR46" s="47"/>
      <c r="KNS46" s="47"/>
      <c r="KNT46" s="47"/>
      <c r="KNU46" s="47"/>
      <c r="KNV46" s="47"/>
      <c r="KNW46" s="47"/>
      <c r="KNX46" s="47"/>
      <c r="KNY46" s="47"/>
      <c r="KNZ46" s="47"/>
      <c r="KOA46" s="47"/>
      <c r="KOB46" s="47"/>
      <c r="KOC46" s="47"/>
      <c r="KOD46" s="47"/>
      <c r="KOE46" s="47"/>
      <c r="KOF46" s="47"/>
      <c r="KOG46" s="47"/>
      <c r="KOH46" s="47"/>
      <c r="KOI46" s="47"/>
      <c r="KOJ46" s="47"/>
      <c r="KOK46" s="47"/>
      <c r="KOL46" s="47"/>
      <c r="KOM46" s="47"/>
      <c r="KON46" s="47"/>
      <c r="KOO46" s="47"/>
      <c r="KOP46" s="47"/>
      <c r="KOQ46" s="47"/>
      <c r="KOR46" s="47"/>
      <c r="KOS46" s="47"/>
      <c r="KOT46" s="47"/>
      <c r="KOU46" s="47"/>
      <c r="KOV46" s="47"/>
      <c r="KOW46" s="47"/>
      <c r="KOX46" s="47"/>
      <c r="KOY46" s="47"/>
      <c r="KOZ46" s="47"/>
      <c r="KPA46" s="47"/>
      <c r="KPB46" s="47"/>
      <c r="KPC46" s="47"/>
      <c r="KPD46" s="47"/>
      <c r="KPE46" s="47"/>
      <c r="KPF46" s="47"/>
      <c r="KPG46" s="47"/>
      <c r="KPH46" s="47"/>
      <c r="KPI46" s="47"/>
      <c r="KPJ46" s="47"/>
      <c r="KPK46" s="47"/>
      <c r="KPL46" s="47"/>
      <c r="KPM46" s="47"/>
      <c r="KPN46" s="47"/>
      <c r="KPO46" s="47"/>
      <c r="KPP46" s="47"/>
      <c r="KPQ46" s="47"/>
      <c r="KPR46" s="47"/>
      <c r="KPS46" s="47"/>
      <c r="KPT46" s="47"/>
      <c r="KPU46" s="47"/>
      <c r="KPV46" s="47"/>
      <c r="KPW46" s="47"/>
      <c r="KPX46" s="47"/>
      <c r="KPY46" s="47"/>
      <c r="KPZ46" s="47"/>
      <c r="KQA46" s="47"/>
      <c r="KQB46" s="47"/>
      <c r="KQC46" s="47"/>
      <c r="KQD46" s="47"/>
      <c r="KQE46" s="47"/>
      <c r="KQF46" s="47"/>
      <c r="KQG46" s="47"/>
      <c r="KQH46" s="47"/>
      <c r="KQI46" s="47"/>
      <c r="KQJ46" s="47"/>
      <c r="KQK46" s="47"/>
      <c r="KQL46" s="47"/>
      <c r="KQM46" s="47"/>
      <c r="KQN46" s="47"/>
      <c r="KQO46" s="47"/>
      <c r="KQP46" s="47"/>
      <c r="KQQ46" s="47"/>
      <c r="KQR46" s="47"/>
      <c r="KQS46" s="47"/>
      <c r="KQT46" s="47"/>
      <c r="KQU46" s="47"/>
      <c r="KQV46" s="47"/>
      <c r="KQW46" s="47"/>
      <c r="KQX46" s="47"/>
      <c r="KQY46" s="47"/>
      <c r="KQZ46" s="47"/>
      <c r="KRA46" s="47"/>
      <c r="KRB46" s="47"/>
      <c r="KRC46" s="47"/>
      <c r="KRD46" s="47"/>
      <c r="KRE46" s="47"/>
      <c r="KRF46" s="47"/>
      <c r="KRG46" s="47"/>
      <c r="KRH46" s="47"/>
      <c r="KRI46" s="47"/>
      <c r="KRJ46" s="47"/>
      <c r="KRK46" s="47"/>
      <c r="KRL46" s="47"/>
      <c r="KRM46" s="47"/>
      <c r="KRN46" s="47"/>
      <c r="KRO46" s="47"/>
      <c r="KRP46" s="47"/>
      <c r="KRQ46" s="47"/>
      <c r="KRR46" s="47"/>
      <c r="KRS46" s="47"/>
      <c r="KRT46" s="47"/>
      <c r="KRU46" s="47"/>
      <c r="KRV46" s="47"/>
      <c r="KRW46" s="47"/>
      <c r="KRX46" s="47"/>
      <c r="KRY46" s="47"/>
      <c r="KRZ46" s="47"/>
      <c r="KSA46" s="47"/>
      <c r="KSB46" s="47"/>
      <c r="KSC46" s="47"/>
      <c r="KSD46" s="47"/>
      <c r="KSE46" s="47"/>
      <c r="KSF46" s="47"/>
      <c r="KSG46" s="47"/>
      <c r="KSH46" s="47"/>
      <c r="KSI46" s="47"/>
      <c r="KSJ46" s="47"/>
      <c r="KSK46" s="47"/>
      <c r="KSL46" s="47"/>
      <c r="KSM46" s="47"/>
      <c r="KSN46" s="47"/>
      <c r="KSO46" s="47"/>
      <c r="KSP46" s="47"/>
      <c r="KSQ46" s="47"/>
      <c r="KSR46" s="47"/>
      <c r="KSS46" s="47"/>
      <c r="KST46" s="47"/>
      <c r="KSU46" s="47"/>
      <c r="KSV46" s="47"/>
      <c r="KSW46" s="47"/>
      <c r="KSX46" s="47"/>
      <c r="KSY46" s="47"/>
      <c r="KSZ46" s="47"/>
      <c r="KTA46" s="47"/>
      <c r="KTB46" s="47"/>
      <c r="KTC46" s="47"/>
      <c r="KTD46" s="47"/>
      <c r="KTE46" s="47"/>
      <c r="KTF46" s="47"/>
      <c r="KTG46" s="47"/>
      <c r="KTH46" s="47"/>
      <c r="KTI46" s="47"/>
      <c r="KTJ46" s="47"/>
      <c r="KTK46" s="47"/>
      <c r="KTL46" s="47"/>
      <c r="KTM46" s="47"/>
      <c r="KTN46" s="47"/>
      <c r="KTO46" s="47"/>
      <c r="KTP46" s="47"/>
      <c r="KTQ46" s="47"/>
      <c r="KTR46" s="47"/>
      <c r="KTS46" s="47"/>
      <c r="KTT46" s="47"/>
      <c r="KTU46" s="47"/>
      <c r="KTV46" s="47"/>
      <c r="KTW46" s="47"/>
      <c r="KTX46" s="47"/>
      <c r="KTY46" s="47"/>
      <c r="KTZ46" s="47"/>
      <c r="KUA46" s="47"/>
      <c r="KUB46" s="47"/>
      <c r="KUC46" s="47"/>
      <c r="KUD46" s="47"/>
      <c r="KUE46" s="47"/>
      <c r="KUF46" s="47"/>
      <c r="KUG46" s="47"/>
      <c r="KUH46" s="47"/>
      <c r="KUI46" s="47"/>
      <c r="KUJ46" s="47"/>
      <c r="KUK46" s="47"/>
      <c r="KUL46" s="47"/>
      <c r="KUM46" s="47"/>
      <c r="KUN46" s="47"/>
      <c r="KUO46" s="47"/>
      <c r="KUP46" s="47"/>
      <c r="KUQ46" s="47"/>
      <c r="KUR46" s="47"/>
      <c r="KUS46" s="47"/>
      <c r="KUT46" s="47"/>
      <c r="KUU46" s="47"/>
      <c r="KUV46" s="47"/>
      <c r="KUW46" s="47"/>
      <c r="KUX46" s="47"/>
      <c r="KUY46" s="47"/>
      <c r="KUZ46" s="47"/>
      <c r="KVA46" s="47"/>
      <c r="KVB46" s="47"/>
      <c r="KVC46" s="47"/>
      <c r="KVD46" s="47"/>
      <c r="KVE46" s="47"/>
      <c r="KVF46" s="47"/>
      <c r="KVG46" s="47"/>
      <c r="KVH46" s="47"/>
      <c r="KVI46" s="47"/>
      <c r="KVJ46" s="47"/>
      <c r="KVK46" s="47"/>
      <c r="KVL46" s="47"/>
      <c r="KVM46" s="47"/>
      <c r="KVN46" s="47"/>
      <c r="KVO46" s="47"/>
      <c r="KVP46" s="47"/>
      <c r="KVQ46" s="47"/>
      <c r="KVR46" s="47"/>
      <c r="KVS46" s="47"/>
      <c r="KVT46" s="47"/>
      <c r="KVU46" s="47"/>
      <c r="KVV46" s="47"/>
      <c r="KVW46" s="47"/>
      <c r="KVX46" s="47"/>
      <c r="KVY46" s="47"/>
      <c r="KVZ46" s="47"/>
      <c r="KWA46" s="47"/>
      <c r="KWB46" s="47"/>
      <c r="KWC46" s="47"/>
      <c r="KWD46" s="47"/>
      <c r="KWE46" s="47"/>
      <c r="KWF46" s="47"/>
      <c r="KWG46" s="47"/>
      <c r="KWH46" s="47"/>
      <c r="KWI46" s="47"/>
      <c r="KWJ46" s="47"/>
      <c r="KWK46" s="47"/>
      <c r="KWL46" s="47"/>
      <c r="KWM46" s="47"/>
      <c r="KWN46" s="47"/>
      <c r="KWO46" s="47"/>
      <c r="KWP46" s="47"/>
      <c r="KWQ46" s="47"/>
      <c r="KWR46" s="47"/>
      <c r="KWS46" s="47"/>
      <c r="KWT46" s="47"/>
      <c r="KWU46" s="47"/>
      <c r="KWV46" s="47"/>
      <c r="KWW46" s="47"/>
      <c r="KWX46" s="47"/>
      <c r="KWY46" s="47"/>
      <c r="KWZ46" s="47"/>
      <c r="KXA46" s="47"/>
      <c r="KXB46" s="47"/>
      <c r="KXC46" s="47"/>
      <c r="KXD46" s="47"/>
      <c r="KXE46" s="47"/>
      <c r="KXF46" s="47"/>
      <c r="KXG46" s="47"/>
      <c r="KXH46" s="47"/>
      <c r="KXI46" s="47"/>
      <c r="KXJ46" s="47"/>
      <c r="KXK46" s="47"/>
      <c r="KXL46" s="47"/>
      <c r="KXM46" s="47"/>
      <c r="KXN46" s="47"/>
      <c r="KXO46" s="47"/>
      <c r="KXP46" s="47"/>
      <c r="KXQ46" s="47"/>
      <c r="KXR46" s="47"/>
      <c r="KXS46" s="47"/>
      <c r="KXT46" s="47"/>
      <c r="KXU46" s="47"/>
      <c r="KXV46" s="47"/>
      <c r="KXW46" s="47"/>
      <c r="KXX46" s="47"/>
      <c r="KXY46" s="47"/>
      <c r="KXZ46" s="47"/>
      <c r="KYA46" s="47"/>
      <c r="KYB46" s="47"/>
      <c r="KYC46" s="47"/>
      <c r="KYD46" s="47"/>
      <c r="KYE46" s="47"/>
      <c r="KYF46" s="47"/>
      <c r="KYG46" s="47"/>
      <c r="KYH46" s="47"/>
      <c r="KYI46" s="47"/>
      <c r="KYJ46" s="47"/>
      <c r="KYK46" s="47"/>
      <c r="KYL46" s="47"/>
      <c r="KYM46" s="47"/>
      <c r="KYN46" s="47"/>
      <c r="KYO46" s="47"/>
      <c r="KYP46" s="47"/>
      <c r="KYQ46" s="47"/>
      <c r="KYR46" s="47"/>
      <c r="KYS46" s="47"/>
      <c r="KYT46" s="47"/>
      <c r="KYU46" s="47"/>
      <c r="KYV46" s="47"/>
      <c r="KYW46" s="47"/>
      <c r="KYX46" s="47"/>
      <c r="KYY46" s="47"/>
      <c r="KYZ46" s="47"/>
      <c r="KZA46" s="47"/>
      <c r="KZB46" s="47"/>
      <c r="KZC46" s="47"/>
      <c r="KZD46" s="47"/>
      <c r="KZE46" s="47"/>
      <c r="KZF46" s="47"/>
      <c r="KZG46" s="47"/>
      <c r="KZH46" s="47"/>
      <c r="KZI46" s="47"/>
      <c r="KZJ46" s="47"/>
      <c r="KZK46" s="47"/>
      <c r="KZL46" s="47"/>
      <c r="KZM46" s="47"/>
      <c r="KZN46" s="47"/>
      <c r="KZO46" s="47"/>
      <c r="KZP46" s="47"/>
      <c r="KZQ46" s="47"/>
      <c r="KZR46" s="47"/>
      <c r="KZS46" s="47"/>
      <c r="KZT46" s="47"/>
      <c r="KZU46" s="47"/>
      <c r="KZV46" s="47"/>
      <c r="KZW46" s="47"/>
      <c r="KZX46" s="47"/>
      <c r="KZY46" s="47"/>
      <c r="KZZ46" s="47"/>
      <c r="LAA46" s="47"/>
      <c r="LAB46" s="47"/>
      <c r="LAC46" s="47"/>
      <c r="LAD46" s="47"/>
      <c r="LAE46" s="47"/>
      <c r="LAF46" s="47"/>
      <c r="LAG46" s="47"/>
      <c r="LAH46" s="47"/>
      <c r="LAI46" s="47"/>
      <c r="LAJ46" s="47"/>
      <c r="LAK46" s="47"/>
      <c r="LAL46" s="47"/>
      <c r="LAM46" s="47"/>
      <c r="LAN46" s="47"/>
      <c r="LAO46" s="47"/>
      <c r="LAP46" s="47"/>
      <c r="LAQ46" s="47"/>
      <c r="LAR46" s="47"/>
      <c r="LAS46" s="47"/>
      <c r="LAT46" s="47"/>
      <c r="LAU46" s="47"/>
      <c r="LAV46" s="47"/>
      <c r="LAW46" s="47"/>
      <c r="LAX46" s="47"/>
      <c r="LAY46" s="47"/>
      <c r="LAZ46" s="47"/>
      <c r="LBA46" s="47"/>
      <c r="LBB46" s="47"/>
      <c r="LBC46" s="47"/>
      <c r="LBD46" s="47"/>
      <c r="LBE46" s="47"/>
      <c r="LBF46" s="47"/>
      <c r="LBG46" s="47"/>
      <c r="LBH46" s="47"/>
      <c r="LBI46" s="47"/>
      <c r="LBJ46" s="47"/>
      <c r="LBK46" s="47"/>
      <c r="LBL46" s="47"/>
      <c r="LBM46" s="47"/>
      <c r="LBN46" s="47"/>
      <c r="LBO46" s="47"/>
      <c r="LBP46" s="47"/>
      <c r="LBQ46" s="47"/>
      <c r="LBR46" s="47"/>
      <c r="LBS46" s="47"/>
      <c r="LBT46" s="47"/>
      <c r="LBU46" s="47"/>
      <c r="LBV46" s="47"/>
      <c r="LBW46" s="47"/>
      <c r="LBX46" s="47"/>
      <c r="LBY46" s="47"/>
      <c r="LBZ46" s="47"/>
      <c r="LCA46" s="47"/>
      <c r="LCB46" s="47"/>
      <c r="LCC46" s="47"/>
      <c r="LCD46" s="47"/>
      <c r="LCE46" s="47"/>
      <c r="LCF46" s="47"/>
      <c r="LCG46" s="47"/>
      <c r="LCH46" s="47"/>
      <c r="LCI46" s="47"/>
      <c r="LCJ46" s="47"/>
      <c r="LCK46" s="47"/>
      <c r="LCL46" s="47"/>
      <c r="LCM46" s="47"/>
      <c r="LCN46" s="47"/>
      <c r="LCO46" s="47"/>
      <c r="LCP46" s="47"/>
      <c r="LCQ46" s="47"/>
      <c r="LCR46" s="47"/>
      <c r="LCS46" s="47"/>
      <c r="LCT46" s="47"/>
      <c r="LCU46" s="47"/>
      <c r="LCV46" s="47"/>
      <c r="LCW46" s="47"/>
      <c r="LCX46" s="47"/>
      <c r="LCY46" s="47"/>
      <c r="LCZ46" s="47"/>
      <c r="LDA46" s="47"/>
      <c r="LDB46" s="47"/>
      <c r="LDC46" s="47"/>
      <c r="LDD46" s="47"/>
      <c r="LDE46" s="47"/>
      <c r="LDF46" s="47"/>
      <c r="LDG46" s="47"/>
      <c r="LDH46" s="47"/>
      <c r="LDI46" s="47"/>
      <c r="LDJ46" s="47"/>
      <c r="LDK46" s="47"/>
      <c r="LDL46" s="47"/>
      <c r="LDM46" s="47"/>
      <c r="LDN46" s="47"/>
      <c r="LDO46" s="47"/>
      <c r="LDP46" s="47"/>
      <c r="LDQ46" s="47"/>
      <c r="LDR46" s="47"/>
      <c r="LDS46" s="47"/>
      <c r="LDT46" s="47"/>
      <c r="LDU46" s="47"/>
      <c r="LDV46" s="47"/>
      <c r="LDW46" s="47"/>
      <c r="LDX46" s="47"/>
      <c r="LDY46" s="47"/>
      <c r="LDZ46" s="47"/>
      <c r="LEA46" s="47"/>
      <c r="LEB46" s="47"/>
      <c r="LEC46" s="47"/>
      <c r="LED46" s="47"/>
      <c r="LEE46" s="47"/>
      <c r="LEF46" s="47"/>
      <c r="LEG46" s="47"/>
      <c r="LEH46" s="47"/>
      <c r="LEI46" s="47"/>
      <c r="LEJ46" s="47"/>
      <c r="LEK46" s="47"/>
      <c r="LEL46" s="47"/>
      <c r="LEM46" s="47"/>
      <c r="LEN46" s="47"/>
      <c r="LEO46" s="47"/>
      <c r="LEP46" s="47"/>
      <c r="LEQ46" s="47"/>
      <c r="LER46" s="47"/>
      <c r="LES46" s="47"/>
      <c r="LET46" s="47"/>
      <c r="LEU46" s="47"/>
      <c r="LEV46" s="47"/>
      <c r="LEW46" s="47"/>
      <c r="LEX46" s="47"/>
      <c r="LEY46" s="47"/>
      <c r="LEZ46" s="47"/>
      <c r="LFA46" s="47"/>
      <c r="LFB46" s="47"/>
      <c r="LFC46" s="47"/>
      <c r="LFD46" s="47"/>
      <c r="LFE46" s="47"/>
      <c r="LFF46" s="47"/>
      <c r="LFG46" s="47"/>
      <c r="LFH46" s="47"/>
      <c r="LFI46" s="47"/>
      <c r="LFJ46" s="47"/>
      <c r="LFK46" s="47"/>
      <c r="LFL46" s="47"/>
      <c r="LFM46" s="47"/>
      <c r="LFN46" s="47"/>
      <c r="LFO46" s="47"/>
      <c r="LFP46" s="47"/>
      <c r="LFQ46" s="47"/>
      <c r="LFR46" s="47"/>
      <c r="LFS46" s="47"/>
      <c r="LFT46" s="47"/>
      <c r="LFU46" s="47"/>
      <c r="LFV46" s="47"/>
      <c r="LFW46" s="47"/>
      <c r="LFX46" s="47"/>
      <c r="LFY46" s="47"/>
      <c r="LFZ46" s="47"/>
      <c r="LGA46" s="47"/>
      <c r="LGB46" s="47"/>
      <c r="LGC46" s="47"/>
      <c r="LGD46" s="47"/>
      <c r="LGE46" s="47"/>
      <c r="LGF46" s="47"/>
      <c r="LGG46" s="47"/>
      <c r="LGH46" s="47"/>
      <c r="LGI46" s="47"/>
      <c r="LGJ46" s="47"/>
      <c r="LGK46" s="47"/>
      <c r="LGL46" s="47"/>
      <c r="LGM46" s="47"/>
      <c r="LGN46" s="47"/>
      <c r="LGO46" s="47"/>
      <c r="LGP46" s="47"/>
      <c r="LGQ46" s="47"/>
      <c r="LGR46" s="47"/>
      <c r="LGS46" s="47"/>
      <c r="LGT46" s="47"/>
      <c r="LGU46" s="47"/>
      <c r="LGV46" s="47"/>
      <c r="LGW46" s="47"/>
      <c r="LGX46" s="47"/>
      <c r="LGY46" s="47"/>
      <c r="LGZ46" s="47"/>
      <c r="LHA46" s="47"/>
      <c r="LHB46" s="47"/>
      <c r="LHC46" s="47"/>
      <c r="LHD46" s="47"/>
      <c r="LHE46" s="47"/>
      <c r="LHF46" s="47"/>
      <c r="LHG46" s="47"/>
      <c r="LHH46" s="47"/>
      <c r="LHI46" s="47"/>
      <c r="LHJ46" s="47"/>
      <c r="LHK46" s="47"/>
      <c r="LHL46" s="47"/>
      <c r="LHM46" s="47"/>
      <c r="LHN46" s="47"/>
      <c r="LHO46" s="47"/>
      <c r="LHP46" s="47"/>
      <c r="LHQ46" s="47"/>
      <c r="LHR46" s="47"/>
      <c r="LHS46" s="47"/>
      <c r="LHT46" s="47"/>
      <c r="LHU46" s="47"/>
      <c r="LHV46" s="47"/>
      <c r="LHW46" s="47"/>
      <c r="LHX46" s="47"/>
      <c r="LHY46" s="47"/>
      <c r="LHZ46" s="47"/>
      <c r="LIA46" s="47"/>
      <c r="LIB46" s="47"/>
      <c r="LIC46" s="47"/>
      <c r="LID46" s="47"/>
      <c r="LIE46" s="47"/>
      <c r="LIF46" s="47"/>
      <c r="LIG46" s="47"/>
      <c r="LIH46" s="47"/>
      <c r="LII46" s="47"/>
      <c r="LIJ46" s="47"/>
      <c r="LIK46" s="47"/>
      <c r="LIL46" s="47"/>
      <c r="LIM46" s="47"/>
      <c r="LIN46" s="47"/>
      <c r="LIO46" s="47"/>
      <c r="LIP46" s="47"/>
      <c r="LIQ46" s="47"/>
      <c r="LIR46" s="47"/>
      <c r="LIS46" s="47"/>
      <c r="LIT46" s="47"/>
      <c r="LIU46" s="47"/>
      <c r="LIV46" s="47"/>
      <c r="LIW46" s="47"/>
      <c r="LIX46" s="47"/>
      <c r="LIY46" s="47"/>
      <c r="LIZ46" s="47"/>
      <c r="LJA46" s="47"/>
      <c r="LJB46" s="47"/>
      <c r="LJC46" s="47"/>
      <c r="LJD46" s="47"/>
      <c r="LJE46" s="47"/>
      <c r="LJF46" s="47"/>
      <c r="LJG46" s="47"/>
      <c r="LJH46" s="47"/>
      <c r="LJI46" s="47"/>
      <c r="LJJ46" s="47"/>
      <c r="LJK46" s="47"/>
      <c r="LJL46" s="47"/>
      <c r="LJM46" s="47"/>
      <c r="LJN46" s="47"/>
      <c r="LJO46" s="47"/>
      <c r="LJP46" s="47"/>
      <c r="LJQ46" s="47"/>
      <c r="LJR46" s="47"/>
      <c r="LJS46" s="47"/>
      <c r="LJT46" s="47"/>
      <c r="LJU46" s="47"/>
      <c r="LJV46" s="47"/>
      <c r="LJW46" s="47"/>
      <c r="LJX46" s="47"/>
      <c r="LJY46" s="47"/>
      <c r="LJZ46" s="47"/>
      <c r="LKA46" s="47"/>
      <c r="LKB46" s="47"/>
      <c r="LKC46" s="47"/>
      <c r="LKD46" s="47"/>
      <c r="LKE46" s="47"/>
      <c r="LKF46" s="47"/>
      <c r="LKG46" s="47"/>
      <c r="LKH46" s="47"/>
      <c r="LKI46" s="47"/>
      <c r="LKJ46" s="47"/>
      <c r="LKK46" s="47"/>
      <c r="LKL46" s="47"/>
      <c r="LKM46" s="47"/>
      <c r="LKN46" s="47"/>
      <c r="LKO46" s="47"/>
      <c r="LKP46" s="47"/>
      <c r="LKQ46" s="47"/>
      <c r="LKR46" s="47"/>
      <c r="LKS46" s="47"/>
      <c r="LKT46" s="47"/>
      <c r="LKU46" s="47"/>
      <c r="LKV46" s="47"/>
      <c r="LKW46" s="47"/>
      <c r="LKX46" s="47"/>
      <c r="LKY46" s="47"/>
      <c r="LKZ46" s="47"/>
      <c r="LLA46" s="47"/>
      <c r="LLB46" s="47"/>
      <c r="LLC46" s="47"/>
      <c r="LLD46" s="47"/>
      <c r="LLE46" s="47"/>
      <c r="LLF46" s="47"/>
      <c r="LLG46" s="47"/>
      <c r="LLH46" s="47"/>
      <c r="LLI46" s="47"/>
      <c r="LLJ46" s="47"/>
      <c r="LLK46" s="47"/>
      <c r="LLL46" s="47"/>
      <c r="LLM46" s="47"/>
      <c r="LLN46" s="47"/>
      <c r="LLO46" s="47"/>
      <c r="LLP46" s="47"/>
      <c r="LLQ46" s="47"/>
      <c r="LLR46" s="47"/>
      <c r="LLS46" s="47"/>
      <c r="LLT46" s="47"/>
      <c r="LLU46" s="47"/>
      <c r="LLV46" s="47"/>
      <c r="LLW46" s="47"/>
      <c r="LLX46" s="47"/>
      <c r="LLY46" s="47"/>
      <c r="LLZ46" s="47"/>
      <c r="LMA46" s="47"/>
      <c r="LMB46" s="47"/>
      <c r="LMC46" s="47"/>
      <c r="LMD46" s="47"/>
      <c r="LME46" s="47"/>
      <c r="LMF46" s="47"/>
      <c r="LMG46" s="47"/>
      <c r="LMH46" s="47"/>
      <c r="LMI46" s="47"/>
      <c r="LMJ46" s="47"/>
      <c r="LMK46" s="47"/>
      <c r="LML46" s="47"/>
      <c r="LMM46" s="47"/>
      <c r="LMN46" s="47"/>
      <c r="LMO46" s="47"/>
      <c r="LMP46" s="47"/>
      <c r="LMQ46" s="47"/>
      <c r="LMR46" s="47"/>
      <c r="LMS46" s="47"/>
      <c r="LMT46" s="47"/>
      <c r="LMU46" s="47"/>
      <c r="LMV46" s="47"/>
      <c r="LMW46" s="47"/>
      <c r="LMX46" s="47"/>
      <c r="LMY46" s="47"/>
      <c r="LMZ46" s="47"/>
      <c r="LNA46" s="47"/>
      <c r="LNB46" s="47"/>
      <c r="LNC46" s="47"/>
      <c r="LND46" s="47"/>
      <c r="LNE46" s="47"/>
      <c r="LNF46" s="47"/>
      <c r="LNG46" s="47"/>
      <c r="LNH46" s="47"/>
      <c r="LNI46" s="47"/>
      <c r="LNJ46" s="47"/>
      <c r="LNK46" s="47"/>
      <c r="LNL46" s="47"/>
      <c r="LNM46" s="47"/>
      <c r="LNN46" s="47"/>
      <c r="LNO46" s="47"/>
      <c r="LNP46" s="47"/>
      <c r="LNQ46" s="47"/>
      <c r="LNR46" s="47"/>
      <c r="LNS46" s="47"/>
      <c r="LNT46" s="47"/>
      <c r="LNU46" s="47"/>
      <c r="LNV46" s="47"/>
      <c r="LNW46" s="47"/>
      <c r="LNX46" s="47"/>
      <c r="LNY46" s="47"/>
      <c r="LNZ46" s="47"/>
      <c r="LOA46" s="47"/>
      <c r="LOB46" s="47"/>
      <c r="LOC46" s="47"/>
      <c r="LOD46" s="47"/>
      <c r="LOE46" s="47"/>
      <c r="LOF46" s="47"/>
      <c r="LOG46" s="47"/>
      <c r="LOH46" s="47"/>
      <c r="LOI46" s="47"/>
      <c r="LOJ46" s="47"/>
      <c r="LOK46" s="47"/>
      <c r="LOL46" s="47"/>
      <c r="LOM46" s="47"/>
      <c r="LON46" s="47"/>
      <c r="LOO46" s="47"/>
      <c r="LOP46" s="47"/>
      <c r="LOQ46" s="47"/>
      <c r="LOR46" s="47"/>
      <c r="LOS46" s="47"/>
      <c r="LOT46" s="47"/>
      <c r="LOU46" s="47"/>
      <c r="LOV46" s="47"/>
      <c r="LOW46" s="47"/>
      <c r="LOX46" s="47"/>
      <c r="LOY46" s="47"/>
      <c r="LOZ46" s="47"/>
      <c r="LPA46" s="47"/>
      <c r="LPB46" s="47"/>
      <c r="LPC46" s="47"/>
      <c r="LPD46" s="47"/>
      <c r="LPE46" s="47"/>
      <c r="LPF46" s="47"/>
      <c r="LPG46" s="47"/>
      <c r="LPH46" s="47"/>
      <c r="LPI46" s="47"/>
      <c r="LPJ46" s="47"/>
      <c r="LPK46" s="47"/>
      <c r="LPL46" s="47"/>
      <c r="LPM46" s="47"/>
      <c r="LPN46" s="47"/>
      <c r="LPO46" s="47"/>
      <c r="LPP46" s="47"/>
      <c r="LPQ46" s="47"/>
      <c r="LPR46" s="47"/>
      <c r="LPS46" s="47"/>
      <c r="LPT46" s="47"/>
      <c r="LPU46" s="47"/>
      <c r="LPV46" s="47"/>
      <c r="LPW46" s="47"/>
      <c r="LPX46" s="47"/>
      <c r="LPY46" s="47"/>
      <c r="LPZ46" s="47"/>
      <c r="LQA46" s="47"/>
      <c r="LQB46" s="47"/>
      <c r="LQC46" s="47"/>
      <c r="LQD46" s="47"/>
      <c r="LQE46" s="47"/>
      <c r="LQF46" s="47"/>
      <c r="LQG46" s="47"/>
      <c r="LQH46" s="47"/>
      <c r="LQI46" s="47"/>
      <c r="LQJ46" s="47"/>
      <c r="LQK46" s="47"/>
      <c r="LQL46" s="47"/>
      <c r="LQM46" s="47"/>
      <c r="LQN46" s="47"/>
      <c r="LQO46" s="47"/>
      <c r="LQP46" s="47"/>
      <c r="LQQ46" s="47"/>
      <c r="LQR46" s="47"/>
      <c r="LQS46" s="47"/>
      <c r="LQT46" s="47"/>
      <c r="LQU46" s="47"/>
      <c r="LQV46" s="47"/>
      <c r="LQW46" s="47"/>
      <c r="LQX46" s="47"/>
      <c r="LQY46" s="47"/>
      <c r="LQZ46" s="47"/>
      <c r="LRA46" s="47"/>
      <c r="LRB46" s="47"/>
      <c r="LRC46" s="47"/>
      <c r="LRD46" s="47"/>
      <c r="LRE46" s="47"/>
      <c r="LRF46" s="47"/>
      <c r="LRG46" s="47"/>
      <c r="LRH46" s="47"/>
      <c r="LRI46" s="47"/>
      <c r="LRJ46" s="47"/>
      <c r="LRK46" s="47"/>
      <c r="LRL46" s="47"/>
      <c r="LRM46" s="47"/>
      <c r="LRN46" s="47"/>
      <c r="LRO46" s="47"/>
      <c r="LRP46" s="47"/>
      <c r="LRQ46" s="47"/>
      <c r="LRR46" s="47"/>
      <c r="LRS46" s="47"/>
      <c r="LRT46" s="47"/>
      <c r="LRU46" s="47"/>
      <c r="LRV46" s="47"/>
      <c r="LRW46" s="47"/>
      <c r="LRX46" s="47"/>
      <c r="LRY46" s="47"/>
      <c r="LRZ46" s="47"/>
      <c r="LSA46" s="47"/>
      <c r="LSB46" s="47"/>
      <c r="LSC46" s="47"/>
      <c r="LSD46" s="47"/>
      <c r="LSE46" s="47"/>
      <c r="LSF46" s="47"/>
      <c r="LSG46" s="47"/>
      <c r="LSH46" s="47"/>
      <c r="LSI46" s="47"/>
      <c r="LSJ46" s="47"/>
      <c r="LSK46" s="47"/>
      <c r="LSL46" s="47"/>
      <c r="LSM46" s="47"/>
      <c r="LSN46" s="47"/>
      <c r="LSO46" s="47"/>
      <c r="LSP46" s="47"/>
      <c r="LSQ46" s="47"/>
      <c r="LSR46" s="47"/>
      <c r="LSS46" s="47"/>
      <c r="LST46" s="47"/>
      <c r="LSU46" s="47"/>
      <c r="LSV46" s="47"/>
      <c r="LSW46" s="47"/>
      <c r="LSX46" s="47"/>
      <c r="LSY46" s="47"/>
      <c r="LSZ46" s="47"/>
      <c r="LTA46" s="47"/>
      <c r="LTB46" s="47"/>
      <c r="LTC46" s="47"/>
      <c r="LTD46" s="47"/>
      <c r="LTE46" s="47"/>
      <c r="LTF46" s="47"/>
      <c r="LTG46" s="47"/>
      <c r="LTH46" s="47"/>
      <c r="LTI46" s="47"/>
      <c r="LTJ46" s="47"/>
      <c r="LTK46" s="47"/>
      <c r="LTL46" s="47"/>
      <c r="LTM46" s="47"/>
      <c r="LTN46" s="47"/>
      <c r="LTO46" s="47"/>
      <c r="LTP46" s="47"/>
      <c r="LTQ46" s="47"/>
      <c r="LTR46" s="47"/>
      <c r="LTS46" s="47"/>
      <c r="LTT46" s="47"/>
      <c r="LTU46" s="47"/>
      <c r="LTV46" s="47"/>
      <c r="LTW46" s="47"/>
      <c r="LTX46" s="47"/>
      <c r="LTY46" s="47"/>
      <c r="LTZ46" s="47"/>
      <c r="LUA46" s="47"/>
      <c r="LUB46" s="47"/>
      <c r="LUC46" s="47"/>
      <c r="LUD46" s="47"/>
      <c r="LUE46" s="47"/>
      <c r="LUF46" s="47"/>
      <c r="LUG46" s="47"/>
      <c r="LUH46" s="47"/>
      <c r="LUI46" s="47"/>
      <c r="LUJ46" s="47"/>
      <c r="LUK46" s="47"/>
      <c r="LUL46" s="47"/>
      <c r="LUM46" s="47"/>
      <c r="LUN46" s="47"/>
      <c r="LUO46" s="47"/>
      <c r="LUP46" s="47"/>
      <c r="LUQ46" s="47"/>
      <c r="LUR46" s="47"/>
      <c r="LUS46" s="47"/>
      <c r="LUT46" s="47"/>
      <c r="LUU46" s="47"/>
      <c r="LUV46" s="47"/>
      <c r="LUW46" s="47"/>
      <c r="LUX46" s="47"/>
      <c r="LUY46" s="47"/>
      <c r="LUZ46" s="47"/>
      <c r="LVA46" s="47"/>
      <c r="LVB46" s="47"/>
      <c r="LVC46" s="47"/>
      <c r="LVD46" s="47"/>
      <c r="LVE46" s="47"/>
      <c r="LVF46" s="47"/>
      <c r="LVG46" s="47"/>
      <c r="LVH46" s="47"/>
      <c r="LVI46" s="47"/>
      <c r="LVJ46" s="47"/>
      <c r="LVK46" s="47"/>
      <c r="LVL46" s="47"/>
      <c r="LVM46" s="47"/>
      <c r="LVN46" s="47"/>
      <c r="LVO46" s="47"/>
      <c r="LVP46" s="47"/>
      <c r="LVQ46" s="47"/>
      <c r="LVR46" s="47"/>
      <c r="LVS46" s="47"/>
      <c r="LVT46" s="47"/>
      <c r="LVU46" s="47"/>
      <c r="LVV46" s="47"/>
      <c r="LVW46" s="47"/>
      <c r="LVX46" s="47"/>
      <c r="LVY46" s="47"/>
      <c r="LVZ46" s="47"/>
      <c r="LWA46" s="47"/>
      <c r="LWB46" s="47"/>
      <c r="LWC46" s="47"/>
      <c r="LWD46" s="47"/>
      <c r="LWE46" s="47"/>
      <c r="LWF46" s="47"/>
      <c r="LWG46" s="47"/>
      <c r="LWH46" s="47"/>
      <c r="LWI46" s="47"/>
      <c r="LWJ46" s="47"/>
      <c r="LWK46" s="47"/>
      <c r="LWL46" s="47"/>
      <c r="LWM46" s="47"/>
      <c r="LWN46" s="47"/>
      <c r="LWO46" s="47"/>
      <c r="LWP46" s="47"/>
      <c r="LWQ46" s="47"/>
      <c r="LWR46" s="47"/>
      <c r="LWS46" s="47"/>
      <c r="LWT46" s="47"/>
      <c r="LWU46" s="47"/>
      <c r="LWV46" s="47"/>
      <c r="LWW46" s="47"/>
      <c r="LWX46" s="47"/>
      <c r="LWY46" s="47"/>
      <c r="LWZ46" s="47"/>
      <c r="LXA46" s="47"/>
      <c r="LXB46" s="47"/>
      <c r="LXC46" s="47"/>
      <c r="LXD46" s="47"/>
      <c r="LXE46" s="47"/>
      <c r="LXF46" s="47"/>
      <c r="LXG46" s="47"/>
      <c r="LXH46" s="47"/>
      <c r="LXI46" s="47"/>
      <c r="LXJ46" s="47"/>
      <c r="LXK46" s="47"/>
      <c r="LXL46" s="47"/>
      <c r="LXM46" s="47"/>
      <c r="LXN46" s="47"/>
      <c r="LXO46" s="47"/>
      <c r="LXP46" s="47"/>
      <c r="LXQ46" s="47"/>
      <c r="LXR46" s="47"/>
      <c r="LXS46" s="47"/>
      <c r="LXT46" s="47"/>
      <c r="LXU46" s="47"/>
      <c r="LXV46" s="47"/>
      <c r="LXW46" s="47"/>
      <c r="LXX46" s="47"/>
      <c r="LXY46" s="47"/>
      <c r="LXZ46" s="47"/>
      <c r="LYA46" s="47"/>
      <c r="LYB46" s="47"/>
      <c r="LYC46" s="47"/>
      <c r="LYD46" s="47"/>
      <c r="LYE46" s="47"/>
      <c r="LYF46" s="47"/>
      <c r="LYG46" s="47"/>
      <c r="LYH46" s="47"/>
      <c r="LYI46" s="47"/>
      <c r="LYJ46" s="47"/>
      <c r="LYK46" s="47"/>
      <c r="LYL46" s="47"/>
      <c r="LYM46" s="47"/>
      <c r="LYN46" s="47"/>
      <c r="LYO46" s="47"/>
      <c r="LYP46" s="47"/>
      <c r="LYQ46" s="47"/>
      <c r="LYR46" s="47"/>
      <c r="LYS46" s="47"/>
      <c r="LYT46" s="47"/>
      <c r="LYU46" s="47"/>
      <c r="LYV46" s="47"/>
      <c r="LYW46" s="47"/>
      <c r="LYX46" s="47"/>
      <c r="LYY46" s="47"/>
      <c r="LYZ46" s="47"/>
      <c r="LZA46" s="47"/>
      <c r="LZB46" s="47"/>
      <c r="LZC46" s="47"/>
      <c r="LZD46" s="47"/>
      <c r="LZE46" s="47"/>
      <c r="LZF46" s="47"/>
      <c r="LZG46" s="47"/>
      <c r="LZH46" s="47"/>
      <c r="LZI46" s="47"/>
      <c r="LZJ46" s="47"/>
      <c r="LZK46" s="47"/>
      <c r="LZL46" s="47"/>
      <c r="LZM46" s="47"/>
      <c r="LZN46" s="47"/>
      <c r="LZO46" s="47"/>
      <c r="LZP46" s="47"/>
      <c r="LZQ46" s="47"/>
      <c r="LZR46" s="47"/>
      <c r="LZS46" s="47"/>
      <c r="LZT46" s="47"/>
      <c r="LZU46" s="47"/>
      <c r="LZV46" s="47"/>
      <c r="LZW46" s="47"/>
      <c r="LZX46" s="47"/>
      <c r="LZY46" s="47"/>
      <c r="LZZ46" s="47"/>
      <c r="MAA46" s="47"/>
      <c r="MAB46" s="47"/>
      <c r="MAC46" s="47"/>
      <c r="MAD46" s="47"/>
      <c r="MAE46" s="47"/>
      <c r="MAF46" s="47"/>
      <c r="MAG46" s="47"/>
      <c r="MAH46" s="47"/>
      <c r="MAI46" s="47"/>
      <c r="MAJ46" s="47"/>
      <c r="MAK46" s="47"/>
      <c r="MAL46" s="47"/>
      <c r="MAM46" s="47"/>
      <c r="MAN46" s="47"/>
      <c r="MAO46" s="47"/>
      <c r="MAP46" s="47"/>
      <c r="MAQ46" s="47"/>
      <c r="MAR46" s="47"/>
      <c r="MAS46" s="47"/>
      <c r="MAT46" s="47"/>
      <c r="MAU46" s="47"/>
      <c r="MAV46" s="47"/>
      <c r="MAW46" s="47"/>
      <c r="MAX46" s="47"/>
      <c r="MAY46" s="47"/>
      <c r="MAZ46" s="47"/>
      <c r="MBA46" s="47"/>
      <c r="MBB46" s="47"/>
      <c r="MBC46" s="47"/>
      <c r="MBD46" s="47"/>
      <c r="MBE46" s="47"/>
      <c r="MBF46" s="47"/>
      <c r="MBG46" s="47"/>
      <c r="MBH46" s="47"/>
      <c r="MBI46" s="47"/>
      <c r="MBJ46" s="47"/>
      <c r="MBK46" s="47"/>
      <c r="MBL46" s="47"/>
      <c r="MBM46" s="47"/>
      <c r="MBN46" s="47"/>
      <c r="MBO46" s="47"/>
      <c r="MBP46" s="47"/>
      <c r="MBQ46" s="47"/>
      <c r="MBR46" s="47"/>
      <c r="MBS46" s="47"/>
      <c r="MBT46" s="47"/>
      <c r="MBU46" s="47"/>
      <c r="MBV46" s="47"/>
      <c r="MBW46" s="47"/>
      <c r="MBX46" s="47"/>
      <c r="MBY46" s="47"/>
      <c r="MBZ46" s="47"/>
      <c r="MCA46" s="47"/>
      <c r="MCB46" s="47"/>
      <c r="MCC46" s="47"/>
      <c r="MCD46" s="47"/>
      <c r="MCE46" s="47"/>
      <c r="MCF46" s="47"/>
      <c r="MCG46" s="47"/>
      <c r="MCH46" s="47"/>
      <c r="MCI46" s="47"/>
      <c r="MCJ46" s="47"/>
      <c r="MCK46" s="47"/>
      <c r="MCL46" s="47"/>
      <c r="MCM46" s="47"/>
      <c r="MCN46" s="47"/>
      <c r="MCO46" s="47"/>
      <c r="MCP46" s="47"/>
      <c r="MCQ46" s="47"/>
      <c r="MCR46" s="47"/>
      <c r="MCS46" s="47"/>
      <c r="MCT46" s="47"/>
      <c r="MCU46" s="47"/>
      <c r="MCV46" s="47"/>
      <c r="MCW46" s="47"/>
      <c r="MCX46" s="47"/>
      <c r="MCY46" s="47"/>
      <c r="MCZ46" s="47"/>
      <c r="MDA46" s="47"/>
      <c r="MDB46" s="47"/>
      <c r="MDC46" s="47"/>
      <c r="MDD46" s="47"/>
      <c r="MDE46" s="47"/>
      <c r="MDF46" s="47"/>
      <c r="MDG46" s="47"/>
      <c r="MDH46" s="47"/>
      <c r="MDI46" s="47"/>
      <c r="MDJ46" s="47"/>
      <c r="MDK46" s="47"/>
      <c r="MDL46" s="47"/>
      <c r="MDM46" s="47"/>
      <c r="MDN46" s="47"/>
      <c r="MDO46" s="47"/>
      <c r="MDP46" s="47"/>
      <c r="MDQ46" s="47"/>
      <c r="MDR46" s="47"/>
      <c r="MDS46" s="47"/>
      <c r="MDT46" s="47"/>
      <c r="MDU46" s="47"/>
      <c r="MDV46" s="47"/>
      <c r="MDW46" s="47"/>
      <c r="MDX46" s="47"/>
      <c r="MDY46" s="47"/>
      <c r="MDZ46" s="47"/>
      <c r="MEA46" s="47"/>
      <c r="MEB46" s="47"/>
      <c r="MEC46" s="47"/>
      <c r="MED46" s="47"/>
      <c r="MEE46" s="47"/>
      <c r="MEF46" s="47"/>
      <c r="MEG46" s="47"/>
      <c r="MEH46" s="47"/>
      <c r="MEI46" s="47"/>
      <c r="MEJ46" s="47"/>
      <c r="MEK46" s="47"/>
      <c r="MEL46" s="47"/>
      <c r="MEM46" s="47"/>
      <c r="MEN46" s="47"/>
      <c r="MEO46" s="47"/>
      <c r="MEP46" s="47"/>
      <c r="MEQ46" s="47"/>
      <c r="MER46" s="47"/>
      <c r="MES46" s="47"/>
      <c r="MET46" s="47"/>
      <c r="MEU46" s="47"/>
      <c r="MEV46" s="47"/>
      <c r="MEW46" s="47"/>
      <c r="MEX46" s="47"/>
      <c r="MEY46" s="47"/>
      <c r="MEZ46" s="47"/>
      <c r="MFA46" s="47"/>
      <c r="MFB46" s="47"/>
      <c r="MFC46" s="47"/>
      <c r="MFD46" s="47"/>
      <c r="MFE46" s="47"/>
      <c r="MFF46" s="47"/>
      <c r="MFG46" s="47"/>
      <c r="MFH46" s="47"/>
      <c r="MFI46" s="47"/>
      <c r="MFJ46" s="47"/>
      <c r="MFK46" s="47"/>
      <c r="MFL46" s="47"/>
      <c r="MFM46" s="47"/>
      <c r="MFN46" s="47"/>
      <c r="MFO46" s="47"/>
      <c r="MFP46" s="47"/>
      <c r="MFQ46" s="47"/>
      <c r="MFR46" s="47"/>
      <c r="MFS46" s="47"/>
      <c r="MFT46" s="47"/>
      <c r="MFU46" s="47"/>
      <c r="MFV46" s="47"/>
      <c r="MFW46" s="47"/>
      <c r="MFX46" s="47"/>
      <c r="MFY46" s="47"/>
      <c r="MFZ46" s="47"/>
      <c r="MGA46" s="47"/>
      <c r="MGB46" s="47"/>
      <c r="MGC46" s="47"/>
      <c r="MGD46" s="47"/>
      <c r="MGE46" s="47"/>
      <c r="MGF46" s="47"/>
      <c r="MGG46" s="47"/>
      <c r="MGH46" s="47"/>
      <c r="MGI46" s="47"/>
      <c r="MGJ46" s="47"/>
      <c r="MGK46" s="47"/>
      <c r="MGL46" s="47"/>
      <c r="MGM46" s="47"/>
      <c r="MGN46" s="47"/>
      <c r="MGO46" s="47"/>
      <c r="MGP46" s="47"/>
      <c r="MGQ46" s="47"/>
      <c r="MGR46" s="47"/>
      <c r="MGS46" s="47"/>
      <c r="MGT46" s="47"/>
      <c r="MGU46" s="47"/>
      <c r="MGV46" s="47"/>
      <c r="MGW46" s="47"/>
      <c r="MGX46" s="47"/>
      <c r="MGY46" s="47"/>
      <c r="MGZ46" s="47"/>
      <c r="MHA46" s="47"/>
      <c r="MHB46" s="47"/>
      <c r="MHC46" s="47"/>
      <c r="MHD46" s="47"/>
      <c r="MHE46" s="47"/>
      <c r="MHF46" s="47"/>
      <c r="MHG46" s="47"/>
      <c r="MHH46" s="47"/>
      <c r="MHI46" s="47"/>
      <c r="MHJ46" s="47"/>
      <c r="MHK46" s="47"/>
      <c r="MHL46" s="47"/>
      <c r="MHM46" s="47"/>
      <c r="MHN46" s="47"/>
      <c r="MHO46" s="47"/>
      <c r="MHP46" s="47"/>
      <c r="MHQ46" s="47"/>
      <c r="MHR46" s="47"/>
      <c r="MHS46" s="47"/>
      <c r="MHT46" s="47"/>
      <c r="MHU46" s="47"/>
      <c r="MHV46" s="47"/>
      <c r="MHW46" s="47"/>
      <c r="MHX46" s="47"/>
      <c r="MHY46" s="47"/>
      <c r="MHZ46" s="47"/>
      <c r="MIA46" s="47"/>
      <c r="MIB46" s="47"/>
      <c r="MIC46" s="47"/>
      <c r="MID46" s="47"/>
      <c r="MIE46" s="47"/>
      <c r="MIF46" s="47"/>
      <c r="MIG46" s="47"/>
      <c r="MIH46" s="47"/>
      <c r="MII46" s="47"/>
      <c r="MIJ46" s="47"/>
      <c r="MIK46" s="47"/>
      <c r="MIL46" s="47"/>
      <c r="MIM46" s="47"/>
      <c r="MIN46" s="47"/>
      <c r="MIO46" s="47"/>
      <c r="MIP46" s="47"/>
      <c r="MIQ46" s="47"/>
      <c r="MIR46" s="47"/>
      <c r="MIS46" s="47"/>
      <c r="MIT46" s="47"/>
      <c r="MIU46" s="47"/>
      <c r="MIV46" s="47"/>
      <c r="MIW46" s="47"/>
      <c r="MIX46" s="47"/>
      <c r="MIY46" s="47"/>
      <c r="MIZ46" s="47"/>
      <c r="MJA46" s="47"/>
      <c r="MJB46" s="47"/>
      <c r="MJC46" s="47"/>
      <c r="MJD46" s="47"/>
      <c r="MJE46" s="47"/>
      <c r="MJF46" s="47"/>
      <c r="MJG46" s="47"/>
      <c r="MJH46" s="47"/>
      <c r="MJI46" s="47"/>
      <c r="MJJ46" s="47"/>
      <c r="MJK46" s="47"/>
      <c r="MJL46" s="47"/>
      <c r="MJM46" s="47"/>
      <c r="MJN46" s="47"/>
      <c r="MJO46" s="47"/>
      <c r="MJP46" s="47"/>
      <c r="MJQ46" s="47"/>
      <c r="MJR46" s="47"/>
      <c r="MJS46" s="47"/>
      <c r="MJT46" s="47"/>
      <c r="MJU46" s="47"/>
      <c r="MJV46" s="47"/>
      <c r="MJW46" s="47"/>
      <c r="MJX46" s="47"/>
      <c r="MJY46" s="47"/>
      <c r="MJZ46" s="47"/>
      <c r="MKA46" s="47"/>
      <c r="MKB46" s="47"/>
      <c r="MKC46" s="47"/>
      <c r="MKD46" s="47"/>
      <c r="MKE46" s="47"/>
      <c r="MKF46" s="47"/>
      <c r="MKG46" s="47"/>
      <c r="MKH46" s="47"/>
      <c r="MKI46" s="47"/>
      <c r="MKJ46" s="47"/>
      <c r="MKK46" s="47"/>
      <c r="MKL46" s="47"/>
      <c r="MKM46" s="47"/>
      <c r="MKN46" s="47"/>
      <c r="MKO46" s="47"/>
      <c r="MKP46" s="47"/>
      <c r="MKQ46" s="47"/>
      <c r="MKR46" s="47"/>
      <c r="MKS46" s="47"/>
      <c r="MKT46" s="47"/>
      <c r="MKU46" s="47"/>
      <c r="MKV46" s="47"/>
      <c r="MKW46" s="47"/>
      <c r="MKX46" s="47"/>
      <c r="MKY46" s="47"/>
      <c r="MKZ46" s="47"/>
      <c r="MLA46" s="47"/>
      <c r="MLB46" s="47"/>
      <c r="MLC46" s="47"/>
      <c r="MLD46" s="47"/>
      <c r="MLE46" s="47"/>
      <c r="MLF46" s="47"/>
      <c r="MLG46" s="47"/>
      <c r="MLH46" s="47"/>
      <c r="MLI46" s="47"/>
      <c r="MLJ46" s="47"/>
      <c r="MLK46" s="47"/>
      <c r="MLL46" s="47"/>
      <c r="MLM46" s="47"/>
      <c r="MLN46" s="47"/>
      <c r="MLO46" s="47"/>
      <c r="MLP46" s="47"/>
      <c r="MLQ46" s="47"/>
      <c r="MLR46" s="47"/>
      <c r="MLS46" s="47"/>
      <c r="MLT46" s="47"/>
      <c r="MLU46" s="47"/>
      <c r="MLV46" s="47"/>
      <c r="MLW46" s="47"/>
      <c r="MLX46" s="47"/>
      <c r="MLY46" s="47"/>
      <c r="MLZ46" s="47"/>
      <c r="MMA46" s="47"/>
      <c r="MMB46" s="47"/>
      <c r="MMC46" s="47"/>
      <c r="MMD46" s="47"/>
      <c r="MME46" s="47"/>
      <c r="MMF46" s="47"/>
      <c r="MMG46" s="47"/>
      <c r="MMH46" s="47"/>
      <c r="MMI46" s="47"/>
      <c r="MMJ46" s="47"/>
      <c r="MMK46" s="47"/>
      <c r="MML46" s="47"/>
      <c r="MMM46" s="47"/>
      <c r="MMN46" s="47"/>
      <c r="MMO46" s="47"/>
      <c r="MMP46" s="47"/>
      <c r="MMQ46" s="47"/>
      <c r="MMR46" s="47"/>
      <c r="MMS46" s="47"/>
      <c r="MMT46" s="47"/>
      <c r="MMU46" s="47"/>
      <c r="MMV46" s="47"/>
      <c r="MMW46" s="47"/>
      <c r="MMX46" s="47"/>
      <c r="MMY46" s="47"/>
      <c r="MMZ46" s="47"/>
      <c r="MNA46" s="47"/>
      <c r="MNB46" s="47"/>
      <c r="MNC46" s="47"/>
      <c r="MND46" s="47"/>
      <c r="MNE46" s="47"/>
      <c r="MNF46" s="47"/>
      <c r="MNG46" s="47"/>
      <c r="MNH46" s="47"/>
      <c r="MNI46" s="47"/>
      <c r="MNJ46" s="47"/>
      <c r="MNK46" s="47"/>
      <c r="MNL46" s="47"/>
      <c r="MNM46" s="47"/>
      <c r="MNN46" s="47"/>
      <c r="MNO46" s="47"/>
      <c r="MNP46" s="47"/>
      <c r="MNQ46" s="47"/>
      <c r="MNR46" s="47"/>
      <c r="MNS46" s="47"/>
      <c r="MNT46" s="47"/>
      <c r="MNU46" s="47"/>
      <c r="MNV46" s="47"/>
      <c r="MNW46" s="47"/>
      <c r="MNX46" s="47"/>
      <c r="MNY46" s="47"/>
      <c r="MNZ46" s="47"/>
      <c r="MOA46" s="47"/>
      <c r="MOB46" s="47"/>
      <c r="MOC46" s="47"/>
      <c r="MOD46" s="47"/>
      <c r="MOE46" s="47"/>
      <c r="MOF46" s="47"/>
      <c r="MOG46" s="47"/>
      <c r="MOH46" s="47"/>
      <c r="MOI46" s="47"/>
      <c r="MOJ46" s="47"/>
      <c r="MOK46" s="47"/>
      <c r="MOL46" s="47"/>
      <c r="MOM46" s="47"/>
      <c r="MON46" s="47"/>
      <c r="MOO46" s="47"/>
      <c r="MOP46" s="47"/>
      <c r="MOQ46" s="47"/>
      <c r="MOR46" s="47"/>
      <c r="MOS46" s="47"/>
      <c r="MOT46" s="47"/>
      <c r="MOU46" s="47"/>
      <c r="MOV46" s="47"/>
      <c r="MOW46" s="47"/>
      <c r="MOX46" s="47"/>
      <c r="MOY46" s="47"/>
      <c r="MOZ46" s="47"/>
      <c r="MPA46" s="47"/>
      <c r="MPB46" s="47"/>
      <c r="MPC46" s="47"/>
      <c r="MPD46" s="47"/>
      <c r="MPE46" s="47"/>
      <c r="MPF46" s="47"/>
      <c r="MPG46" s="47"/>
      <c r="MPH46" s="47"/>
      <c r="MPI46" s="47"/>
      <c r="MPJ46" s="47"/>
      <c r="MPK46" s="47"/>
      <c r="MPL46" s="47"/>
      <c r="MPM46" s="47"/>
      <c r="MPN46" s="47"/>
      <c r="MPO46" s="47"/>
      <c r="MPP46" s="47"/>
      <c r="MPQ46" s="47"/>
      <c r="MPR46" s="47"/>
      <c r="MPS46" s="47"/>
      <c r="MPT46" s="47"/>
      <c r="MPU46" s="47"/>
      <c r="MPV46" s="47"/>
      <c r="MPW46" s="47"/>
      <c r="MPX46" s="47"/>
      <c r="MPY46" s="47"/>
      <c r="MPZ46" s="47"/>
      <c r="MQA46" s="47"/>
      <c r="MQB46" s="47"/>
      <c r="MQC46" s="47"/>
      <c r="MQD46" s="47"/>
      <c r="MQE46" s="47"/>
      <c r="MQF46" s="47"/>
      <c r="MQG46" s="47"/>
      <c r="MQH46" s="47"/>
      <c r="MQI46" s="47"/>
      <c r="MQJ46" s="47"/>
      <c r="MQK46" s="47"/>
      <c r="MQL46" s="47"/>
      <c r="MQM46" s="47"/>
      <c r="MQN46" s="47"/>
      <c r="MQO46" s="47"/>
      <c r="MQP46" s="47"/>
      <c r="MQQ46" s="47"/>
      <c r="MQR46" s="47"/>
      <c r="MQS46" s="47"/>
      <c r="MQT46" s="47"/>
      <c r="MQU46" s="47"/>
      <c r="MQV46" s="47"/>
      <c r="MQW46" s="47"/>
      <c r="MQX46" s="47"/>
      <c r="MQY46" s="47"/>
      <c r="MQZ46" s="47"/>
      <c r="MRA46" s="47"/>
      <c r="MRB46" s="47"/>
      <c r="MRC46" s="47"/>
      <c r="MRD46" s="47"/>
      <c r="MRE46" s="47"/>
      <c r="MRF46" s="47"/>
      <c r="MRG46" s="47"/>
      <c r="MRH46" s="47"/>
      <c r="MRI46" s="47"/>
      <c r="MRJ46" s="47"/>
      <c r="MRK46" s="47"/>
      <c r="MRL46" s="47"/>
      <c r="MRM46" s="47"/>
      <c r="MRN46" s="47"/>
      <c r="MRO46" s="47"/>
      <c r="MRP46" s="47"/>
      <c r="MRQ46" s="47"/>
      <c r="MRR46" s="47"/>
      <c r="MRS46" s="47"/>
      <c r="MRT46" s="47"/>
      <c r="MRU46" s="47"/>
      <c r="MRV46" s="47"/>
      <c r="MRW46" s="47"/>
      <c r="MRX46" s="47"/>
      <c r="MRY46" s="47"/>
      <c r="MRZ46" s="47"/>
      <c r="MSA46" s="47"/>
      <c r="MSB46" s="47"/>
      <c r="MSC46" s="47"/>
      <c r="MSD46" s="47"/>
      <c r="MSE46" s="47"/>
      <c r="MSF46" s="47"/>
      <c r="MSG46" s="47"/>
      <c r="MSH46" s="47"/>
      <c r="MSI46" s="47"/>
      <c r="MSJ46" s="47"/>
      <c r="MSK46" s="47"/>
      <c r="MSL46" s="47"/>
      <c r="MSM46" s="47"/>
      <c r="MSN46" s="47"/>
      <c r="MSO46" s="47"/>
      <c r="MSP46" s="47"/>
      <c r="MSQ46" s="47"/>
      <c r="MSR46" s="47"/>
      <c r="MSS46" s="47"/>
      <c r="MST46" s="47"/>
      <c r="MSU46" s="47"/>
      <c r="MSV46" s="47"/>
      <c r="MSW46" s="47"/>
      <c r="MSX46" s="47"/>
      <c r="MSY46" s="47"/>
      <c r="MSZ46" s="47"/>
      <c r="MTA46" s="47"/>
      <c r="MTB46" s="47"/>
      <c r="MTC46" s="47"/>
      <c r="MTD46" s="47"/>
      <c r="MTE46" s="47"/>
      <c r="MTF46" s="47"/>
      <c r="MTG46" s="47"/>
      <c r="MTH46" s="47"/>
      <c r="MTI46" s="47"/>
      <c r="MTJ46" s="47"/>
      <c r="MTK46" s="47"/>
      <c r="MTL46" s="47"/>
      <c r="MTM46" s="47"/>
      <c r="MTN46" s="47"/>
      <c r="MTO46" s="47"/>
      <c r="MTP46" s="47"/>
      <c r="MTQ46" s="47"/>
      <c r="MTR46" s="47"/>
      <c r="MTS46" s="47"/>
      <c r="MTT46" s="47"/>
      <c r="MTU46" s="47"/>
      <c r="MTV46" s="47"/>
      <c r="MTW46" s="47"/>
      <c r="MTX46" s="47"/>
      <c r="MTY46" s="47"/>
      <c r="MTZ46" s="47"/>
      <c r="MUA46" s="47"/>
      <c r="MUB46" s="47"/>
      <c r="MUC46" s="47"/>
      <c r="MUD46" s="47"/>
      <c r="MUE46" s="47"/>
      <c r="MUF46" s="47"/>
      <c r="MUG46" s="47"/>
      <c r="MUH46" s="47"/>
      <c r="MUI46" s="47"/>
      <c r="MUJ46" s="47"/>
      <c r="MUK46" s="47"/>
      <c r="MUL46" s="47"/>
      <c r="MUM46" s="47"/>
      <c r="MUN46" s="47"/>
      <c r="MUO46" s="47"/>
      <c r="MUP46" s="47"/>
      <c r="MUQ46" s="47"/>
      <c r="MUR46" s="47"/>
      <c r="MUS46" s="47"/>
      <c r="MUT46" s="47"/>
      <c r="MUU46" s="47"/>
      <c r="MUV46" s="47"/>
      <c r="MUW46" s="47"/>
      <c r="MUX46" s="47"/>
      <c r="MUY46" s="47"/>
      <c r="MUZ46" s="47"/>
      <c r="MVA46" s="47"/>
      <c r="MVB46" s="47"/>
      <c r="MVC46" s="47"/>
      <c r="MVD46" s="47"/>
      <c r="MVE46" s="47"/>
      <c r="MVF46" s="47"/>
      <c r="MVG46" s="47"/>
      <c r="MVH46" s="47"/>
      <c r="MVI46" s="47"/>
      <c r="MVJ46" s="47"/>
      <c r="MVK46" s="47"/>
      <c r="MVL46" s="47"/>
      <c r="MVM46" s="47"/>
      <c r="MVN46" s="47"/>
      <c r="MVO46" s="47"/>
      <c r="MVP46" s="47"/>
      <c r="MVQ46" s="47"/>
      <c r="MVR46" s="47"/>
      <c r="MVS46" s="47"/>
      <c r="MVT46" s="47"/>
      <c r="MVU46" s="47"/>
      <c r="MVV46" s="47"/>
      <c r="MVW46" s="47"/>
      <c r="MVX46" s="47"/>
      <c r="MVY46" s="47"/>
      <c r="MVZ46" s="47"/>
      <c r="MWA46" s="47"/>
      <c r="MWB46" s="47"/>
      <c r="MWC46" s="47"/>
      <c r="MWD46" s="47"/>
      <c r="MWE46" s="47"/>
      <c r="MWF46" s="47"/>
      <c r="MWG46" s="47"/>
      <c r="MWH46" s="47"/>
      <c r="MWI46" s="47"/>
      <c r="MWJ46" s="47"/>
      <c r="MWK46" s="47"/>
      <c r="MWL46" s="47"/>
      <c r="MWM46" s="47"/>
      <c r="MWN46" s="47"/>
      <c r="MWO46" s="47"/>
      <c r="MWP46" s="47"/>
      <c r="MWQ46" s="47"/>
      <c r="MWR46" s="47"/>
      <c r="MWS46" s="47"/>
      <c r="MWT46" s="47"/>
      <c r="MWU46" s="47"/>
      <c r="MWV46" s="47"/>
      <c r="MWW46" s="47"/>
      <c r="MWX46" s="47"/>
      <c r="MWY46" s="47"/>
      <c r="MWZ46" s="47"/>
      <c r="MXA46" s="47"/>
      <c r="MXB46" s="47"/>
      <c r="MXC46" s="47"/>
      <c r="MXD46" s="47"/>
      <c r="MXE46" s="47"/>
      <c r="MXF46" s="47"/>
      <c r="MXG46" s="47"/>
      <c r="MXH46" s="47"/>
      <c r="MXI46" s="47"/>
      <c r="MXJ46" s="47"/>
      <c r="MXK46" s="47"/>
      <c r="MXL46" s="47"/>
      <c r="MXM46" s="47"/>
      <c r="MXN46" s="47"/>
      <c r="MXO46" s="47"/>
      <c r="MXP46" s="47"/>
      <c r="MXQ46" s="47"/>
      <c r="MXR46" s="47"/>
      <c r="MXS46" s="47"/>
      <c r="MXT46" s="47"/>
      <c r="MXU46" s="47"/>
      <c r="MXV46" s="47"/>
      <c r="MXW46" s="47"/>
      <c r="MXX46" s="47"/>
      <c r="MXY46" s="47"/>
      <c r="MXZ46" s="47"/>
      <c r="MYA46" s="47"/>
      <c r="MYB46" s="47"/>
      <c r="MYC46" s="47"/>
      <c r="MYD46" s="47"/>
      <c r="MYE46" s="47"/>
      <c r="MYF46" s="47"/>
      <c r="MYG46" s="47"/>
      <c r="MYH46" s="47"/>
      <c r="MYI46" s="47"/>
      <c r="MYJ46" s="47"/>
      <c r="MYK46" s="47"/>
      <c r="MYL46" s="47"/>
      <c r="MYM46" s="47"/>
      <c r="MYN46" s="47"/>
      <c r="MYO46" s="47"/>
      <c r="MYP46" s="47"/>
      <c r="MYQ46" s="47"/>
      <c r="MYR46" s="47"/>
      <c r="MYS46" s="47"/>
      <c r="MYT46" s="47"/>
      <c r="MYU46" s="47"/>
      <c r="MYV46" s="47"/>
      <c r="MYW46" s="47"/>
      <c r="MYX46" s="47"/>
      <c r="MYY46" s="47"/>
      <c r="MYZ46" s="47"/>
      <c r="MZA46" s="47"/>
      <c r="MZB46" s="47"/>
      <c r="MZC46" s="47"/>
      <c r="MZD46" s="47"/>
      <c r="MZE46" s="47"/>
      <c r="MZF46" s="47"/>
      <c r="MZG46" s="47"/>
      <c r="MZH46" s="47"/>
      <c r="MZI46" s="47"/>
      <c r="MZJ46" s="47"/>
      <c r="MZK46" s="47"/>
      <c r="MZL46" s="47"/>
      <c r="MZM46" s="47"/>
      <c r="MZN46" s="47"/>
      <c r="MZO46" s="47"/>
      <c r="MZP46" s="47"/>
      <c r="MZQ46" s="47"/>
      <c r="MZR46" s="47"/>
      <c r="MZS46" s="47"/>
      <c r="MZT46" s="47"/>
      <c r="MZU46" s="47"/>
      <c r="MZV46" s="47"/>
      <c r="MZW46" s="47"/>
      <c r="MZX46" s="47"/>
      <c r="MZY46" s="47"/>
      <c r="MZZ46" s="47"/>
      <c r="NAA46" s="47"/>
      <c r="NAB46" s="47"/>
      <c r="NAC46" s="47"/>
      <c r="NAD46" s="47"/>
      <c r="NAE46" s="47"/>
      <c r="NAF46" s="47"/>
      <c r="NAG46" s="47"/>
      <c r="NAH46" s="47"/>
      <c r="NAI46" s="47"/>
      <c r="NAJ46" s="47"/>
      <c r="NAK46" s="47"/>
      <c r="NAL46" s="47"/>
      <c r="NAM46" s="47"/>
      <c r="NAN46" s="47"/>
      <c r="NAO46" s="47"/>
      <c r="NAP46" s="47"/>
      <c r="NAQ46" s="47"/>
      <c r="NAR46" s="47"/>
      <c r="NAS46" s="47"/>
      <c r="NAT46" s="47"/>
      <c r="NAU46" s="47"/>
      <c r="NAV46" s="47"/>
      <c r="NAW46" s="47"/>
      <c r="NAX46" s="47"/>
      <c r="NAY46" s="47"/>
      <c r="NAZ46" s="47"/>
      <c r="NBA46" s="47"/>
      <c r="NBB46" s="47"/>
      <c r="NBC46" s="47"/>
      <c r="NBD46" s="47"/>
      <c r="NBE46" s="47"/>
      <c r="NBF46" s="47"/>
      <c r="NBG46" s="47"/>
      <c r="NBH46" s="47"/>
      <c r="NBI46" s="47"/>
      <c r="NBJ46" s="47"/>
      <c r="NBK46" s="47"/>
      <c r="NBL46" s="47"/>
      <c r="NBM46" s="47"/>
      <c r="NBN46" s="47"/>
      <c r="NBO46" s="47"/>
      <c r="NBP46" s="47"/>
      <c r="NBQ46" s="47"/>
      <c r="NBR46" s="47"/>
      <c r="NBS46" s="47"/>
      <c r="NBT46" s="47"/>
      <c r="NBU46" s="47"/>
      <c r="NBV46" s="47"/>
      <c r="NBW46" s="47"/>
      <c r="NBX46" s="47"/>
      <c r="NBY46" s="47"/>
      <c r="NBZ46" s="47"/>
      <c r="NCA46" s="47"/>
      <c r="NCB46" s="47"/>
      <c r="NCC46" s="47"/>
      <c r="NCD46" s="47"/>
      <c r="NCE46" s="47"/>
      <c r="NCF46" s="47"/>
      <c r="NCG46" s="47"/>
      <c r="NCH46" s="47"/>
      <c r="NCI46" s="47"/>
      <c r="NCJ46" s="47"/>
      <c r="NCK46" s="47"/>
      <c r="NCL46" s="47"/>
      <c r="NCM46" s="47"/>
      <c r="NCN46" s="47"/>
      <c r="NCO46" s="47"/>
      <c r="NCP46" s="47"/>
      <c r="NCQ46" s="47"/>
      <c r="NCR46" s="47"/>
      <c r="NCS46" s="47"/>
      <c r="NCT46" s="47"/>
      <c r="NCU46" s="47"/>
      <c r="NCV46" s="47"/>
      <c r="NCW46" s="47"/>
      <c r="NCX46" s="47"/>
      <c r="NCY46" s="47"/>
      <c r="NCZ46" s="47"/>
      <c r="NDA46" s="47"/>
      <c r="NDB46" s="47"/>
      <c r="NDC46" s="47"/>
      <c r="NDD46" s="47"/>
      <c r="NDE46" s="47"/>
      <c r="NDF46" s="47"/>
      <c r="NDG46" s="47"/>
      <c r="NDH46" s="47"/>
      <c r="NDI46" s="47"/>
      <c r="NDJ46" s="47"/>
      <c r="NDK46" s="47"/>
      <c r="NDL46" s="47"/>
      <c r="NDM46" s="47"/>
      <c r="NDN46" s="47"/>
      <c r="NDO46" s="47"/>
      <c r="NDP46" s="47"/>
      <c r="NDQ46" s="47"/>
      <c r="NDR46" s="47"/>
      <c r="NDS46" s="47"/>
      <c r="NDT46" s="47"/>
      <c r="NDU46" s="47"/>
      <c r="NDV46" s="47"/>
      <c r="NDW46" s="47"/>
      <c r="NDX46" s="47"/>
      <c r="NDY46" s="47"/>
      <c r="NDZ46" s="47"/>
      <c r="NEA46" s="47"/>
      <c r="NEB46" s="47"/>
      <c r="NEC46" s="47"/>
      <c r="NED46" s="47"/>
      <c r="NEE46" s="47"/>
      <c r="NEF46" s="47"/>
      <c r="NEG46" s="47"/>
      <c r="NEH46" s="47"/>
      <c r="NEI46" s="47"/>
      <c r="NEJ46" s="47"/>
      <c r="NEK46" s="47"/>
      <c r="NEL46" s="47"/>
      <c r="NEM46" s="47"/>
      <c r="NEN46" s="47"/>
      <c r="NEO46" s="47"/>
      <c r="NEP46" s="47"/>
      <c r="NEQ46" s="47"/>
      <c r="NER46" s="47"/>
      <c r="NES46" s="47"/>
      <c r="NET46" s="47"/>
      <c r="NEU46" s="47"/>
      <c r="NEV46" s="47"/>
      <c r="NEW46" s="47"/>
      <c r="NEX46" s="47"/>
      <c r="NEY46" s="47"/>
      <c r="NEZ46" s="47"/>
      <c r="NFA46" s="47"/>
      <c r="NFB46" s="47"/>
      <c r="NFC46" s="47"/>
      <c r="NFD46" s="47"/>
      <c r="NFE46" s="47"/>
      <c r="NFF46" s="47"/>
      <c r="NFG46" s="47"/>
      <c r="NFH46" s="47"/>
      <c r="NFI46" s="47"/>
      <c r="NFJ46" s="47"/>
      <c r="NFK46" s="47"/>
      <c r="NFL46" s="47"/>
      <c r="NFM46" s="47"/>
      <c r="NFN46" s="47"/>
      <c r="NFO46" s="47"/>
      <c r="NFP46" s="47"/>
      <c r="NFQ46" s="47"/>
      <c r="NFR46" s="47"/>
      <c r="NFS46" s="47"/>
      <c r="NFT46" s="47"/>
      <c r="NFU46" s="47"/>
      <c r="NFV46" s="47"/>
      <c r="NFW46" s="47"/>
      <c r="NFX46" s="47"/>
      <c r="NFY46" s="47"/>
      <c r="NFZ46" s="47"/>
      <c r="NGA46" s="47"/>
      <c r="NGB46" s="47"/>
      <c r="NGC46" s="47"/>
      <c r="NGD46" s="47"/>
      <c r="NGE46" s="47"/>
      <c r="NGF46" s="47"/>
      <c r="NGG46" s="47"/>
      <c r="NGH46" s="47"/>
      <c r="NGI46" s="47"/>
      <c r="NGJ46" s="47"/>
      <c r="NGK46" s="47"/>
      <c r="NGL46" s="47"/>
      <c r="NGM46" s="47"/>
      <c r="NGN46" s="47"/>
      <c r="NGO46" s="47"/>
      <c r="NGP46" s="47"/>
      <c r="NGQ46" s="47"/>
      <c r="NGR46" s="47"/>
      <c r="NGS46" s="47"/>
      <c r="NGT46" s="47"/>
      <c r="NGU46" s="47"/>
      <c r="NGV46" s="47"/>
      <c r="NGW46" s="47"/>
      <c r="NGX46" s="47"/>
      <c r="NGY46" s="47"/>
      <c r="NGZ46" s="47"/>
      <c r="NHA46" s="47"/>
      <c r="NHB46" s="47"/>
      <c r="NHC46" s="47"/>
      <c r="NHD46" s="47"/>
      <c r="NHE46" s="47"/>
      <c r="NHF46" s="47"/>
      <c r="NHG46" s="47"/>
      <c r="NHH46" s="47"/>
      <c r="NHI46" s="47"/>
      <c r="NHJ46" s="47"/>
      <c r="NHK46" s="47"/>
      <c r="NHL46" s="47"/>
      <c r="NHM46" s="47"/>
      <c r="NHN46" s="47"/>
      <c r="NHO46" s="47"/>
      <c r="NHP46" s="47"/>
      <c r="NHQ46" s="47"/>
      <c r="NHR46" s="47"/>
      <c r="NHS46" s="47"/>
      <c r="NHT46" s="47"/>
      <c r="NHU46" s="47"/>
      <c r="NHV46" s="47"/>
      <c r="NHW46" s="47"/>
      <c r="NHX46" s="47"/>
      <c r="NHY46" s="47"/>
      <c r="NHZ46" s="47"/>
      <c r="NIA46" s="47"/>
      <c r="NIB46" s="47"/>
      <c r="NIC46" s="47"/>
      <c r="NID46" s="47"/>
      <c r="NIE46" s="47"/>
      <c r="NIF46" s="47"/>
      <c r="NIG46" s="47"/>
      <c r="NIH46" s="47"/>
      <c r="NII46" s="47"/>
      <c r="NIJ46" s="47"/>
      <c r="NIK46" s="47"/>
      <c r="NIL46" s="47"/>
      <c r="NIM46" s="47"/>
      <c r="NIN46" s="47"/>
      <c r="NIO46" s="47"/>
      <c r="NIP46" s="47"/>
      <c r="NIQ46" s="47"/>
      <c r="NIR46" s="47"/>
      <c r="NIS46" s="47"/>
      <c r="NIT46" s="47"/>
      <c r="NIU46" s="47"/>
      <c r="NIV46" s="47"/>
      <c r="NIW46" s="47"/>
      <c r="NIX46" s="47"/>
      <c r="NIY46" s="47"/>
      <c r="NIZ46" s="47"/>
      <c r="NJA46" s="47"/>
      <c r="NJB46" s="47"/>
      <c r="NJC46" s="47"/>
      <c r="NJD46" s="47"/>
      <c r="NJE46" s="47"/>
      <c r="NJF46" s="47"/>
      <c r="NJG46" s="47"/>
      <c r="NJH46" s="47"/>
      <c r="NJI46" s="47"/>
      <c r="NJJ46" s="47"/>
      <c r="NJK46" s="47"/>
      <c r="NJL46" s="47"/>
      <c r="NJM46" s="47"/>
      <c r="NJN46" s="47"/>
      <c r="NJO46" s="47"/>
      <c r="NJP46" s="47"/>
      <c r="NJQ46" s="47"/>
      <c r="NJR46" s="47"/>
      <c r="NJS46" s="47"/>
      <c r="NJT46" s="47"/>
      <c r="NJU46" s="47"/>
      <c r="NJV46" s="47"/>
      <c r="NJW46" s="47"/>
      <c r="NJX46" s="47"/>
      <c r="NJY46" s="47"/>
      <c r="NJZ46" s="47"/>
      <c r="NKA46" s="47"/>
      <c r="NKB46" s="47"/>
      <c r="NKC46" s="47"/>
      <c r="NKD46" s="47"/>
      <c r="NKE46" s="47"/>
      <c r="NKF46" s="47"/>
      <c r="NKG46" s="47"/>
      <c r="NKH46" s="47"/>
      <c r="NKI46" s="47"/>
      <c r="NKJ46" s="47"/>
      <c r="NKK46" s="47"/>
      <c r="NKL46" s="47"/>
      <c r="NKM46" s="47"/>
      <c r="NKN46" s="47"/>
      <c r="NKO46" s="47"/>
      <c r="NKP46" s="47"/>
      <c r="NKQ46" s="47"/>
      <c r="NKR46" s="47"/>
      <c r="NKS46" s="47"/>
      <c r="NKT46" s="47"/>
      <c r="NKU46" s="47"/>
      <c r="NKV46" s="47"/>
      <c r="NKW46" s="47"/>
      <c r="NKX46" s="47"/>
      <c r="NKY46" s="47"/>
      <c r="NKZ46" s="47"/>
      <c r="NLA46" s="47"/>
      <c r="NLB46" s="47"/>
      <c r="NLC46" s="47"/>
      <c r="NLD46" s="47"/>
      <c r="NLE46" s="47"/>
      <c r="NLF46" s="47"/>
      <c r="NLG46" s="47"/>
      <c r="NLH46" s="47"/>
      <c r="NLI46" s="47"/>
      <c r="NLJ46" s="47"/>
      <c r="NLK46" s="47"/>
      <c r="NLL46" s="47"/>
      <c r="NLM46" s="47"/>
      <c r="NLN46" s="47"/>
      <c r="NLO46" s="47"/>
      <c r="NLP46" s="47"/>
      <c r="NLQ46" s="47"/>
      <c r="NLR46" s="47"/>
      <c r="NLS46" s="47"/>
      <c r="NLT46" s="47"/>
      <c r="NLU46" s="47"/>
      <c r="NLV46" s="47"/>
      <c r="NLW46" s="47"/>
      <c r="NLX46" s="47"/>
      <c r="NLY46" s="47"/>
      <c r="NLZ46" s="47"/>
      <c r="NMA46" s="47"/>
      <c r="NMB46" s="47"/>
      <c r="NMC46" s="47"/>
      <c r="NMD46" s="47"/>
      <c r="NME46" s="47"/>
      <c r="NMF46" s="47"/>
      <c r="NMG46" s="47"/>
      <c r="NMH46" s="47"/>
      <c r="NMI46" s="47"/>
      <c r="NMJ46" s="47"/>
      <c r="NMK46" s="47"/>
      <c r="NML46" s="47"/>
      <c r="NMM46" s="47"/>
      <c r="NMN46" s="47"/>
      <c r="NMO46" s="47"/>
      <c r="NMP46" s="47"/>
      <c r="NMQ46" s="47"/>
      <c r="NMR46" s="47"/>
      <c r="NMS46" s="47"/>
      <c r="NMT46" s="47"/>
      <c r="NMU46" s="47"/>
      <c r="NMV46" s="47"/>
      <c r="NMW46" s="47"/>
      <c r="NMX46" s="47"/>
      <c r="NMY46" s="47"/>
      <c r="NMZ46" s="47"/>
      <c r="NNA46" s="47"/>
      <c r="NNB46" s="47"/>
      <c r="NNC46" s="47"/>
      <c r="NND46" s="47"/>
      <c r="NNE46" s="47"/>
      <c r="NNF46" s="47"/>
      <c r="NNG46" s="47"/>
      <c r="NNH46" s="47"/>
      <c r="NNI46" s="47"/>
      <c r="NNJ46" s="47"/>
      <c r="NNK46" s="47"/>
      <c r="NNL46" s="47"/>
      <c r="NNM46" s="47"/>
      <c r="NNN46" s="47"/>
      <c r="NNO46" s="47"/>
      <c r="NNP46" s="47"/>
      <c r="NNQ46" s="47"/>
      <c r="NNR46" s="47"/>
      <c r="NNS46" s="47"/>
      <c r="NNT46" s="47"/>
      <c r="NNU46" s="47"/>
      <c r="NNV46" s="47"/>
      <c r="NNW46" s="47"/>
      <c r="NNX46" s="47"/>
      <c r="NNY46" s="47"/>
      <c r="NNZ46" s="47"/>
      <c r="NOA46" s="47"/>
      <c r="NOB46" s="47"/>
      <c r="NOC46" s="47"/>
      <c r="NOD46" s="47"/>
      <c r="NOE46" s="47"/>
      <c r="NOF46" s="47"/>
      <c r="NOG46" s="47"/>
      <c r="NOH46" s="47"/>
      <c r="NOI46" s="47"/>
      <c r="NOJ46" s="47"/>
      <c r="NOK46" s="47"/>
      <c r="NOL46" s="47"/>
      <c r="NOM46" s="47"/>
      <c r="NON46" s="47"/>
      <c r="NOO46" s="47"/>
      <c r="NOP46" s="47"/>
      <c r="NOQ46" s="47"/>
      <c r="NOR46" s="47"/>
      <c r="NOS46" s="47"/>
      <c r="NOT46" s="47"/>
      <c r="NOU46" s="47"/>
      <c r="NOV46" s="47"/>
      <c r="NOW46" s="47"/>
      <c r="NOX46" s="47"/>
      <c r="NOY46" s="47"/>
      <c r="NOZ46" s="47"/>
      <c r="NPA46" s="47"/>
      <c r="NPB46" s="47"/>
      <c r="NPC46" s="47"/>
      <c r="NPD46" s="47"/>
      <c r="NPE46" s="47"/>
      <c r="NPF46" s="47"/>
      <c r="NPG46" s="47"/>
      <c r="NPH46" s="47"/>
      <c r="NPI46" s="47"/>
      <c r="NPJ46" s="47"/>
      <c r="NPK46" s="47"/>
      <c r="NPL46" s="47"/>
      <c r="NPM46" s="47"/>
      <c r="NPN46" s="47"/>
      <c r="NPO46" s="47"/>
      <c r="NPP46" s="47"/>
      <c r="NPQ46" s="47"/>
      <c r="NPR46" s="47"/>
      <c r="NPS46" s="47"/>
      <c r="NPT46" s="47"/>
      <c r="NPU46" s="47"/>
      <c r="NPV46" s="47"/>
      <c r="NPW46" s="47"/>
      <c r="NPX46" s="47"/>
      <c r="NPY46" s="47"/>
      <c r="NPZ46" s="47"/>
      <c r="NQA46" s="47"/>
      <c r="NQB46" s="47"/>
      <c r="NQC46" s="47"/>
      <c r="NQD46" s="47"/>
      <c r="NQE46" s="47"/>
      <c r="NQF46" s="47"/>
      <c r="NQG46" s="47"/>
      <c r="NQH46" s="47"/>
      <c r="NQI46" s="47"/>
      <c r="NQJ46" s="47"/>
      <c r="NQK46" s="47"/>
      <c r="NQL46" s="47"/>
      <c r="NQM46" s="47"/>
      <c r="NQN46" s="47"/>
      <c r="NQO46" s="47"/>
      <c r="NQP46" s="47"/>
      <c r="NQQ46" s="47"/>
      <c r="NQR46" s="47"/>
      <c r="NQS46" s="47"/>
      <c r="NQT46" s="47"/>
      <c r="NQU46" s="47"/>
      <c r="NQV46" s="47"/>
      <c r="NQW46" s="47"/>
      <c r="NQX46" s="47"/>
      <c r="NQY46" s="47"/>
      <c r="NQZ46" s="47"/>
      <c r="NRA46" s="47"/>
      <c r="NRB46" s="47"/>
      <c r="NRC46" s="47"/>
      <c r="NRD46" s="47"/>
      <c r="NRE46" s="47"/>
      <c r="NRF46" s="47"/>
      <c r="NRG46" s="47"/>
      <c r="NRH46" s="47"/>
      <c r="NRI46" s="47"/>
      <c r="NRJ46" s="47"/>
      <c r="NRK46" s="47"/>
      <c r="NRL46" s="47"/>
      <c r="NRM46" s="47"/>
      <c r="NRN46" s="47"/>
      <c r="NRO46" s="47"/>
      <c r="NRP46" s="47"/>
      <c r="NRQ46" s="47"/>
      <c r="NRR46" s="47"/>
      <c r="NRS46" s="47"/>
      <c r="NRT46" s="47"/>
      <c r="NRU46" s="47"/>
      <c r="NRV46" s="47"/>
      <c r="NRW46" s="47"/>
      <c r="NRX46" s="47"/>
      <c r="NRY46" s="47"/>
      <c r="NRZ46" s="47"/>
      <c r="NSA46" s="47"/>
      <c r="NSB46" s="47"/>
      <c r="NSC46" s="47"/>
      <c r="NSD46" s="47"/>
      <c r="NSE46" s="47"/>
      <c r="NSF46" s="47"/>
      <c r="NSG46" s="47"/>
      <c r="NSH46" s="47"/>
      <c r="NSI46" s="47"/>
      <c r="NSJ46" s="47"/>
      <c r="NSK46" s="47"/>
      <c r="NSL46" s="47"/>
      <c r="NSM46" s="47"/>
      <c r="NSN46" s="47"/>
      <c r="NSO46" s="47"/>
      <c r="NSP46" s="47"/>
      <c r="NSQ46" s="47"/>
      <c r="NSR46" s="47"/>
      <c r="NSS46" s="47"/>
      <c r="NST46" s="47"/>
      <c r="NSU46" s="47"/>
      <c r="NSV46" s="47"/>
      <c r="NSW46" s="47"/>
      <c r="NSX46" s="47"/>
      <c r="NSY46" s="47"/>
      <c r="NSZ46" s="47"/>
      <c r="NTA46" s="47"/>
      <c r="NTB46" s="47"/>
      <c r="NTC46" s="47"/>
      <c r="NTD46" s="47"/>
      <c r="NTE46" s="47"/>
      <c r="NTF46" s="47"/>
      <c r="NTG46" s="47"/>
      <c r="NTH46" s="47"/>
      <c r="NTI46" s="47"/>
      <c r="NTJ46" s="47"/>
      <c r="NTK46" s="47"/>
      <c r="NTL46" s="47"/>
      <c r="NTM46" s="47"/>
      <c r="NTN46" s="47"/>
      <c r="NTO46" s="47"/>
      <c r="NTP46" s="47"/>
      <c r="NTQ46" s="47"/>
      <c r="NTR46" s="47"/>
      <c r="NTS46" s="47"/>
      <c r="NTT46" s="47"/>
      <c r="NTU46" s="47"/>
      <c r="NTV46" s="47"/>
      <c r="NTW46" s="47"/>
      <c r="NTX46" s="47"/>
      <c r="NTY46" s="47"/>
      <c r="NTZ46" s="47"/>
      <c r="NUA46" s="47"/>
      <c r="NUB46" s="47"/>
      <c r="NUC46" s="47"/>
      <c r="NUD46" s="47"/>
      <c r="NUE46" s="47"/>
      <c r="NUF46" s="47"/>
      <c r="NUG46" s="47"/>
      <c r="NUH46" s="47"/>
      <c r="NUI46" s="47"/>
      <c r="NUJ46" s="47"/>
      <c r="NUK46" s="47"/>
      <c r="NUL46" s="47"/>
      <c r="NUM46" s="47"/>
      <c r="NUN46" s="47"/>
      <c r="NUO46" s="47"/>
      <c r="NUP46" s="47"/>
      <c r="NUQ46" s="47"/>
      <c r="NUR46" s="47"/>
      <c r="NUS46" s="47"/>
      <c r="NUT46" s="47"/>
      <c r="NUU46" s="47"/>
      <c r="NUV46" s="47"/>
      <c r="NUW46" s="47"/>
      <c r="NUX46" s="47"/>
      <c r="NUY46" s="47"/>
      <c r="NUZ46" s="47"/>
      <c r="NVA46" s="47"/>
      <c r="NVB46" s="47"/>
      <c r="NVC46" s="47"/>
      <c r="NVD46" s="47"/>
      <c r="NVE46" s="47"/>
      <c r="NVF46" s="47"/>
      <c r="NVG46" s="47"/>
      <c r="NVH46" s="47"/>
      <c r="NVI46" s="47"/>
      <c r="NVJ46" s="47"/>
      <c r="NVK46" s="47"/>
      <c r="NVL46" s="47"/>
      <c r="NVM46" s="47"/>
      <c r="NVN46" s="47"/>
      <c r="NVO46" s="47"/>
      <c r="NVP46" s="47"/>
      <c r="NVQ46" s="47"/>
      <c r="NVR46" s="47"/>
      <c r="NVS46" s="47"/>
      <c r="NVT46" s="47"/>
      <c r="NVU46" s="47"/>
      <c r="NVV46" s="47"/>
      <c r="NVW46" s="47"/>
      <c r="NVX46" s="47"/>
      <c r="NVY46" s="47"/>
      <c r="NVZ46" s="47"/>
      <c r="NWA46" s="47"/>
      <c r="NWB46" s="47"/>
      <c r="NWC46" s="47"/>
      <c r="NWD46" s="47"/>
      <c r="NWE46" s="47"/>
      <c r="NWF46" s="47"/>
      <c r="NWG46" s="47"/>
      <c r="NWH46" s="47"/>
      <c r="NWI46" s="47"/>
      <c r="NWJ46" s="47"/>
      <c r="NWK46" s="47"/>
      <c r="NWL46" s="47"/>
      <c r="NWM46" s="47"/>
      <c r="NWN46" s="47"/>
      <c r="NWO46" s="47"/>
      <c r="NWP46" s="47"/>
      <c r="NWQ46" s="47"/>
      <c r="NWR46" s="47"/>
      <c r="NWS46" s="47"/>
      <c r="NWT46" s="47"/>
      <c r="NWU46" s="47"/>
      <c r="NWV46" s="47"/>
      <c r="NWW46" s="47"/>
      <c r="NWX46" s="47"/>
      <c r="NWY46" s="47"/>
      <c r="NWZ46" s="47"/>
      <c r="NXA46" s="47"/>
      <c r="NXB46" s="47"/>
      <c r="NXC46" s="47"/>
      <c r="NXD46" s="47"/>
      <c r="NXE46" s="47"/>
      <c r="NXF46" s="47"/>
      <c r="NXG46" s="47"/>
      <c r="NXH46" s="47"/>
      <c r="NXI46" s="47"/>
      <c r="NXJ46" s="47"/>
      <c r="NXK46" s="47"/>
      <c r="NXL46" s="47"/>
      <c r="NXM46" s="47"/>
      <c r="NXN46" s="47"/>
      <c r="NXO46" s="47"/>
      <c r="NXP46" s="47"/>
      <c r="NXQ46" s="47"/>
      <c r="NXR46" s="47"/>
      <c r="NXS46" s="47"/>
      <c r="NXT46" s="47"/>
      <c r="NXU46" s="47"/>
      <c r="NXV46" s="47"/>
      <c r="NXW46" s="47"/>
      <c r="NXX46" s="47"/>
      <c r="NXY46" s="47"/>
      <c r="NXZ46" s="47"/>
      <c r="NYA46" s="47"/>
      <c r="NYB46" s="47"/>
      <c r="NYC46" s="47"/>
      <c r="NYD46" s="47"/>
      <c r="NYE46" s="47"/>
      <c r="NYF46" s="47"/>
      <c r="NYG46" s="47"/>
      <c r="NYH46" s="47"/>
      <c r="NYI46" s="47"/>
      <c r="NYJ46" s="47"/>
      <c r="NYK46" s="47"/>
      <c r="NYL46" s="47"/>
      <c r="NYM46" s="47"/>
      <c r="NYN46" s="47"/>
      <c r="NYO46" s="47"/>
      <c r="NYP46" s="47"/>
      <c r="NYQ46" s="47"/>
      <c r="NYR46" s="47"/>
      <c r="NYS46" s="47"/>
      <c r="NYT46" s="47"/>
      <c r="NYU46" s="47"/>
      <c r="NYV46" s="47"/>
      <c r="NYW46" s="47"/>
      <c r="NYX46" s="47"/>
      <c r="NYY46" s="47"/>
      <c r="NYZ46" s="47"/>
      <c r="NZA46" s="47"/>
      <c r="NZB46" s="47"/>
      <c r="NZC46" s="47"/>
      <c r="NZD46" s="47"/>
      <c r="NZE46" s="47"/>
      <c r="NZF46" s="47"/>
      <c r="NZG46" s="47"/>
      <c r="NZH46" s="47"/>
      <c r="NZI46" s="47"/>
      <c r="NZJ46" s="47"/>
      <c r="NZK46" s="47"/>
      <c r="NZL46" s="47"/>
      <c r="NZM46" s="47"/>
      <c r="NZN46" s="47"/>
      <c r="NZO46" s="47"/>
      <c r="NZP46" s="47"/>
      <c r="NZQ46" s="47"/>
      <c r="NZR46" s="47"/>
      <c r="NZS46" s="47"/>
      <c r="NZT46" s="47"/>
      <c r="NZU46" s="47"/>
      <c r="NZV46" s="47"/>
      <c r="NZW46" s="47"/>
      <c r="NZX46" s="47"/>
      <c r="NZY46" s="47"/>
      <c r="NZZ46" s="47"/>
      <c r="OAA46" s="47"/>
      <c r="OAB46" s="47"/>
      <c r="OAC46" s="47"/>
      <c r="OAD46" s="47"/>
      <c r="OAE46" s="47"/>
      <c r="OAF46" s="47"/>
      <c r="OAG46" s="47"/>
      <c r="OAH46" s="47"/>
      <c r="OAI46" s="47"/>
      <c r="OAJ46" s="47"/>
      <c r="OAK46" s="47"/>
      <c r="OAL46" s="47"/>
      <c r="OAM46" s="47"/>
      <c r="OAN46" s="47"/>
      <c r="OAO46" s="47"/>
      <c r="OAP46" s="47"/>
      <c r="OAQ46" s="47"/>
      <c r="OAR46" s="47"/>
      <c r="OAS46" s="47"/>
      <c r="OAT46" s="47"/>
      <c r="OAU46" s="47"/>
      <c r="OAV46" s="47"/>
      <c r="OAW46" s="47"/>
      <c r="OAX46" s="47"/>
      <c r="OAY46" s="47"/>
      <c r="OAZ46" s="47"/>
      <c r="OBA46" s="47"/>
      <c r="OBB46" s="47"/>
      <c r="OBC46" s="47"/>
      <c r="OBD46" s="47"/>
      <c r="OBE46" s="47"/>
      <c r="OBF46" s="47"/>
      <c r="OBG46" s="47"/>
      <c r="OBH46" s="47"/>
      <c r="OBI46" s="47"/>
      <c r="OBJ46" s="47"/>
      <c r="OBK46" s="47"/>
      <c r="OBL46" s="47"/>
      <c r="OBM46" s="47"/>
      <c r="OBN46" s="47"/>
      <c r="OBO46" s="47"/>
      <c r="OBP46" s="47"/>
      <c r="OBQ46" s="47"/>
      <c r="OBR46" s="47"/>
      <c r="OBS46" s="47"/>
      <c r="OBT46" s="47"/>
      <c r="OBU46" s="47"/>
      <c r="OBV46" s="47"/>
      <c r="OBW46" s="47"/>
      <c r="OBX46" s="47"/>
      <c r="OBY46" s="47"/>
      <c r="OBZ46" s="47"/>
      <c r="OCA46" s="47"/>
      <c r="OCB46" s="47"/>
      <c r="OCC46" s="47"/>
      <c r="OCD46" s="47"/>
      <c r="OCE46" s="47"/>
      <c r="OCF46" s="47"/>
      <c r="OCG46" s="47"/>
      <c r="OCH46" s="47"/>
      <c r="OCI46" s="47"/>
      <c r="OCJ46" s="47"/>
      <c r="OCK46" s="47"/>
      <c r="OCL46" s="47"/>
      <c r="OCM46" s="47"/>
      <c r="OCN46" s="47"/>
      <c r="OCO46" s="47"/>
      <c r="OCP46" s="47"/>
      <c r="OCQ46" s="47"/>
      <c r="OCR46" s="47"/>
      <c r="OCS46" s="47"/>
      <c r="OCT46" s="47"/>
      <c r="OCU46" s="47"/>
      <c r="OCV46" s="47"/>
      <c r="OCW46" s="47"/>
      <c r="OCX46" s="47"/>
      <c r="OCY46" s="47"/>
      <c r="OCZ46" s="47"/>
      <c r="ODA46" s="47"/>
      <c r="ODB46" s="47"/>
      <c r="ODC46" s="47"/>
      <c r="ODD46" s="47"/>
      <c r="ODE46" s="47"/>
      <c r="ODF46" s="47"/>
      <c r="ODG46" s="47"/>
      <c r="ODH46" s="47"/>
      <c r="ODI46" s="47"/>
      <c r="ODJ46" s="47"/>
      <c r="ODK46" s="47"/>
      <c r="ODL46" s="47"/>
      <c r="ODM46" s="47"/>
      <c r="ODN46" s="47"/>
      <c r="ODO46" s="47"/>
      <c r="ODP46" s="47"/>
      <c r="ODQ46" s="47"/>
      <c r="ODR46" s="47"/>
      <c r="ODS46" s="47"/>
      <c r="ODT46" s="47"/>
      <c r="ODU46" s="47"/>
      <c r="ODV46" s="47"/>
      <c r="ODW46" s="47"/>
      <c r="ODX46" s="47"/>
      <c r="ODY46" s="47"/>
      <c r="ODZ46" s="47"/>
      <c r="OEA46" s="47"/>
      <c r="OEB46" s="47"/>
      <c r="OEC46" s="47"/>
      <c r="OED46" s="47"/>
      <c r="OEE46" s="47"/>
      <c r="OEF46" s="47"/>
      <c r="OEG46" s="47"/>
      <c r="OEH46" s="47"/>
      <c r="OEI46" s="47"/>
      <c r="OEJ46" s="47"/>
      <c r="OEK46" s="47"/>
      <c r="OEL46" s="47"/>
      <c r="OEM46" s="47"/>
      <c r="OEN46" s="47"/>
      <c r="OEO46" s="47"/>
      <c r="OEP46" s="47"/>
      <c r="OEQ46" s="47"/>
      <c r="OER46" s="47"/>
      <c r="OES46" s="47"/>
      <c r="OET46" s="47"/>
      <c r="OEU46" s="47"/>
      <c r="OEV46" s="47"/>
      <c r="OEW46" s="47"/>
      <c r="OEX46" s="47"/>
      <c r="OEY46" s="47"/>
      <c r="OEZ46" s="47"/>
      <c r="OFA46" s="47"/>
      <c r="OFB46" s="47"/>
      <c r="OFC46" s="47"/>
      <c r="OFD46" s="47"/>
      <c r="OFE46" s="47"/>
      <c r="OFF46" s="47"/>
      <c r="OFG46" s="47"/>
      <c r="OFH46" s="47"/>
      <c r="OFI46" s="47"/>
      <c r="OFJ46" s="47"/>
      <c r="OFK46" s="47"/>
      <c r="OFL46" s="47"/>
      <c r="OFM46" s="47"/>
      <c r="OFN46" s="47"/>
      <c r="OFO46" s="47"/>
      <c r="OFP46" s="47"/>
      <c r="OFQ46" s="47"/>
      <c r="OFR46" s="47"/>
      <c r="OFS46" s="47"/>
      <c r="OFT46" s="47"/>
      <c r="OFU46" s="47"/>
      <c r="OFV46" s="47"/>
      <c r="OFW46" s="47"/>
      <c r="OFX46" s="47"/>
      <c r="OFY46" s="47"/>
      <c r="OFZ46" s="47"/>
      <c r="OGA46" s="47"/>
      <c r="OGB46" s="47"/>
      <c r="OGC46" s="47"/>
      <c r="OGD46" s="47"/>
      <c r="OGE46" s="47"/>
      <c r="OGF46" s="47"/>
      <c r="OGG46" s="47"/>
      <c r="OGH46" s="47"/>
      <c r="OGI46" s="47"/>
      <c r="OGJ46" s="47"/>
      <c r="OGK46" s="47"/>
      <c r="OGL46" s="47"/>
      <c r="OGM46" s="47"/>
      <c r="OGN46" s="47"/>
      <c r="OGO46" s="47"/>
      <c r="OGP46" s="47"/>
      <c r="OGQ46" s="47"/>
      <c r="OGR46" s="47"/>
      <c r="OGS46" s="47"/>
      <c r="OGT46" s="47"/>
      <c r="OGU46" s="47"/>
      <c r="OGV46" s="47"/>
      <c r="OGW46" s="47"/>
      <c r="OGX46" s="47"/>
      <c r="OGY46" s="47"/>
      <c r="OGZ46" s="47"/>
      <c r="OHA46" s="47"/>
      <c r="OHB46" s="47"/>
      <c r="OHC46" s="47"/>
      <c r="OHD46" s="47"/>
      <c r="OHE46" s="47"/>
      <c r="OHF46" s="47"/>
      <c r="OHG46" s="47"/>
      <c r="OHH46" s="47"/>
      <c r="OHI46" s="47"/>
      <c r="OHJ46" s="47"/>
      <c r="OHK46" s="47"/>
      <c r="OHL46" s="47"/>
      <c r="OHM46" s="47"/>
      <c r="OHN46" s="47"/>
      <c r="OHO46" s="47"/>
      <c r="OHP46" s="47"/>
      <c r="OHQ46" s="47"/>
      <c r="OHR46" s="47"/>
      <c r="OHS46" s="47"/>
      <c r="OHT46" s="47"/>
      <c r="OHU46" s="47"/>
      <c r="OHV46" s="47"/>
      <c r="OHW46" s="47"/>
      <c r="OHX46" s="47"/>
      <c r="OHY46" s="47"/>
      <c r="OHZ46" s="47"/>
      <c r="OIA46" s="47"/>
      <c r="OIB46" s="47"/>
      <c r="OIC46" s="47"/>
      <c r="OID46" s="47"/>
      <c r="OIE46" s="47"/>
      <c r="OIF46" s="47"/>
      <c r="OIG46" s="47"/>
      <c r="OIH46" s="47"/>
      <c r="OII46" s="47"/>
      <c r="OIJ46" s="47"/>
      <c r="OIK46" s="47"/>
      <c r="OIL46" s="47"/>
      <c r="OIM46" s="47"/>
      <c r="OIN46" s="47"/>
      <c r="OIO46" s="47"/>
      <c r="OIP46" s="47"/>
      <c r="OIQ46" s="47"/>
      <c r="OIR46" s="47"/>
      <c r="OIS46" s="47"/>
      <c r="OIT46" s="47"/>
      <c r="OIU46" s="47"/>
      <c r="OIV46" s="47"/>
      <c r="OIW46" s="47"/>
      <c r="OIX46" s="47"/>
      <c r="OIY46" s="47"/>
      <c r="OIZ46" s="47"/>
      <c r="OJA46" s="47"/>
      <c r="OJB46" s="47"/>
      <c r="OJC46" s="47"/>
      <c r="OJD46" s="47"/>
      <c r="OJE46" s="47"/>
      <c r="OJF46" s="47"/>
      <c r="OJG46" s="47"/>
      <c r="OJH46" s="47"/>
      <c r="OJI46" s="47"/>
      <c r="OJJ46" s="47"/>
      <c r="OJK46" s="47"/>
      <c r="OJL46" s="47"/>
      <c r="OJM46" s="47"/>
      <c r="OJN46" s="47"/>
      <c r="OJO46" s="47"/>
      <c r="OJP46" s="47"/>
      <c r="OJQ46" s="47"/>
      <c r="OJR46" s="47"/>
      <c r="OJS46" s="47"/>
      <c r="OJT46" s="47"/>
      <c r="OJU46" s="47"/>
      <c r="OJV46" s="47"/>
      <c r="OJW46" s="47"/>
      <c r="OJX46" s="47"/>
      <c r="OJY46" s="47"/>
      <c r="OJZ46" s="47"/>
      <c r="OKA46" s="47"/>
      <c r="OKB46" s="47"/>
      <c r="OKC46" s="47"/>
      <c r="OKD46" s="47"/>
      <c r="OKE46" s="47"/>
      <c r="OKF46" s="47"/>
      <c r="OKG46" s="47"/>
      <c r="OKH46" s="47"/>
      <c r="OKI46" s="47"/>
      <c r="OKJ46" s="47"/>
      <c r="OKK46" s="47"/>
      <c r="OKL46" s="47"/>
      <c r="OKM46" s="47"/>
      <c r="OKN46" s="47"/>
      <c r="OKO46" s="47"/>
      <c r="OKP46" s="47"/>
      <c r="OKQ46" s="47"/>
      <c r="OKR46" s="47"/>
      <c r="OKS46" s="47"/>
      <c r="OKT46" s="47"/>
      <c r="OKU46" s="47"/>
      <c r="OKV46" s="47"/>
      <c r="OKW46" s="47"/>
      <c r="OKX46" s="47"/>
      <c r="OKY46" s="47"/>
      <c r="OKZ46" s="47"/>
      <c r="OLA46" s="47"/>
      <c r="OLB46" s="47"/>
      <c r="OLC46" s="47"/>
      <c r="OLD46" s="47"/>
      <c r="OLE46" s="47"/>
      <c r="OLF46" s="47"/>
      <c r="OLG46" s="47"/>
      <c r="OLH46" s="47"/>
      <c r="OLI46" s="47"/>
      <c r="OLJ46" s="47"/>
      <c r="OLK46" s="47"/>
      <c r="OLL46" s="47"/>
      <c r="OLM46" s="47"/>
      <c r="OLN46" s="47"/>
      <c r="OLO46" s="47"/>
      <c r="OLP46" s="47"/>
      <c r="OLQ46" s="47"/>
      <c r="OLR46" s="47"/>
      <c r="OLS46" s="47"/>
      <c r="OLT46" s="47"/>
      <c r="OLU46" s="47"/>
      <c r="OLV46" s="47"/>
      <c r="OLW46" s="47"/>
      <c r="OLX46" s="47"/>
      <c r="OLY46" s="47"/>
      <c r="OLZ46" s="47"/>
      <c r="OMA46" s="47"/>
      <c r="OMB46" s="47"/>
      <c r="OMC46" s="47"/>
      <c r="OMD46" s="47"/>
      <c r="OME46" s="47"/>
      <c r="OMF46" s="47"/>
      <c r="OMG46" s="47"/>
      <c r="OMH46" s="47"/>
      <c r="OMI46" s="47"/>
      <c r="OMJ46" s="47"/>
      <c r="OMK46" s="47"/>
      <c r="OML46" s="47"/>
      <c r="OMM46" s="47"/>
      <c r="OMN46" s="47"/>
      <c r="OMO46" s="47"/>
      <c r="OMP46" s="47"/>
      <c r="OMQ46" s="47"/>
      <c r="OMR46" s="47"/>
      <c r="OMS46" s="47"/>
      <c r="OMT46" s="47"/>
      <c r="OMU46" s="47"/>
      <c r="OMV46" s="47"/>
      <c r="OMW46" s="47"/>
      <c r="OMX46" s="47"/>
      <c r="OMY46" s="47"/>
      <c r="OMZ46" s="47"/>
      <c r="ONA46" s="47"/>
      <c r="ONB46" s="47"/>
      <c r="ONC46" s="47"/>
      <c r="OND46" s="47"/>
      <c r="ONE46" s="47"/>
      <c r="ONF46" s="47"/>
      <c r="ONG46" s="47"/>
      <c r="ONH46" s="47"/>
      <c r="ONI46" s="47"/>
      <c r="ONJ46" s="47"/>
      <c r="ONK46" s="47"/>
      <c r="ONL46" s="47"/>
      <c r="ONM46" s="47"/>
      <c r="ONN46" s="47"/>
      <c r="ONO46" s="47"/>
      <c r="ONP46" s="47"/>
      <c r="ONQ46" s="47"/>
      <c r="ONR46" s="47"/>
      <c r="ONS46" s="47"/>
      <c r="ONT46" s="47"/>
      <c r="ONU46" s="47"/>
      <c r="ONV46" s="47"/>
      <c r="ONW46" s="47"/>
      <c r="ONX46" s="47"/>
      <c r="ONY46" s="47"/>
      <c r="ONZ46" s="47"/>
      <c r="OOA46" s="47"/>
      <c r="OOB46" s="47"/>
      <c r="OOC46" s="47"/>
      <c r="OOD46" s="47"/>
      <c r="OOE46" s="47"/>
      <c r="OOF46" s="47"/>
      <c r="OOG46" s="47"/>
      <c r="OOH46" s="47"/>
      <c r="OOI46" s="47"/>
      <c r="OOJ46" s="47"/>
      <c r="OOK46" s="47"/>
      <c r="OOL46" s="47"/>
      <c r="OOM46" s="47"/>
      <c r="OON46" s="47"/>
      <c r="OOO46" s="47"/>
      <c r="OOP46" s="47"/>
      <c r="OOQ46" s="47"/>
      <c r="OOR46" s="47"/>
      <c r="OOS46" s="47"/>
      <c r="OOT46" s="47"/>
      <c r="OOU46" s="47"/>
      <c r="OOV46" s="47"/>
      <c r="OOW46" s="47"/>
      <c r="OOX46" s="47"/>
      <c r="OOY46" s="47"/>
      <c r="OOZ46" s="47"/>
      <c r="OPA46" s="47"/>
      <c r="OPB46" s="47"/>
      <c r="OPC46" s="47"/>
      <c r="OPD46" s="47"/>
      <c r="OPE46" s="47"/>
      <c r="OPF46" s="47"/>
      <c r="OPG46" s="47"/>
      <c r="OPH46" s="47"/>
      <c r="OPI46" s="47"/>
      <c r="OPJ46" s="47"/>
      <c r="OPK46" s="47"/>
      <c r="OPL46" s="47"/>
      <c r="OPM46" s="47"/>
      <c r="OPN46" s="47"/>
      <c r="OPO46" s="47"/>
      <c r="OPP46" s="47"/>
      <c r="OPQ46" s="47"/>
      <c r="OPR46" s="47"/>
      <c r="OPS46" s="47"/>
      <c r="OPT46" s="47"/>
      <c r="OPU46" s="47"/>
      <c r="OPV46" s="47"/>
      <c r="OPW46" s="47"/>
      <c r="OPX46" s="47"/>
      <c r="OPY46" s="47"/>
      <c r="OPZ46" s="47"/>
      <c r="OQA46" s="47"/>
      <c r="OQB46" s="47"/>
      <c r="OQC46" s="47"/>
      <c r="OQD46" s="47"/>
      <c r="OQE46" s="47"/>
      <c r="OQF46" s="47"/>
      <c r="OQG46" s="47"/>
      <c r="OQH46" s="47"/>
      <c r="OQI46" s="47"/>
      <c r="OQJ46" s="47"/>
      <c r="OQK46" s="47"/>
      <c r="OQL46" s="47"/>
      <c r="OQM46" s="47"/>
      <c r="OQN46" s="47"/>
      <c r="OQO46" s="47"/>
      <c r="OQP46" s="47"/>
      <c r="OQQ46" s="47"/>
      <c r="OQR46" s="47"/>
      <c r="OQS46" s="47"/>
      <c r="OQT46" s="47"/>
      <c r="OQU46" s="47"/>
      <c r="OQV46" s="47"/>
      <c r="OQW46" s="47"/>
      <c r="OQX46" s="47"/>
      <c r="OQY46" s="47"/>
      <c r="OQZ46" s="47"/>
      <c r="ORA46" s="47"/>
      <c r="ORB46" s="47"/>
      <c r="ORC46" s="47"/>
      <c r="ORD46" s="47"/>
      <c r="ORE46" s="47"/>
      <c r="ORF46" s="47"/>
      <c r="ORG46" s="47"/>
      <c r="ORH46" s="47"/>
      <c r="ORI46" s="47"/>
      <c r="ORJ46" s="47"/>
      <c r="ORK46" s="47"/>
      <c r="ORL46" s="47"/>
      <c r="ORM46" s="47"/>
      <c r="ORN46" s="47"/>
      <c r="ORO46" s="47"/>
      <c r="ORP46" s="47"/>
      <c r="ORQ46" s="47"/>
      <c r="ORR46" s="47"/>
      <c r="ORS46" s="47"/>
      <c r="ORT46" s="47"/>
      <c r="ORU46" s="47"/>
      <c r="ORV46" s="47"/>
      <c r="ORW46" s="47"/>
      <c r="ORX46" s="47"/>
      <c r="ORY46" s="47"/>
      <c r="ORZ46" s="47"/>
      <c r="OSA46" s="47"/>
      <c r="OSB46" s="47"/>
      <c r="OSC46" s="47"/>
      <c r="OSD46" s="47"/>
      <c r="OSE46" s="47"/>
      <c r="OSF46" s="47"/>
      <c r="OSG46" s="47"/>
      <c r="OSH46" s="47"/>
      <c r="OSI46" s="47"/>
      <c r="OSJ46" s="47"/>
      <c r="OSK46" s="47"/>
      <c r="OSL46" s="47"/>
      <c r="OSM46" s="47"/>
      <c r="OSN46" s="47"/>
      <c r="OSO46" s="47"/>
      <c r="OSP46" s="47"/>
      <c r="OSQ46" s="47"/>
      <c r="OSR46" s="47"/>
      <c r="OSS46" s="47"/>
      <c r="OST46" s="47"/>
      <c r="OSU46" s="47"/>
      <c r="OSV46" s="47"/>
      <c r="OSW46" s="47"/>
      <c r="OSX46" s="47"/>
      <c r="OSY46" s="47"/>
      <c r="OSZ46" s="47"/>
      <c r="OTA46" s="47"/>
      <c r="OTB46" s="47"/>
      <c r="OTC46" s="47"/>
      <c r="OTD46" s="47"/>
      <c r="OTE46" s="47"/>
      <c r="OTF46" s="47"/>
      <c r="OTG46" s="47"/>
      <c r="OTH46" s="47"/>
      <c r="OTI46" s="47"/>
      <c r="OTJ46" s="47"/>
      <c r="OTK46" s="47"/>
      <c r="OTL46" s="47"/>
      <c r="OTM46" s="47"/>
      <c r="OTN46" s="47"/>
      <c r="OTO46" s="47"/>
      <c r="OTP46" s="47"/>
      <c r="OTQ46" s="47"/>
      <c r="OTR46" s="47"/>
      <c r="OTS46" s="47"/>
      <c r="OTT46" s="47"/>
      <c r="OTU46" s="47"/>
      <c r="OTV46" s="47"/>
      <c r="OTW46" s="47"/>
      <c r="OTX46" s="47"/>
      <c r="OTY46" s="47"/>
      <c r="OTZ46" s="47"/>
      <c r="OUA46" s="47"/>
      <c r="OUB46" s="47"/>
      <c r="OUC46" s="47"/>
      <c r="OUD46" s="47"/>
      <c r="OUE46" s="47"/>
      <c r="OUF46" s="47"/>
      <c r="OUG46" s="47"/>
      <c r="OUH46" s="47"/>
      <c r="OUI46" s="47"/>
      <c r="OUJ46" s="47"/>
      <c r="OUK46" s="47"/>
      <c r="OUL46" s="47"/>
      <c r="OUM46" s="47"/>
      <c r="OUN46" s="47"/>
      <c r="OUO46" s="47"/>
      <c r="OUP46" s="47"/>
      <c r="OUQ46" s="47"/>
      <c r="OUR46" s="47"/>
      <c r="OUS46" s="47"/>
      <c r="OUT46" s="47"/>
      <c r="OUU46" s="47"/>
      <c r="OUV46" s="47"/>
      <c r="OUW46" s="47"/>
      <c r="OUX46" s="47"/>
      <c r="OUY46" s="47"/>
      <c r="OUZ46" s="47"/>
      <c r="OVA46" s="47"/>
      <c r="OVB46" s="47"/>
      <c r="OVC46" s="47"/>
      <c r="OVD46" s="47"/>
      <c r="OVE46" s="47"/>
      <c r="OVF46" s="47"/>
      <c r="OVG46" s="47"/>
      <c r="OVH46" s="47"/>
      <c r="OVI46" s="47"/>
      <c r="OVJ46" s="47"/>
      <c r="OVK46" s="47"/>
      <c r="OVL46" s="47"/>
      <c r="OVM46" s="47"/>
      <c r="OVN46" s="47"/>
      <c r="OVO46" s="47"/>
      <c r="OVP46" s="47"/>
      <c r="OVQ46" s="47"/>
      <c r="OVR46" s="47"/>
      <c r="OVS46" s="47"/>
      <c r="OVT46" s="47"/>
      <c r="OVU46" s="47"/>
      <c r="OVV46" s="47"/>
      <c r="OVW46" s="47"/>
      <c r="OVX46" s="47"/>
      <c r="OVY46" s="47"/>
      <c r="OVZ46" s="47"/>
      <c r="OWA46" s="47"/>
      <c r="OWB46" s="47"/>
      <c r="OWC46" s="47"/>
      <c r="OWD46" s="47"/>
      <c r="OWE46" s="47"/>
      <c r="OWF46" s="47"/>
      <c r="OWG46" s="47"/>
      <c r="OWH46" s="47"/>
      <c r="OWI46" s="47"/>
      <c r="OWJ46" s="47"/>
      <c r="OWK46" s="47"/>
      <c r="OWL46" s="47"/>
      <c r="OWM46" s="47"/>
      <c r="OWN46" s="47"/>
      <c r="OWO46" s="47"/>
      <c r="OWP46" s="47"/>
      <c r="OWQ46" s="47"/>
      <c r="OWR46" s="47"/>
      <c r="OWS46" s="47"/>
      <c r="OWT46" s="47"/>
      <c r="OWU46" s="47"/>
      <c r="OWV46" s="47"/>
      <c r="OWW46" s="47"/>
      <c r="OWX46" s="47"/>
      <c r="OWY46" s="47"/>
      <c r="OWZ46" s="47"/>
      <c r="OXA46" s="47"/>
      <c r="OXB46" s="47"/>
      <c r="OXC46" s="47"/>
      <c r="OXD46" s="47"/>
      <c r="OXE46" s="47"/>
      <c r="OXF46" s="47"/>
      <c r="OXG46" s="47"/>
      <c r="OXH46" s="47"/>
      <c r="OXI46" s="47"/>
      <c r="OXJ46" s="47"/>
      <c r="OXK46" s="47"/>
      <c r="OXL46" s="47"/>
      <c r="OXM46" s="47"/>
      <c r="OXN46" s="47"/>
      <c r="OXO46" s="47"/>
      <c r="OXP46" s="47"/>
      <c r="OXQ46" s="47"/>
      <c r="OXR46" s="47"/>
      <c r="OXS46" s="47"/>
      <c r="OXT46" s="47"/>
      <c r="OXU46" s="47"/>
      <c r="OXV46" s="47"/>
      <c r="OXW46" s="47"/>
      <c r="OXX46" s="47"/>
      <c r="OXY46" s="47"/>
      <c r="OXZ46" s="47"/>
      <c r="OYA46" s="47"/>
      <c r="OYB46" s="47"/>
      <c r="OYC46" s="47"/>
      <c r="OYD46" s="47"/>
      <c r="OYE46" s="47"/>
      <c r="OYF46" s="47"/>
      <c r="OYG46" s="47"/>
      <c r="OYH46" s="47"/>
      <c r="OYI46" s="47"/>
      <c r="OYJ46" s="47"/>
      <c r="OYK46" s="47"/>
      <c r="OYL46" s="47"/>
      <c r="OYM46" s="47"/>
      <c r="OYN46" s="47"/>
      <c r="OYO46" s="47"/>
      <c r="OYP46" s="47"/>
      <c r="OYQ46" s="47"/>
      <c r="OYR46" s="47"/>
      <c r="OYS46" s="47"/>
      <c r="OYT46" s="47"/>
      <c r="OYU46" s="47"/>
      <c r="OYV46" s="47"/>
      <c r="OYW46" s="47"/>
      <c r="OYX46" s="47"/>
      <c r="OYY46" s="47"/>
      <c r="OYZ46" s="47"/>
      <c r="OZA46" s="47"/>
      <c r="OZB46" s="47"/>
      <c r="OZC46" s="47"/>
      <c r="OZD46" s="47"/>
      <c r="OZE46" s="47"/>
      <c r="OZF46" s="47"/>
      <c r="OZG46" s="47"/>
      <c r="OZH46" s="47"/>
      <c r="OZI46" s="47"/>
      <c r="OZJ46" s="47"/>
      <c r="OZK46" s="47"/>
      <c r="OZL46" s="47"/>
      <c r="OZM46" s="47"/>
      <c r="OZN46" s="47"/>
      <c r="OZO46" s="47"/>
      <c r="OZP46" s="47"/>
      <c r="OZQ46" s="47"/>
      <c r="OZR46" s="47"/>
      <c r="OZS46" s="47"/>
      <c r="OZT46" s="47"/>
      <c r="OZU46" s="47"/>
      <c r="OZV46" s="47"/>
      <c r="OZW46" s="47"/>
      <c r="OZX46" s="47"/>
      <c r="OZY46" s="47"/>
      <c r="OZZ46" s="47"/>
      <c r="PAA46" s="47"/>
      <c r="PAB46" s="47"/>
      <c r="PAC46" s="47"/>
      <c r="PAD46" s="47"/>
      <c r="PAE46" s="47"/>
      <c r="PAF46" s="47"/>
      <c r="PAG46" s="47"/>
      <c r="PAH46" s="47"/>
      <c r="PAI46" s="47"/>
      <c r="PAJ46" s="47"/>
      <c r="PAK46" s="47"/>
      <c r="PAL46" s="47"/>
      <c r="PAM46" s="47"/>
      <c r="PAN46" s="47"/>
      <c r="PAO46" s="47"/>
      <c r="PAP46" s="47"/>
      <c r="PAQ46" s="47"/>
      <c r="PAR46" s="47"/>
      <c r="PAS46" s="47"/>
      <c r="PAT46" s="47"/>
      <c r="PAU46" s="47"/>
      <c r="PAV46" s="47"/>
      <c r="PAW46" s="47"/>
      <c r="PAX46" s="47"/>
      <c r="PAY46" s="47"/>
      <c r="PAZ46" s="47"/>
      <c r="PBA46" s="47"/>
      <c r="PBB46" s="47"/>
      <c r="PBC46" s="47"/>
      <c r="PBD46" s="47"/>
      <c r="PBE46" s="47"/>
      <c r="PBF46" s="47"/>
      <c r="PBG46" s="47"/>
      <c r="PBH46" s="47"/>
      <c r="PBI46" s="47"/>
      <c r="PBJ46" s="47"/>
      <c r="PBK46" s="47"/>
      <c r="PBL46" s="47"/>
      <c r="PBM46" s="47"/>
      <c r="PBN46" s="47"/>
      <c r="PBO46" s="47"/>
      <c r="PBP46" s="47"/>
      <c r="PBQ46" s="47"/>
      <c r="PBR46" s="47"/>
      <c r="PBS46" s="47"/>
      <c r="PBT46" s="47"/>
      <c r="PBU46" s="47"/>
      <c r="PBV46" s="47"/>
      <c r="PBW46" s="47"/>
      <c r="PBX46" s="47"/>
      <c r="PBY46" s="47"/>
      <c r="PBZ46" s="47"/>
      <c r="PCA46" s="47"/>
      <c r="PCB46" s="47"/>
      <c r="PCC46" s="47"/>
      <c r="PCD46" s="47"/>
      <c r="PCE46" s="47"/>
      <c r="PCF46" s="47"/>
      <c r="PCG46" s="47"/>
      <c r="PCH46" s="47"/>
      <c r="PCI46" s="47"/>
      <c r="PCJ46" s="47"/>
      <c r="PCK46" s="47"/>
      <c r="PCL46" s="47"/>
      <c r="PCM46" s="47"/>
      <c r="PCN46" s="47"/>
      <c r="PCO46" s="47"/>
      <c r="PCP46" s="47"/>
      <c r="PCQ46" s="47"/>
      <c r="PCR46" s="47"/>
      <c r="PCS46" s="47"/>
      <c r="PCT46" s="47"/>
      <c r="PCU46" s="47"/>
      <c r="PCV46" s="47"/>
      <c r="PCW46" s="47"/>
      <c r="PCX46" s="47"/>
      <c r="PCY46" s="47"/>
      <c r="PCZ46" s="47"/>
      <c r="PDA46" s="47"/>
      <c r="PDB46" s="47"/>
      <c r="PDC46" s="47"/>
      <c r="PDD46" s="47"/>
      <c r="PDE46" s="47"/>
      <c r="PDF46" s="47"/>
      <c r="PDG46" s="47"/>
      <c r="PDH46" s="47"/>
      <c r="PDI46" s="47"/>
      <c r="PDJ46" s="47"/>
      <c r="PDK46" s="47"/>
      <c r="PDL46" s="47"/>
      <c r="PDM46" s="47"/>
      <c r="PDN46" s="47"/>
      <c r="PDO46" s="47"/>
      <c r="PDP46" s="47"/>
      <c r="PDQ46" s="47"/>
      <c r="PDR46" s="47"/>
      <c r="PDS46" s="47"/>
      <c r="PDT46" s="47"/>
      <c r="PDU46" s="47"/>
      <c r="PDV46" s="47"/>
      <c r="PDW46" s="47"/>
      <c r="PDX46" s="47"/>
      <c r="PDY46" s="47"/>
      <c r="PDZ46" s="47"/>
      <c r="PEA46" s="47"/>
      <c r="PEB46" s="47"/>
      <c r="PEC46" s="47"/>
      <c r="PED46" s="47"/>
      <c r="PEE46" s="47"/>
      <c r="PEF46" s="47"/>
      <c r="PEG46" s="47"/>
      <c r="PEH46" s="47"/>
      <c r="PEI46" s="47"/>
      <c r="PEJ46" s="47"/>
      <c r="PEK46" s="47"/>
      <c r="PEL46" s="47"/>
      <c r="PEM46" s="47"/>
      <c r="PEN46" s="47"/>
      <c r="PEO46" s="47"/>
      <c r="PEP46" s="47"/>
      <c r="PEQ46" s="47"/>
      <c r="PER46" s="47"/>
      <c r="PES46" s="47"/>
      <c r="PET46" s="47"/>
      <c r="PEU46" s="47"/>
      <c r="PEV46" s="47"/>
      <c r="PEW46" s="47"/>
      <c r="PEX46" s="47"/>
      <c r="PEY46" s="47"/>
      <c r="PEZ46" s="47"/>
      <c r="PFA46" s="47"/>
      <c r="PFB46" s="47"/>
      <c r="PFC46" s="47"/>
      <c r="PFD46" s="47"/>
      <c r="PFE46" s="47"/>
      <c r="PFF46" s="47"/>
      <c r="PFG46" s="47"/>
      <c r="PFH46" s="47"/>
      <c r="PFI46" s="47"/>
      <c r="PFJ46" s="47"/>
      <c r="PFK46" s="47"/>
      <c r="PFL46" s="47"/>
      <c r="PFM46" s="47"/>
      <c r="PFN46" s="47"/>
      <c r="PFO46" s="47"/>
      <c r="PFP46" s="47"/>
      <c r="PFQ46" s="47"/>
      <c r="PFR46" s="47"/>
      <c r="PFS46" s="47"/>
      <c r="PFT46" s="47"/>
      <c r="PFU46" s="47"/>
      <c r="PFV46" s="47"/>
      <c r="PFW46" s="47"/>
      <c r="PFX46" s="47"/>
      <c r="PFY46" s="47"/>
      <c r="PFZ46" s="47"/>
      <c r="PGA46" s="47"/>
      <c r="PGB46" s="47"/>
      <c r="PGC46" s="47"/>
      <c r="PGD46" s="47"/>
      <c r="PGE46" s="47"/>
      <c r="PGF46" s="47"/>
      <c r="PGG46" s="47"/>
      <c r="PGH46" s="47"/>
      <c r="PGI46" s="47"/>
      <c r="PGJ46" s="47"/>
      <c r="PGK46" s="47"/>
      <c r="PGL46" s="47"/>
      <c r="PGM46" s="47"/>
      <c r="PGN46" s="47"/>
      <c r="PGO46" s="47"/>
      <c r="PGP46" s="47"/>
      <c r="PGQ46" s="47"/>
      <c r="PGR46" s="47"/>
      <c r="PGS46" s="47"/>
      <c r="PGT46" s="47"/>
      <c r="PGU46" s="47"/>
      <c r="PGV46" s="47"/>
      <c r="PGW46" s="47"/>
      <c r="PGX46" s="47"/>
      <c r="PGY46" s="47"/>
      <c r="PGZ46" s="47"/>
      <c r="PHA46" s="47"/>
      <c r="PHB46" s="47"/>
      <c r="PHC46" s="47"/>
      <c r="PHD46" s="47"/>
      <c r="PHE46" s="47"/>
      <c r="PHF46" s="47"/>
      <c r="PHG46" s="47"/>
      <c r="PHH46" s="47"/>
      <c r="PHI46" s="47"/>
      <c r="PHJ46" s="47"/>
      <c r="PHK46" s="47"/>
      <c r="PHL46" s="47"/>
      <c r="PHM46" s="47"/>
      <c r="PHN46" s="47"/>
      <c r="PHO46" s="47"/>
      <c r="PHP46" s="47"/>
      <c r="PHQ46" s="47"/>
      <c r="PHR46" s="47"/>
      <c r="PHS46" s="47"/>
      <c r="PHT46" s="47"/>
      <c r="PHU46" s="47"/>
      <c r="PHV46" s="47"/>
      <c r="PHW46" s="47"/>
      <c r="PHX46" s="47"/>
      <c r="PHY46" s="47"/>
      <c r="PHZ46" s="47"/>
      <c r="PIA46" s="47"/>
      <c r="PIB46" s="47"/>
      <c r="PIC46" s="47"/>
      <c r="PID46" s="47"/>
      <c r="PIE46" s="47"/>
      <c r="PIF46" s="47"/>
      <c r="PIG46" s="47"/>
      <c r="PIH46" s="47"/>
      <c r="PII46" s="47"/>
      <c r="PIJ46" s="47"/>
      <c r="PIK46" s="47"/>
      <c r="PIL46" s="47"/>
      <c r="PIM46" s="47"/>
      <c r="PIN46" s="47"/>
      <c r="PIO46" s="47"/>
      <c r="PIP46" s="47"/>
      <c r="PIQ46" s="47"/>
      <c r="PIR46" s="47"/>
      <c r="PIS46" s="47"/>
      <c r="PIT46" s="47"/>
      <c r="PIU46" s="47"/>
      <c r="PIV46" s="47"/>
      <c r="PIW46" s="47"/>
      <c r="PIX46" s="47"/>
      <c r="PIY46" s="47"/>
      <c r="PIZ46" s="47"/>
      <c r="PJA46" s="47"/>
      <c r="PJB46" s="47"/>
      <c r="PJC46" s="47"/>
      <c r="PJD46" s="47"/>
      <c r="PJE46" s="47"/>
      <c r="PJF46" s="47"/>
      <c r="PJG46" s="47"/>
      <c r="PJH46" s="47"/>
      <c r="PJI46" s="47"/>
      <c r="PJJ46" s="47"/>
      <c r="PJK46" s="47"/>
      <c r="PJL46" s="47"/>
      <c r="PJM46" s="47"/>
      <c r="PJN46" s="47"/>
      <c r="PJO46" s="47"/>
      <c r="PJP46" s="47"/>
      <c r="PJQ46" s="47"/>
      <c r="PJR46" s="47"/>
      <c r="PJS46" s="47"/>
      <c r="PJT46" s="47"/>
      <c r="PJU46" s="47"/>
      <c r="PJV46" s="47"/>
      <c r="PJW46" s="47"/>
      <c r="PJX46" s="47"/>
      <c r="PJY46" s="47"/>
      <c r="PJZ46" s="47"/>
      <c r="PKA46" s="47"/>
      <c r="PKB46" s="47"/>
      <c r="PKC46" s="47"/>
      <c r="PKD46" s="47"/>
      <c r="PKE46" s="47"/>
      <c r="PKF46" s="47"/>
      <c r="PKG46" s="47"/>
      <c r="PKH46" s="47"/>
      <c r="PKI46" s="47"/>
      <c r="PKJ46" s="47"/>
      <c r="PKK46" s="47"/>
      <c r="PKL46" s="47"/>
      <c r="PKM46" s="47"/>
      <c r="PKN46" s="47"/>
      <c r="PKO46" s="47"/>
      <c r="PKP46" s="47"/>
      <c r="PKQ46" s="47"/>
      <c r="PKR46" s="47"/>
      <c r="PKS46" s="47"/>
      <c r="PKT46" s="47"/>
      <c r="PKU46" s="47"/>
      <c r="PKV46" s="47"/>
      <c r="PKW46" s="47"/>
      <c r="PKX46" s="47"/>
      <c r="PKY46" s="47"/>
      <c r="PKZ46" s="47"/>
      <c r="PLA46" s="47"/>
      <c r="PLB46" s="47"/>
      <c r="PLC46" s="47"/>
      <c r="PLD46" s="47"/>
      <c r="PLE46" s="47"/>
      <c r="PLF46" s="47"/>
      <c r="PLG46" s="47"/>
      <c r="PLH46" s="47"/>
      <c r="PLI46" s="47"/>
      <c r="PLJ46" s="47"/>
      <c r="PLK46" s="47"/>
      <c r="PLL46" s="47"/>
      <c r="PLM46" s="47"/>
      <c r="PLN46" s="47"/>
      <c r="PLO46" s="47"/>
      <c r="PLP46" s="47"/>
      <c r="PLQ46" s="47"/>
      <c r="PLR46" s="47"/>
      <c r="PLS46" s="47"/>
      <c r="PLT46" s="47"/>
      <c r="PLU46" s="47"/>
      <c r="PLV46" s="47"/>
      <c r="PLW46" s="47"/>
      <c r="PLX46" s="47"/>
      <c r="PLY46" s="47"/>
      <c r="PLZ46" s="47"/>
      <c r="PMA46" s="47"/>
      <c r="PMB46" s="47"/>
      <c r="PMC46" s="47"/>
      <c r="PMD46" s="47"/>
      <c r="PME46" s="47"/>
      <c r="PMF46" s="47"/>
      <c r="PMG46" s="47"/>
      <c r="PMH46" s="47"/>
      <c r="PMI46" s="47"/>
      <c r="PMJ46" s="47"/>
      <c r="PMK46" s="47"/>
      <c r="PML46" s="47"/>
      <c r="PMM46" s="47"/>
      <c r="PMN46" s="47"/>
      <c r="PMO46" s="47"/>
      <c r="PMP46" s="47"/>
      <c r="PMQ46" s="47"/>
      <c r="PMR46" s="47"/>
      <c r="PMS46" s="47"/>
      <c r="PMT46" s="47"/>
      <c r="PMU46" s="47"/>
      <c r="PMV46" s="47"/>
      <c r="PMW46" s="47"/>
      <c r="PMX46" s="47"/>
      <c r="PMY46" s="47"/>
      <c r="PMZ46" s="47"/>
      <c r="PNA46" s="47"/>
      <c r="PNB46" s="47"/>
      <c r="PNC46" s="47"/>
      <c r="PND46" s="47"/>
      <c r="PNE46" s="47"/>
      <c r="PNF46" s="47"/>
      <c r="PNG46" s="47"/>
      <c r="PNH46" s="47"/>
      <c r="PNI46" s="47"/>
      <c r="PNJ46" s="47"/>
      <c r="PNK46" s="47"/>
      <c r="PNL46" s="47"/>
      <c r="PNM46" s="47"/>
      <c r="PNN46" s="47"/>
      <c r="PNO46" s="47"/>
      <c r="PNP46" s="47"/>
      <c r="PNQ46" s="47"/>
      <c r="PNR46" s="47"/>
      <c r="PNS46" s="47"/>
      <c r="PNT46" s="47"/>
      <c r="PNU46" s="47"/>
      <c r="PNV46" s="47"/>
      <c r="PNW46" s="47"/>
      <c r="PNX46" s="47"/>
      <c r="PNY46" s="47"/>
      <c r="PNZ46" s="47"/>
      <c r="POA46" s="47"/>
      <c r="POB46" s="47"/>
      <c r="POC46" s="47"/>
      <c r="POD46" s="47"/>
      <c r="POE46" s="47"/>
      <c r="POF46" s="47"/>
      <c r="POG46" s="47"/>
      <c r="POH46" s="47"/>
      <c r="POI46" s="47"/>
      <c r="POJ46" s="47"/>
      <c r="POK46" s="47"/>
      <c r="POL46" s="47"/>
      <c r="POM46" s="47"/>
      <c r="PON46" s="47"/>
      <c r="POO46" s="47"/>
      <c r="POP46" s="47"/>
      <c r="POQ46" s="47"/>
      <c r="POR46" s="47"/>
      <c r="POS46" s="47"/>
      <c r="POT46" s="47"/>
      <c r="POU46" s="47"/>
      <c r="POV46" s="47"/>
      <c r="POW46" s="47"/>
      <c r="POX46" s="47"/>
      <c r="POY46" s="47"/>
      <c r="POZ46" s="47"/>
      <c r="PPA46" s="47"/>
      <c r="PPB46" s="47"/>
      <c r="PPC46" s="47"/>
      <c r="PPD46" s="47"/>
      <c r="PPE46" s="47"/>
      <c r="PPF46" s="47"/>
      <c r="PPG46" s="47"/>
      <c r="PPH46" s="47"/>
      <c r="PPI46" s="47"/>
      <c r="PPJ46" s="47"/>
      <c r="PPK46" s="47"/>
      <c r="PPL46" s="47"/>
      <c r="PPM46" s="47"/>
      <c r="PPN46" s="47"/>
      <c r="PPO46" s="47"/>
      <c r="PPP46" s="47"/>
      <c r="PPQ46" s="47"/>
      <c r="PPR46" s="47"/>
      <c r="PPS46" s="47"/>
      <c r="PPT46" s="47"/>
      <c r="PPU46" s="47"/>
      <c r="PPV46" s="47"/>
      <c r="PPW46" s="47"/>
      <c r="PPX46" s="47"/>
      <c r="PPY46" s="47"/>
      <c r="PPZ46" s="47"/>
      <c r="PQA46" s="47"/>
      <c r="PQB46" s="47"/>
      <c r="PQC46" s="47"/>
      <c r="PQD46" s="47"/>
      <c r="PQE46" s="47"/>
      <c r="PQF46" s="47"/>
      <c r="PQG46" s="47"/>
      <c r="PQH46" s="47"/>
      <c r="PQI46" s="47"/>
      <c r="PQJ46" s="47"/>
      <c r="PQK46" s="47"/>
      <c r="PQL46" s="47"/>
      <c r="PQM46" s="47"/>
      <c r="PQN46" s="47"/>
      <c r="PQO46" s="47"/>
      <c r="PQP46" s="47"/>
      <c r="PQQ46" s="47"/>
      <c r="PQR46" s="47"/>
      <c r="PQS46" s="47"/>
      <c r="PQT46" s="47"/>
      <c r="PQU46" s="47"/>
      <c r="PQV46" s="47"/>
      <c r="PQW46" s="47"/>
      <c r="PQX46" s="47"/>
      <c r="PQY46" s="47"/>
      <c r="PQZ46" s="47"/>
      <c r="PRA46" s="47"/>
      <c r="PRB46" s="47"/>
      <c r="PRC46" s="47"/>
      <c r="PRD46" s="47"/>
      <c r="PRE46" s="47"/>
      <c r="PRF46" s="47"/>
      <c r="PRG46" s="47"/>
      <c r="PRH46" s="47"/>
      <c r="PRI46" s="47"/>
      <c r="PRJ46" s="47"/>
      <c r="PRK46" s="47"/>
      <c r="PRL46" s="47"/>
      <c r="PRM46" s="47"/>
      <c r="PRN46" s="47"/>
      <c r="PRO46" s="47"/>
      <c r="PRP46" s="47"/>
      <c r="PRQ46" s="47"/>
      <c r="PRR46" s="47"/>
      <c r="PRS46" s="47"/>
      <c r="PRT46" s="47"/>
      <c r="PRU46" s="47"/>
      <c r="PRV46" s="47"/>
      <c r="PRW46" s="47"/>
      <c r="PRX46" s="47"/>
      <c r="PRY46" s="47"/>
      <c r="PRZ46" s="47"/>
      <c r="PSA46" s="47"/>
      <c r="PSB46" s="47"/>
      <c r="PSC46" s="47"/>
      <c r="PSD46" s="47"/>
      <c r="PSE46" s="47"/>
      <c r="PSF46" s="47"/>
      <c r="PSG46" s="47"/>
      <c r="PSH46" s="47"/>
      <c r="PSI46" s="47"/>
      <c r="PSJ46" s="47"/>
      <c r="PSK46" s="47"/>
      <c r="PSL46" s="47"/>
      <c r="PSM46" s="47"/>
      <c r="PSN46" s="47"/>
      <c r="PSO46" s="47"/>
      <c r="PSP46" s="47"/>
      <c r="PSQ46" s="47"/>
      <c r="PSR46" s="47"/>
      <c r="PSS46" s="47"/>
      <c r="PST46" s="47"/>
      <c r="PSU46" s="47"/>
      <c r="PSV46" s="47"/>
      <c r="PSW46" s="47"/>
      <c r="PSX46" s="47"/>
      <c r="PSY46" s="47"/>
      <c r="PSZ46" s="47"/>
      <c r="PTA46" s="47"/>
      <c r="PTB46" s="47"/>
      <c r="PTC46" s="47"/>
      <c r="PTD46" s="47"/>
      <c r="PTE46" s="47"/>
      <c r="PTF46" s="47"/>
      <c r="PTG46" s="47"/>
      <c r="PTH46" s="47"/>
      <c r="PTI46" s="47"/>
      <c r="PTJ46" s="47"/>
      <c r="PTK46" s="47"/>
      <c r="PTL46" s="47"/>
      <c r="PTM46" s="47"/>
      <c r="PTN46" s="47"/>
      <c r="PTO46" s="47"/>
      <c r="PTP46" s="47"/>
      <c r="PTQ46" s="47"/>
      <c r="PTR46" s="47"/>
      <c r="PTS46" s="47"/>
      <c r="PTT46" s="47"/>
      <c r="PTU46" s="47"/>
      <c r="PTV46" s="47"/>
      <c r="PTW46" s="47"/>
      <c r="PTX46" s="47"/>
      <c r="PTY46" s="47"/>
      <c r="PTZ46" s="47"/>
      <c r="PUA46" s="47"/>
      <c r="PUB46" s="47"/>
      <c r="PUC46" s="47"/>
      <c r="PUD46" s="47"/>
      <c r="PUE46" s="47"/>
      <c r="PUF46" s="47"/>
      <c r="PUG46" s="47"/>
      <c r="PUH46" s="47"/>
      <c r="PUI46" s="47"/>
      <c r="PUJ46" s="47"/>
      <c r="PUK46" s="47"/>
      <c r="PUL46" s="47"/>
      <c r="PUM46" s="47"/>
      <c r="PUN46" s="47"/>
      <c r="PUO46" s="47"/>
      <c r="PUP46" s="47"/>
      <c r="PUQ46" s="47"/>
      <c r="PUR46" s="47"/>
      <c r="PUS46" s="47"/>
      <c r="PUT46" s="47"/>
      <c r="PUU46" s="47"/>
      <c r="PUV46" s="47"/>
      <c r="PUW46" s="47"/>
      <c r="PUX46" s="47"/>
      <c r="PUY46" s="47"/>
      <c r="PUZ46" s="47"/>
      <c r="PVA46" s="47"/>
      <c r="PVB46" s="47"/>
      <c r="PVC46" s="47"/>
      <c r="PVD46" s="47"/>
      <c r="PVE46" s="47"/>
      <c r="PVF46" s="47"/>
      <c r="PVG46" s="47"/>
      <c r="PVH46" s="47"/>
      <c r="PVI46" s="47"/>
      <c r="PVJ46" s="47"/>
      <c r="PVK46" s="47"/>
      <c r="PVL46" s="47"/>
      <c r="PVM46" s="47"/>
      <c r="PVN46" s="47"/>
      <c r="PVO46" s="47"/>
      <c r="PVP46" s="47"/>
      <c r="PVQ46" s="47"/>
      <c r="PVR46" s="47"/>
      <c r="PVS46" s="47"/>
      <c r="PVT46" s="47"/>
      <c r="PVU46" s="47"/>
      <c r="PVV46" s="47"/>
      <c r="PVW46" s="47"/>
      <c r="PVX46" s="47"/>
      <c r="PVY46" s="47"/>
      <c r="PVZ46" s="47"/>
      <c r="PWA46" s="47"/>
      <c r="PWB46" s="47"/>
      <c r="PWC46" s="47"/>
      <c r="PWD46" s="47"/>
      <c r="PWE46" s="47"/>
      <c r="PWF46" s="47"/>
      <c r="PWG46" s="47"/>
      <c r="PWH46" s="47"/>
      <c r="PWI46" s="47"/>
      <c r="PWJ46" s="47"/>
      <c r="PWK46" s="47"/>
      <c r="PWL46" s="47"/>
      <c r="PWM46" s="47"/>
      <c r="PWN46" s="47"/>
      <c r="PWO46" s="47"/>
      <c r="PWP46" s="47"/>
      <c r="PWQ46" s="47"/>
      <c r="PWR46" s="47"/>
      <c r="PWS46" s="47"/>
      <c r="PWT46" s="47"/>
      <c r="PWU46" s="47"/>
      <c r="PWV46" s="47"/>
      <c r="PWW46" s="47"/>
      <c r="PWX46" s="47"/>
      <c r="PWY46" s="47"/>
      <c r="PWZ46" s="47"/>
      <c r="PXA46" s="47"/>
      <c r="PXB46" s="47"/>
      <c r="PXC46" s="47"/>
      <c r="PXD46" s="47"/>
      <c r="PXE46" s="47"/>
      <c r="PXF46" s="47"/>
      <c r="PXG46" s="47"/>
      <c r="PXH46" s="47"/>
      <c r="PXI46" s="47"/>
      <c r="PXJ46" s="47"/>
      <c r="PXK46" s="47"/>
      <c r="PXL46" s="47"/>
      <c r="PXM46" s="47"/>
      <c r="PXN46" s="47"/>
      <c r="PXO46" s="47"/>
      <c r="PXP46" s="47"/>
      <c r="PXQ46" s="47"/>
      <c r="PXR46" s="47"/>
      <c r="PXS46" s="47"/>
      <c r="PXT46" s="47"/>
      <c r="PXU46" s="47"/>
      <c r="PXV46" s="47"/>
      <c r="PXW46" s="47"/>
      <c r="PXX46" s="47"/>
      <c r="PXY46" s="47"/>
      <c r="PXZ46" s="47"/>
      <c r="PYA46" s="47"/>
      <c r="PYB46" s="47"/>
      <c r="PYC46" s="47"/>
      <c r="PYD46" s="47"/>
      <c r="PYE46" s="47"/>
      <c r="PYF46" s="47"/>
      <c r="PYG46" s="47"/>
      <c r="PYH46" s="47"/>
      <c r="PYI46" s="47"/>
      <c r="PYJ46" s="47"/>
      <c r="PYK46" s="47"/>
      <c r="PYL46" s="47"/>
      <c r="PYM46" s="47"/>
      <c r="PYN46" s="47"/>
      <c r="PYO46" s="47"/>
      <c r="PYP46" s="47"/>
      <c r="PYQ46" s="47"/>
      <c r="PYR46" s="47"/>
      <c r="PYS46" s="47"/>
      <c r="PYT46" s="47"/>
      <c r="PYU46" s="47"/>
      <c r="PYV46" s="47"/>
      <c r="PYW46" s="47"/>
      <c r="PYX46" s="47"/>
      <c r="PYY46" s="47"/>
      <c r="PYZ46" s="47"/>
      <c r="PZA46" s="47"/>
      <c r="PZB46" s="47"/>
      <c r="PZC46" s="47"/>
      <c r="PZD46" s="47"/>
      <c r="PZE46" s="47"/>
      <c r="PZF46" s="47"/>
      <c r="PZG46" s="47"/>
      <c r="PZH46" s="47"/>
      <c r="PZI46" s="47"/>
      <c r="PZJ46" s="47"/>
      <c r="PZK46" s="47"/>
      <c r="PZL46" s="47"/>
      <c r="PZM46" s="47"/>
      <c r="PZN46" s="47"/>
      <c r="PZO46" s="47"/>
      <c r="PZP46" s="47"/>
      <c r="PZQ46" s="47"/>
      <c r="PZR46" s="47"/>
      <c r="PZS46" s="47"/>
      <c r="PZT46" s="47"/>
      <c r="PZU46" s="47"/>
      <c r="PZV46" s="47"/>
      <c r="PZW46" s="47"/>
      <c r="PZX46" s="47"/>
      <c r="PZY46" s="47"/>
      <c r="PZZ46" s="47"/>
      <c r="QAA46" s="47"/>
      <c r="QAB46" s="47"/>
      <c r="QAC46" s="47"/>
      <c r="QAD46" s="47"/>
      <c r="QAE46" s="47"/>
      <c r="QAF46" s="47"/>
      <c r="QAG46" s="47"/>
      <c r="QAH46" s="47"/>
      <c r="QAI46" s="47"/>
      <c r="QAJ46" s="47"/>
      <c r="QAK46" s="47"/>
      <c r="QAL46" s="47"/>
      <c r="QAM46" s="47"/>
      <c r="QAN46" s="47"/>
      <c r="QAO46" s="47"/>
      <c r="QAP46" s="47"/>
      <c r="QAQ46" s="47"/>
      <c r="QAR46" s="47"/>
      <c r="QAS46" s="47"/>
      <c r="QAT46" s="47"/>
      <c r="QAU46" s="47"/>
      <c r="QAV46" s="47"/>
      <c r="QAW46" s="47"/>
      <c r="QAX46" s="47"/>
      <c r="QAY46" s="47"/>
      <c r="QAZ46" s="47"/>
      <c r="QBA46" s="47"/>
      <c r="QBB46" s="47"/>
      <c r="QBC46" s="47"/>
      <c r="QBD46" s="47"/>
      <c r="QBE46" s="47"/>
      <c r="QBF46" s="47"/>
      <c r="QBG46" s="47"/>
      <c r="QBH46" s="47"/>
      <c r="QBI46" s="47"/>
      <c r="QBJ46" s="47"/>
      <c r="QBK46" s="47"/>
      <c r="QBL46" s="47"/>
      <c r="QBM46" s="47"/>
      <c r="QBN46" s="47"/>
      <c r="QBO46" s="47"/>
      <c r="QBP46" s="47"/>
      <c r="QBQ46" s="47"/>
      <c r="QBR46" s="47"/>
      <c r="QBS46" s="47"/>
      <c r="QBT46" s="47"/>
      <c r="QBU46" s="47"/>
      <c r="QBV46" s="47"/>
      <c r="QBW46" s="47"/>
      <c r="QBX46" s="47"/>
      <c r="QBY46" s="47"/>
      <c r="QBZ46" s="47"/>
      <c r="QCA46" s="47"/>
      <c r="QCB46" s="47"/>
      <c r="QCC46" s="47"/>
      <c r="QCD46" s="47"/>
      <c r="QCE46" s="47"/>
      <c r="QCF46" s="47"/>
      <c r="QCG46" s="47"/>
      <c r="QCH46" s="47"/>
      <c r="QCI46" s="47"/>
      <c r="QCJ46" s="47"/>
      <c r="QCK46" s="47"/>
      <c r="QCL46" s="47"/>
      <c r="QCM46" s="47"/>
      <c r="QCN46" s="47"/>
      <c r="QCO46" s="47"/>
      <c r="QCP46" s="47"/>
      <c r="QCQ46" s="47"/>
      <c r="QCR46" s="47"/>
      <c r="QCS46" s="47"/>
      <c r="QCT46" s="47"/>
      <c r="QCU46" s="47"/>
      <c r="QCV46" s="47"/>
      <c r="QCW46" s="47"/>
      <c r="QCX46" s="47"/>
      <c r="QCY46" s="47"/>
      <c r="QCZ46" s="47"/>
      <c r="QDA46" s="47"/>
      <c r="QDB46" s="47"/>
      <c r="QDC46" s="47"/>
      <c r="QDD46" s="47"/>
      <c r="QDE46" s="47"/>
      <c r="QDF46" s="47"/>
      <c r="QDG46" s="47"/>
      <c r="QDH46" s="47"/>
      <c r="QDI46" s="47"/>
      <c r="QDJ46" s="47"/>
      <c r="QDK46" s="47"/>
      <c r="QDL46" s="47"/>
      <c r="QDM46" s="47"/>
      <c r="QDN46" s="47"/>
      <c r="QDO46" s="47"/>
      <c r="QDP46" s="47"/>
      <c r="QDQ46" s="47"/>
      <c r="QDR46" s="47"/>
      <c r="QDS46" s="47"/>
      <c r="QDT46" s="47"/>
      <c r="QDU46" s="47"/>
      <c r="QDV46" s="47"/>
      <c r="QDW46" s="47"/>
      <c r="QDX46" s="47"/>
      <c r="QDY46" s="47"/>
      <c r="QDZ46" s="47"/>
      <c r="QEA46" s="47"/>
      <c r="QEB46" s="47"/>
      <c r="QEC46" s="47"/>
      <c r="QED46" s="47"/>
      <c r="QEE46" s="47"/>
      <c r="QEF46" s="47"/>
      <c r="QEG46" s="47"/>
      <c r="QEH46" s="47"/>
      <c r="QEI46" s="47"/>
      <c r="QEJ46" s="47"/>
      <c r="QEK46" s="47"/>
      <c r="QEL46" s="47"/>
      <c r="QEM46" s="47"/>
      <c r="QEN46" s="47"/>
      <c r="QEO46" s="47"/>
      <c r="QEP46" s="47"/>
      <c r="QEQ46" s="47"/>
      <c r="QER46" s="47"/>
      <c r="QES46" s="47"/>
      <c r="QET46" s="47"/>
      <c r="QEU46" s="47"/>
      <c r="QEV46" s="47"/>
      <c r="QEW46" s="47"/>
      <c r="QEX46" s="47"/>
      <c r="QEY46" s="47"/>
      <c r="QEZ46" s="47"/>
      <c r="QFA46" s="47"/>
      <c r="QFB46" s="47"/>
      <c r="QFC46" s="47"/>
      <c r="QFD46" s="47"/>
      <c r="QFE46" s="47"/>
      <c r="QFF46" s="47"/>
      <c r="QFG46" s="47"/>
      <c r="QFH46" s="47"/>
      <c r="QFI46" s="47"/>
      <c r="QFJ46" s="47"/>
      <c r="QFK46" s="47"/>
      <c r="QFL46" s="47"/>
      <c r="QFM46" s="47"/>
      <c r="QFN46" s="47"/>
      <c r="QFO46" s="47"/>
      <c r="QFP46" s="47"/>
      <c r="QFQ46" s="47"/>
      <c r="QFR46" s="47"/>
      <c r="QFS46" s="47"/>
      <c r="QFT46" s="47"/>
      <c r="QFU46" s="47"/>
      <c r="QFV46" s="47"/>
      <c r="QFW46" s="47"/>
      <c r="QFX46" s="47"/>
      <c r="QFY46" s="47"/>
      <c r="QFZ46" s="47"/>
      <c r="QGA46" s="47"/>
      <c r="QGB46" s="47"/>
      <c r="QGC46" s="47"/>
      <c r="QGD46" s="47"/>
      <c r="QGE46" s="47"/>
      <c r="QGF46" s="47"/>
      <c r="QGG46" s="47"/>
      <c r="QGH46" s="47"/>
      <c r="QGI46" s="47"/>
      <c r="QGJ46" s="47"/>
      <c r="QGK46" s="47"/>
      <c r="QGL46" s="47"/>
      <c r="QGM46" s="47"/>
      <c r="QGN46" s="47"/>
      <c r="QGO46" s="47"/>
      <c r="QGP46" s="47"/>
      <c r="QGQ46" s="47"/>
      <c r="QGR46" s="47"/>
      <c r="QGS46" s="47"/>
      <c r="QGT46" s="47"/>
      <c r="QGU46" s="47"/>
      <c r="QGV46" s="47"/>
      <c r="QGW46" s="47"/>
      <c r="QGX46" s="47"/>
      <c r="QGY46" s="47"/>
      <c r="QGZ46" s="47"/>
      <c r="QHA46" s="47"/>
      <c r="QHB46" s="47"/>
      <c r="QHC46" s="47"/>
      <c r="QHD46" s="47"/>
      <c r="QHE46" s="47"/>
      <c r="QHF46" s="47"/>
      <c r="QHG46" s="47"/>
      <c r="QHH46" s="47"/>
      <c r="QHI46" s="47"/>
      <c r="QHJ46" s="47"/>
      <c r="QHK46" s="47"/>
      <c r="QHL46" s="47"/>
      <c r="QHM46" s="47"/>
      <c r="QHN46" s="47"/>
      <c r="QHO46" s="47"/>
      <c r="QHP46" s="47"/>
      <c r="QHQ46" s="47"/>
      <c r="QHR46" s="47"/>
      <c r="QHS46" s="47"/>
      <c r="QHT46" s="47"/>
      <c r="QHU46" s="47"/>
      <c r="QHV46" s="47"/>
      <c r="QHW46" s="47"/>
      <c r="QHX46" s="47"/>
      <c r="QHY46" s="47"/>
      <c r="QHZ46" s="47"/>
      <c r="QIA46" s="47"/>
      <c r="QIB46" s="47"/>
      <c r="QIC46" s="47"/>
      <c r="QID46" s="47"/>
      <c r="QIE46" s="47"/>
      <c r="QIF46" s="47"/>
      <c r="QIG46" s="47"/>
      <c r="QIH46" s="47"/>
      <c r="QII46" s="47"/>
      <c r="QIJ46" s="47"/>
      <c r="QIK46" s="47"/>
      <c r="QIL46" s="47"/>
      <c r="QIM46" s="47"/>
      <c r="QIN46" s="47"/>
      <c r="QIO46" s="47"/>
      <c r="QIP46" s="47"/>
      <c r="QIQ46" s="47"/>
      <c r="QIR46" s="47"/>
      <c r="QIS46" s="47"/>
      <c r="QIT46" s="47"/>
      <c r="QIU46" s="47"/>
      <c r="QIV46" s="47"/>
      <c r="QIW46" s="47"/>
      <c r="QIX46" s="47"/>
      <c r="QIY46" s="47"/>
      <c r="QIZ46" s="47"/>
      <c r="QJA46" s="47"/>
      <c r="QJB46" s="47"/>
      <c r="QJC46" s="47"/>
      <c r="QJD46" s="47"/>
      <c r="QJE46" s="47"/>
      <c r="QJF46" s="47"/>
      <c r="QJG46" s="47"/>
      <c r="QJH46" s="47"/>
      <c r="QJI46" s="47"/>
      <c r="QJJ46" s="47"/>
      <c r="QJK46" s="47"/>
      <c r="QJL46" s="47"/>
      <c r="QJM46" s="47"/>
      <c r="QJN46" s="47"/>
      <c r="QJO46" s="47"/>
      <c r="QJP46" s="47"/>
      <c r="QJQ46" s="47"/>
      <c r="QJR46" s="47"/>
      <c r="QJS46" s="47"/>
      <c r="QJT46" s="47"/>
      <c r="QJU46" s="47"/>
      <c r="QJV46" s="47"/>
      <c r="QJW46" s="47"/>
      <c r="QJX46" s="47"/>
      <c r="QJY46" s="47"/>
      <c r="QJZ46" s="47"/>
      <c r="QKA46" s="47"/>
      <c r="QKB46" s="47"/>
      <c r="QKC46" s="47"/>
      <c r="QKD46" s="47"/>
      <c r="QKE46" s="47"/>
      <c r="QKF46" s="47"/>
      <c r="QKG46" s="47"/>
      <c r="QKH46" s="47"/>
      <c r="QKI46" s="47"/>
      <c r="QKJ46" s="47"/>
      <c r="QKK46" s="47"/>
      <c r="QKL46" s="47"/>
      <c r="QKM46" s="47"/>
      <c r="QKN46" s="47"/>
      <c r="QKO46" s="47"/>
      <c r="QKP46" s="47"/>
      <c r="QKQ46" s="47"/>
      <c r="QKR46" s="47"/>
      <c r="QKS46" s="47"/>
      <c r="QKT46" s="47"/>
      <c r="QKU46" s="47"/>
      <c r="QKV46" s="47"/>
      <c r="QKW46" s="47"/>
      <c r="QKX46" s="47"/>
      <c r="QKY46" s="47"/>
      <c r="QKZ46" s="47"/>
      <c r="QLA46" s="47"/>
      <c r="QLB46" s="47"/>
      <c r="QLC46" s="47"/>
      <c r="QLD46" s="47"/>
      <c r="QLE46" s="47"/>
      <c r="QLF46" s="47"/>
      <c r="QLG46" s="47"/>
      <c r="QLH46" s="47"/>
      <c r="QLI46" s="47"/>
      <c r="QLJ46" s="47"/>
      <c r="QLK46" s="47"/>
      <c r="QLL46" s="47"/>
      <c r="QLM46" s="47"/>
      <c r="QLN46" s="47"/>
      <c r="QLO46" s="47"/>
      <c r="QLP46" s="47"/>
      <c r="QLQ46" s="47"/>
      <c r="QLR46" s="47"/>
      <c r="QLS46" s="47"/>
      <c r="QLT46" s="47"/>
      <c r="QLU46" s="47"/>
      <c r="QLV46" s="47"/>
      <c r="QLW46" s="47"/>
      <c r="QLX46" s="47"/>
      <c r="QLY46" s="47"/>
      <c r="QLZ46" s="47"/>
      <c r="QMA46" s="47"/>
      <c r="QMB46" s="47"/>
      <c r="QMC46" s="47"/>
      <c r="QMD46" s="47"/>
      <c r="QME46" s="47"/>
      <c r="QMF46" s="47"/>
      <c r="QMG46" s="47"/>
      <c r="QMH46" s="47"/>
      <c r="QMI46" s="47"/>
      <c r="QMJ46" s="47"/>
      <c r="QMK46" s="47"/>
      <c r="QML46" s="47"/>
      <c r="QMM46" s="47"/>
      <c r="QMN46" s="47"/>
      <c r="QMO46" s="47"/>
      <c r="QMP46" s="47"/>
      <c r="QMQ46" s="47"/>
      <c r="QMR46" s="47"/>
      <c r="QMS46" s="47"/>
      <c r="QMT46" s="47"/>
      <c r="QMU46" s="47"/>
      <c r="QMV46" s="47"/>
      <c r="QMW46" s="47"/>
      <c r="QMX46" s="47"/>
      <c r="QMY46" s="47"/>
      <c r="QMZ46" s="47"/>
      <c r="QNA46" s="47"/>
      <c r="QNB46" s="47"/>
      <c r="QNC46" s="47"/>
      <c r="QND46" s="47"/>
      <c r="QNE46" s="47"/>
      <c r="QNF46" s="47"/>
      <c r="QNG46" s="47"/>
      <c r="QNH46" s="47"/>
      <c r="QNI46" s="47"/>
      <c r="QNJ46" s="47"/>
      <c r="QNK46" s="47"/>
      <c r="QNL46" s="47"/>
      <c r="QNM46" s="47"/>
      <c r="QNN46" s="47"/>
      <c r="QNO46" s="47"/>
      <c r="QNP46" s="47"/>
      <c r="QNQ46" s="47"/>
      <c r="QNR46" s="47"/>
      <c r="QNS46" s="47"/>
      <c r="QNT46" s="47"/>
      <c r="QNU46" s="47"/>
      <c r="QNV46" s="47"/>
      <c r="QNW46" s="47"/>
      <c r="QNX46" s="47"/>
      <c r="QNY46" s="47"/>
      <c r="QNZ46" s="47"/>
      <c r="QOA46" s="47"/>
      <c r="QOB46" s="47"/>
      <c r="QOC46" s="47"/>
      <c r="QOD46" s="47"/>
      <c r="QOE46" s="47"/>
      <c r="QOF46" s="47"/>
      <c r="QOG46" s="47"/>
      <c r="QOH46" s="47"/>
      <c r="QOI46" s="47"/>
      <c r="QOJ46" s="47"/>
      <c r="QOK46" s="47"/>
      <c r="QOL46" s="47"/>
      <c r="QOM46" s="47"/>
      <c r="QON46" s="47"/>
      <c r="QOO46" s="47"/>
      <c r="QOP46" s="47"/>
      <c r="QOQ46" s="47"/>
      <c r="QOR46" s="47"/>
      <c r="QOS46" s="47"/>
      <c r="QOT46" s="47"/>
      <c r="QOU46" s="47"/>
      <c r="QOV46" s="47"/>
      <c r="QOW46" s="47"/>
      <c r="QOX46" s="47"/>
      <c r="QOY46" s="47"/>
      <c r="QOZ46" s="47"/>
      <c r="QPA46" s="47"/>
      <c r="QPB46" s="47"/>
      <c r="QPC46" s="47"/>
      <c r="QPD46" s="47"/>
      <c r="QPE46" s="47"/>
      <c r="QPF46" s="47"/>
      <c r="QPG46" s="47"/>
      <c r="QPH46" s="47"/>
      <c r="QPI46" s="47"/>
      <c r="QPJ46" s="47"/>
      <c r="QPK46" s="47"/>
      <c r="QPL46" s="47"/>
      <c r="QPM46" s="47"/>
      <c r="QPN46" s="47"/>
      <c r="QPO46" s="47"/>
      <c r="QPP46" s="47"/>
      <c r="QPQ46" s="47"/>
      <c r="QPR46" s="47"/>
      <c r="QPS46" s="47"/>
      <c r="QPT46" s="47"/>
      <c r="QPU46" s="47"/>
      <c r="QPV46" s="47"/>
      <c r="QPW46" s="47"/>
      <c r="QPX46" s="47"/>
      <c r="QPY46" s="47"/>
      <c r="QPZ46" s="47"/>
      <c r="QQA46" s="47"/>
      <c r="QQB46" s="47"/>
      <c r="QQC46" s="47"/>
      <c r="QQD46" s="47"/>
      <c r="QQE46" s="47"/>
      <c r="QQF46" s="47"/>
      <c r="QQG46" s="47"/>
      <c r="QQH46" s="47"/>
      <c r="QQI46" s="47"/>
      <c r="QQJ46" s="47"/>
      <c r="QQK46" s="47"/>
      <c r="QQL46" s="47"/>
      <c r="QQM46" s="47"/>
      <c r="QQN46" s="47"/>
      <c r="QQO46" s="47"/>
      <c r="QQP46" s="47"/>
      <c r="QQQ46" s="47"/>
      <c r="QQR46" s="47"/>
      <c r="QQS46" s="47"/>
      <c r="QQT46" s="47"/>
      <c r="QQU46" s="47"/>
      <c r="QQV46" s="47"/>
      <c r="QQW46" s="47"/>
      <c r="QQX46" s="47"/>
      <c r="QQY46" s="47"/>
      <c r="QQZ46" s="47"/>
      <c r="QRA46" s="47"/>
      <c r="QRB46" s="47"/>
      <c r="QRC46" s="47"/>
      <c r="QRD46" s="47"/>
      <c r="QRE46" s="47"/>
      <c r="QRF46" s="47"/>
      <c r="QRG46" s="47"/>
      <c r="QRH46" s="47"/>
      <c r="QRI46" s="47"/>
      <c r="QRJ46" s="47"/>
      <c r="QRK46" s="47"/>
      <c r="QRL46" s="47"/>
      <c r="QRM46" s="47"/>
      <c r="QRN46" s="47"/>
      <c r="QRO46" s="47"/>
      <c r="QRP46" s="47"/>
      <c r="QRQ46" s="47"/>
      <c r="QRR46" s="47"/>
      <c r="QRS46" s="47"/>
      <c r="QRT46" s="47"/>
      <c r="QRU46" s="47"/>
      <c r="QRV46" s="47"/>
      <c r="QRW46" s="47"/>
      <c r="QRX46" s="47"/>
      <c r="QRY46" s="47"/>
      <c r="QRZ46" s="47"/>
      <c r="QSA46" s="47"/>
      <c r="QSB46" s="47"/>
      <c r="QSC46" s="47"/>
      <c r="QSD46" s="47"/>
      <c r="QSE46" s="47"/>
      <c r="QSF46" s="47"/>
      <c r="QSG46" s="47"/>
      <c r="QSH46" s="47"/>
      <c r="QSI46" s="47"/>
      <c r="QSJ46" s="47"/>
      <c r="QSK46" s="47"/>
      <c r="QSL46" s="47"/>
      <c r="QSM46" s="47"/>
      <c r="QSN46" s="47"/>
      <c r="QSO46" s="47"/>
      <c r="QSP46" s="47"/>
      <c r="QSQ46" s="47"/>
      <c r="QSR46" s="47"/>
      <c r="QSS46" s="47"/>
      <c r="QST46" s="47"/>
      <c r="QSU46" s="47"/>
      <c r="QSV46" s="47"/>
      <c r="QSW46" s="47"/>
      <c r="QSX46" s="47"/>
      <c r="QSY46" s="47"/>
      <c r="QSZ46" s="47"/>
      <c r="QTA46" s="47"/>
      <c r="QTB46" s="47"/>
      <c r="QTC46" s="47"/>
      <c r="QTD46" s="47"/>
      <c r="QTE46" s="47"/>
      <c r="QTF46" s="47"/>
      <c r="QTG46" s="47"/>
      <c r="QTH46" s="47"/>
      <c r="QTI46" s="47"/>
      <c r="QTJ46" s="47"/>
      <c r="QTK46" s="47"/>
      <c r="QTL46" s="47"/>
      <c r="QTM46" s="47"/>
      <c r="QTN46" s="47"/>
      <c r="QTO46" s="47"/>
      <c r="QTP46" s="47"/>
      <c r="QTQ46" s="47"/>
      <c r="QTR46" s="47"/>
      <c r="QTS46" s="47"/>
      <c r="QTT46" s="47"/>
      <c r="QTU46" s="47"/>
      <c r="QTV46" s="47"/>
      <c r="QTW46" s="47"/>
      <c r="QTX46" s="47"/>
      <c r="QTY46" s="47"/>
      <c r="QTZ46" s="47"/>
      <c r="QUA46" s="47"/>
      <c r="QUB46" s="47"/>
      <c r="QUC46" s="47"/>
      <c r="QUD46" s="47"/>
      <c r="QUE46" s="47"/>
      <c r="QUF46" s="47"/>
      <c r="QUG46" s="47"/>
      <c r="QUH46" s="47"/>
      <c r="QUI46" s="47"/>
      <c r="QUJ46" s="47"/>
      <c r="QUK46" s="47"/>
      <c r="QUL46" s="47"/>
      <c r="QUM46" s="47"/>
      <c r="QUN46" s="47"/>
      <c r="QUO46" s="47"/>
      <c r="QUP46" s="47"/>
      <c r="QUQ46" s="47"/>
      <c r="QUR46" s="47"/>
      <c r="QUS46" s="47"/>
      <c r="QUT46" s="47"/>
      <c r="QUU46" s="47"/>
      <c r="QUV46" s="47"/>
      <c r="QUW46" s="47"/>
      <c r="QUX46" s="47"/>
      <c r="QUY46" s="47"/>
      <c r="QUZ46" s="47"/>
      <c r="QVA46" s="47"/>
      <c r="QVB46" s="47"/>
      <c r="QVC46" s="47"/>
      <c r="QVD46" s="47"/>
      <c r="QVE46" s="47"/>
      <c r="QVF46" s="47"/>
      <c r="QVG46" s="47"/>
      <c r="QVH46" s="47"/>
      <c r="QVI46" s="47"/>
      <c r="QVJ46" s="47"/>
      <c r="QVK46" s="47"/>
      <c r="QVL46" s="47"/>
      <c r="QVM46" s="47"/>
      <c r="QVN46" s="47"/>
      <c r="QVO46" s="47"/>
      <c r="QVP46" s="47"/>
      <c r="QVQ46" s="47"/>
      <c r="QVR46" s="47"/>
      <c r="QVS46" s="47"/>
      <c r="QVT46" s="47"/>
      <c r="QVU46" s="47"/>
      <c r="QVV46" s="47"/>
      <c r="QVW46" s="47"/>
      <c r="QVX46" s="47"/>
      <c r="QVY46" s="47"/>
      <c r="QVZ46" s="47"/>
      <c r="QWA46" s="47"/>
      <c r="QWB46" s="47"/>
      <c r="QWC46" s="47"/>
      <c r="QWD46" s="47"/>
      <c r="QWE46" s="47"/>
      <c r="QWF46" s="47"/>
      <c r="QWG46" s="47"/>
      <c r="QWH46" s="47"/>
      <c r="QWI46" s="47"/>
      <c r="QWJ46" s="47"/>
      <c r="QWK46" s="47"/>
      <c r="QWL46" s="47"/>
      <c r="QWM46" s="47"/>
      <c r="QWN46" s="47"/>
      <c r="QWO46" s="47"/>
      <c r="QWP46" s="47"/>
      <c r="QWQ46" s="47"/>
      <c r="QWR46" s="47"/>
      <c r="QWS46" s="47"/>
      <c r="QWT46" s="47"/>
      <c r="QWU46" s="47"/>
      <c r="QWV46" s="47"/>
      <c r="QWW46" s="47"/>
      <c r="QWX46" s="47"/>
      <c r="QWY46" s="47"/>
      <c r="QWZ46" s="47"/>
      <c r="QXA46" s="47"/>
      <c r="QXB46" s="47"/>
      <c r="QXC46" s="47"/>
      <c r="QXD46" s="47"/>
      <c r="QXE46" s="47"/>
      <c r="QXF46" s="47"/>
      <c r="QXG46" s="47"/>
      <c r="QXH46" s="47"/>
      <c r="QXI46" s="47"/>
      <c r="QXJ46" s="47"/>
      <c r="QXK46" s="47"/>
      <c r="QXL46" s="47"/>
      <c r="QXM46" s="47"/>
      <c r="QXN46" s="47"/>
      <c r="QXO46" s="47"/>
      <c r="QXP46" s="47"/>
      <c r="QXQ46" s="47"/>
      <c r="QXR46" s="47"/>
      <c r="QXS46" s="47"/>
      <c r="QXT46" s="47"/>
      <c r="QXU46" s="47"/>
      <c r="QXV46" s="47"/>
      <c r="QXW46" s="47"/>
      <c r="QXX46" s="47"/>
      <c r="QXY46" s="47"/>
      <c r="QXZ46" s="47"/>
      <c r="QYA46" s="47"/>
      <c r="QYB46" s="47"/>
      <c r="QYC46" s="47"/>
      <c r="QYD46" s="47"/>
      <c r="QYE46" s="47"/>
      <c r="QYF46" s="47"/>
      <c r="QYG46" s="47"/>
      <c r="QYH46" s="47"/>
      <c r="QYI46" s="47"/>
      <c r="QYJ46" s="47"/>
      <c r="QYK46" s="47"/>
      <c r="QYL46" s="47"/>
      <c r="QYM46" s="47"/>
      <c r="QYN46" s="47"/>
      <c r="QYO46" s="47"/>
      <c r="QYP46" s="47"/>
      <c r="QYQ46" s="47"/>
      <c r="QYR46" s="47"/>
      <c r="QYS46" s="47"/>
      <c r="QYT46" s="47"/>
      <c r="QYU46" s="47"/>
      <c r="QYV46" s="47"/>
      <c r="QYW46" s="47"/>
      <c r="QYX46" s="47"/>
      <c r="QYY46" s="47"/>
      <c r="QYZ46" s="47"/>
      <c r="QZA46" s="47"/>
      <c r="QZB46" s="47"/>
      <c r="QZC46" s="47"/>
      <c r="QZD46" s="47"/>
      <c r="QZE46" s="47"/>
      <c r="QZF46" s="47"/>
      <c r="QZG46" s="47"/>
      <c r="QZH46" s="47"/>
      <c r="QZI46" s="47"/>
      <c r="QZJ46" s="47"/>
      <c r="QZK46" s="47"/>
      <c r="QZL46" s="47"/>
      <c r="QZM46" s="47"/>
      <c r="QZN46" s="47"/>
      <c r="QZO46" s="47"/>
      <c r="QZP46" s="47"/>
      <c r="QZQ46" s="47"/>
      <c r="QZR46" s="47"/>
      <c r="QZS46" s="47"/>
      <c r="QZT46" s="47"/>
      <c r="QZU46" s="47"/>
      <c r="QZV46" s="47"/>
      <c r="QZW46" s="47"/>
      <c r="QZX46" s="47"/>
      <c r="QZY46" s="47"/>
      <c r="QZZ46" s="47"/>
      <c r="RAA46" s="47"/>
      <c r="RAB46" s="47"/>
      <c r="RAC46" s="47"/>
      <c r="RAD46" s="47"/>
      <c r="RAE46" s="47"/>
      <c r="RAF46" s="47"/>
      <c r="RAG46" s="47"/>
      <c r="RAH46" s="47"/>
      <c r="RAI46" s="47"/>
      <c r="RAJ46" s="47"/>
      <c r="RAK46" s="47"/>
      <c r="RAL46" s="47"/>
      <c r="RAM46" s="47"/>
      <c r="RAN46" s="47"/>
      <c r="RAO46" s="47"/>
      <c r="RAP46" s="47"/>
      <c r="RAQ46" s="47"/>
      <c r="RAR46" s="47"/>
      <c r="RAS46" s="47"/>
      <c r="RAT46" s="47"/>
      <c r="RAU46" s="47"/>
      <c r="RAV46" s="47"/>
      <c r="RAW46" s="47"/>
      <c r="RAX46" s="47"/>
      <c r="RAY46" s="47"/>
      <c r="RAZ46" s="47"/>
      <c r="RBA46" s="47"/>
      <c r="RBB46" s="47"/>
      <c r="RBC46" s="47"/>
      <c r="RBD46" s="47"/>
      <c r="RBE46" s="47"/>
      <c r="RBF46" s="47"/>
      <c r="RBG46" s="47"/>
      <c r="RBH46" s="47"/>
      <c r="RBI46" s="47"/>
      <c r="RBJ46" s="47"/>
      <c r="RBK46" s="47"/>
      <c r="RBL46" s="47"/>
      <c r="RBM46" s="47"/>
      <c r="RBN46" s="47"/>
      <c r="RBO46" s="47"/>
      <c r="RBP46" s="47"/>
      <c r="RBQ46" s="47"/>
      <c r="RBR46" s="47"/>
      <c r="RBS46" s="47"/>
      <c r="RBT46" s="47"/>
      <c r="RBU46" s="47"/>
      <c r="RBV46" s="47"/>
      <c r="RBW46" s="47"/>
      <c r="RBX46" s="47"/>
      <c r="RBY46" s="47"/>
      <c r="RBZ46" s="47"/>
      <c r="RCA46" s="47"/>
      <c r="RCB46" s="47"/>
      <c r="RCC46" s="47"/>
      <c r="RCD46" s="47"/>
      <c r="RCE46" s="47"/>
      <c r="RCF46" s="47"/>
      <c r="RCG46" s="47"/>
      <c r="RCH46" s="47"/>
      <c r="RCI46" s="47"/>
      <c r="RCJ46" s="47"/>
      <c r="RCK46" s="47"/>
      <c r="RCL46" s="47"/>
      <c r="RCM46" s="47"/>
      <c r="RCN46" s="47"/>
      <c r="RCO46" s="47"/>
      <c r="RCP46" s="47"/>
      <c r="RCQ46" s="47"/>
      <c r="RCR46" s="47"/>
      <c r="RCS46" s="47"/>
      <c r="RCT46" s="47"/>
      <c r="RCU46" s="47"/>
      <c r="RCV46" s="47"/>
      <c r="RCW46" s="47"/>
      <c r="RCX46" s="47"/>
      <c r="RCY46" s="47"/>
      <c r="RCZ46" s="47"/>
      <c r="RDA46" s="47"/>
      <c r="RDB46" s="47"/>
      <c r="RDC46" s="47"/>
      <c r="RDD46" s="47"/>
      <c r="RDE46" s="47"/>
      <c r="RDF46" s="47"/>
      <c r="RDG46" s="47"/>
      <c r="RDH46" s="47"/>
      <c r="RDI46" s="47"/>
      <c r="RDJ46" s="47"/>
      <c r="RDK46" s="47"/>
      <c r="RDL46" s="47"/>
      <c r="RDM46" s="47"/>
      <c r="RDN46" s="47"/>
      <c r="RDO46" s="47"/>
      <c r="RDP46" s="47"/>
      <c r="RDQ46" s="47"/>
      <c r="RDR46" s="47"/>
      <c r="RDS46" s="47"/>
      <c r="RDT46" s="47"/>
      <c r="RDU46" s="47"/>
      <c r="RDV46" s="47"/>
      <c r="RDW46" s="47"/>
      <c r="RDX46" s="47"/>
      <c r="RDY46" s="47"/>
      <c r="RDZ46" s="47"/>
      <c r="REA46" s="47"/>
      <c r="REB46" s="47"/>
      <c r="REC46" s="47"/>
      <c r="RED46" s="47"/>
      <c r="REE46" s="47"/>
      <c r="REF46" s="47"/>
      <c r="REG46" s="47"/>
      <c r="REH46" s="47"/>
      <c r="REI46" s="47"/>
      <c r="REJ46" s="47"/>
      <c r="REK46" s="47"/>
      <c r="REL46" s="47"/>
      <c r="REM46" s="47"/>
      <c r="REN46" s="47"/>
      <c r="REO46" s="47"/>
      <c r="REP46" s="47"/>
      <c r="REQ46" s="47"/>
      <c r="RER46" s="47"/>
      <c r="RES46" s="47"/>
      <c r="RET46" s="47"/>
      <c r="REU46" s="47"/>
      <c r="REV46" s="47"/>
      <c r="REW46" s="47"/>
      <c r="REX46" s="47"/>
      <c r="REY46" s="47"/>
      <c r="REZ46" s="47"/>
      <c r="RFA46" s="47"/>
      <c r="RFB46" s="47"/>
      <c r="RFC46" s="47"/>
      <c r="RFD46" s="47"/>
      <c r="RFE46" s="47"/>
      <c r="RFF46" s="47"/>
      <c r="RFG46" s="47"/>
      <c r="RFH46" s="47"/>
      <c r="RFI46" s="47"/>
      <c r="RFJ46" s="47"/>
      <c r="RFK46" s="47"/>
      <c r="RFL46" s="47"/>
      <c r="RFM46" s="47"/>
      <c r="RFN46" s="47"/>
      <c r="RFO46" s="47"/>
      <c r="RFP46" s="47"/>
      <c r="RFQ46" s="47"/>
      <c r="RFR46" s="47"/>
      <c r="RFS46" s="47"/>
      <c r="RFT46" s="47"/>
      <c r="RFU46" s="47"/>
      <c r="RFV46" s="47"/>
      <c r="RFW46" s="47"/>
      <c r="RFX46" s="47"/>
      <c r="RFY46" s="47"/>
      <c r="RFZ46" s="47"/>
      <c r="RGA46" s="47"/>
      <c r="RGB46" s="47"/>
      <c r="RGC46" s="47"/>
      <c r="RGD46" s="47"/>
      <c r="RGE46" s="47"/>
      <c r="RGF46" s="47"/>
      <c r="RGG46" s="47"/>
      <c r="RGH46" s="47"/>
      <c r="RGI46" s="47"/>
      <c r="RGJ46" s="47"/>
      <c r="RGK46" s="47"/>
      <c r="RGL46" s="47"/>
      <c r="RGM46" s="47"/>
      <c r="RGN46" s="47"/>
      <c r="RGO46" s="47"/>
      <c r="RGP46" s="47"/>
      <c r="RGQ46" s="47"/>
      <c r="RGR46" s="47"/>
      <c r="RGS46" s="47"/>
      <c r="RGT46" s="47"/>
      <c r="RGU46" s="47"/>
      <c r="RGV46" s="47"/>
      <c r="RGW46" s="47"/>
      <c r="RGX46" s="47"/>
      <c r="RGY46" s="47"/>
      <c r="RGZ46" s="47"/>
      <c r="RHA46" s="47"/>
      <c r="RHB46" s="47"/>
      <c r="RHC46" s="47"/>
      <c r="RHD46" s="47"/>
      <c r="RHE46" s="47"/>
      <c r="RHF46" s="47"/>
      <c r="RHG46" s="47"/>
      <c r="RHH46" s="47"/>
      <c r="RHI46" s="47"/>
      <c r="RHJ46" s="47"/>
      <c r="RHK46" s="47"/>
      <c r="RHL46" s="47"/>
      <c r="RHM46" s="47"/>
      <c r="RHN46" s="47"/>
      <c r="RHO46" s="47"/>
      <c r="RHP46" s="47"/>
      <c r="RHQ46" s="47"/>
      <c r="RHR46" s="47"/>
      <c r="RHS46" s="47"/>
      <c r="RHT46" s="47"/>
      <c r="RHU46" s="47"/>
      <c r="RHV46" s="47"/>
      <c r="RHW46" s="47"/>
      <c r="RHX46" s="47"/>
      <c r="RHY46" s="47"/>
      <c r="RHZ46" s="47"/>
      <c r="RIA46" s="47"/>
      <c r="RIB46" s="47"/>
      <c r="RIC46" s="47"/>
      <c r="RID46" s="47"/>
      <c r="RIE46" s="47"/>
      <c r="RIF46" s="47"/>
      <c r="RIG46" s="47"/>
      <c r="RIH46" s="47"/>
      <c r="RII46" s="47"/>
      <c r="RIJ46" s="47"/>
      <c r="RIK46" s="47"/>
      <c r="RIL46" s="47"/>
      <c r="RIM46" s="47"/>
      <c r="RIN46" s="47"/>
      <c r="RIO46" s="47"/>
      <c r="RIP46" s="47"/>
      <c r="RIQ46" s="47"/>
      <c r="RIR46" s="47"/>
      <c r="RIS46" s="47"/>
      <c r="RIT46" s="47"/>
      <c r="RIU46" s="47"/>
      <c r="RIV46" s="47"/>
      <c r="RIW46" s="47"/>
      <c r="RIX46" s="47"/>
      <c r="RIY46" s="47"/>
      <c r="RIZ46" s="47"/>
      <c r="RJA46" s="47"/>
      <c r="RJB46" s="47"/>
      <c r="RJC46" s="47"/>
      <c r="RJD46" s="47"/>
      <c r="RJE46" s="47"/>
      <c r="RJF46" s="47"/>
      <c r="RJG46" s="47"/>
      <c r="RJH46" s="47"/>
      <c r="RJI46" s="47"/>
      <c r="RJJ46" s="47"/>
      <c r="RJK46" s="47"/>
      <c r="RJL46" s="47"/>
      <c r="RJM46" s="47"/>
      <c r="RJN46" s="47"/>
      <c r="RJO46" s="47"/>
      <c r="RJP46" s="47"/>
      <c r="RJQ46" s="47"/>
      <c r="RJR46" s="47"/>
      <c r="RJS46" s="47"/>
      <c r="RJT46" s="47"/>
      <c r="RJU46" s="47"/>
      <c r="RJV46" s="47"/>
      <c r="RJW46" s="47"/>
      <c r="RJX46" s="47"/>
      <c r="RJY46" s="47"/>
      <c r="RJZ46" s="47"/>
      <c r="RKA46" s="47"/>
      <c r="RKB46" s="47"/>
      <c r="RKC46" s="47"/>
      <c r="RKD46" s="47"/>
      <c r="RKE46" s="47"/>
      <c r="RKF46" s="47"/>
      <c r="RKG46" s="47"/>
      <c r="RKH46" s="47"/>
      <c r="RKI46" s="47"/>
      <c r="RKJ46" s="47"/>
      <c r="RKK46" s="47"/>
      <c r="RKL46" s="47"/>
      <c r="RKM46" s="47"/>
      <c r="RKN46" s="47"/>
      <c r="RKO46" s="47"/>
      <c r="RKP46" s="47"/>
      <c r="RKQ46" s="47"/>
      <c r="RKR46" s="47"/>
      <c r="RKS46" s="47"/>
      <c r="RKT46" s="47"/>
      <c r="RKU46" s="47"/>
      <c r="RKV46" s="47"/>
      <c r="RKW46" s="47"/>
      <c r="RKX46" s="47"/>
      <c r="RKY46" s="47"/>
      <c r="RKZ46" s="47"/>
      <c r="RLA46" s="47"/>
      <c r="RLB46" s="47"/>
      <c r="RLC46" s="47"/>
      <c r="RLD46" s="47"/>
      <c r="RLE46" s="47"/>
      <c r="RLF46" s="47"/>
      <c r="RLG46" s="47"/>
      <c r="RLH46" s="47"/>
      <c r="RLI46" s="47"/>
      <c r="RLJ46" s="47"/>
      <c r="RLK46" s="47"/>
      <c r="RLL46" s="47"/>
      <c r="RLM46" s="47"/>
      <c r="RLN46" s="47"/>
      <c r="RLO46" s="47"/>
      <c r="RLP46" s="47"/>
      <c r="RLQ46" s="47"/>
      <c r="RLR46" s="47"/>
      <c r="RLS46" s="47"/>
      <c r="RLT46" s="47"/>
      <c r="RLU46" s="47"/>
      <c r="RLV46" s="47"/>
      <c r="RLW46" s="47"/>
      <c r="RLX46" s="47"/>
      <c r="RLY46" s="47"/>
      <c r="RLZ46" s="47"/>
      <c r="RMA46" s="47"/>
      <c r="RMB46" s="47"/>
      <c r="RMC46" s="47"/>
      <c r="RMD46" s="47"/>
      <c r="RME46" s="47"/>
      <c r="RMF46" s="47"/>
      <c r="RMG46" s="47"/>
      <c r="RMH46" s="47"/>
      <c r="RMI46" s="47"/>
      <c r="RMJ46" s="47"/>
      <c r="RMK46" s="47"/>
      <c r="RML46" s="47"/>
      <c r="RMM46" s="47"/>
      <c r="RMN46" s="47"/>
      <c r="RMO46" s="47"/>
      <c r="RMP46" s="47"/>
      <c r="RMQ46" s="47"/>
      <c r="RMR46" s="47"/>
      <c r="RMS46" s="47"/>
      <c r="RMT46" s="47"/>
      <c r="RMU46" s="47"/>
      <c r="RMV46" s="47"/>
      <c r="RMW46" s="47"/>
      <c r="RMX46" s="47"/>
      <c r="RMY46" s="47"/>
      <c r="RMZ46" s="47"/>
      <c r="RNA46" s="47"/>
      <c r="RNB46" s="47"/>
      <c r="RNC46" s="47"/>
      <c r="RND46" s="47"/>
      <c r="RNE46" s="47"/>
      <c r="RNF46" s="47"/>
      <c r="RNG46" s="47"/>
      <c r="RNH46" s="47"/>
      <c r="RNI46" s="47"/>
      <c r="RNJ46" s="47"/>
      <c r="RNK46" s="47"/>
      <c r="RNL46" s="47"/>
      <c r="RNM46" s="47"/>
      <c r="RNN46" s="47"/>
      <c r="RNO46" s="47"/>
      <c r="RNP46" s="47"/>
      <c r="RNQ46" s="47"/>
      <c r="RNR46" s="47"/>
      <c r="RNS46" s="47"/>
      <c r="RNT46" s="47"/>
      <c r="RNU46" s="47"/>
      <c r="RNV46" s="47"/>
      <c r="RNW46" s="47"/>
      <c r="RNX46" s="47"/>
      <c r="RNY46" s="47"/>
      <c r="RNZ46" s="47"/>
      <c r="ROA46" s="47"/>
      <c r="ROB46" s="47"/>
      <c r="ROC46" s="47"/>
      <c r="ROD46" s="47"/>
      <c r="ROE46" s="47"/>
      <c r="ROF46" s="47"/>
      <c r="ROG46" s="47"/>
      <c r="ROH46" s="47"/>
      <c r="ROI46" s="47"/>
      <c r="ROJ46" s="47"/>
      <c r="ROK46" s="47"/>
      <c r="ROL46" s="47"/>
      <c r="ROM46" s="47"/>
      <c r="RON46" s="47"/>
      <c r="ROO46" s="47"/>
      <c r="ROP46" s="47"/>
      <c r="ROQ46" s="47"/>
      <c r="ROR46" s="47"/>
      <c r="ROS46" s="47"/>
      <c r="ROT46" s="47"/>
      <c r="ROU46" s="47"/>
      <c r="ROV46" s="47"/>
      <c r="ROW46" s="47"/>
      <c r="ROX46" s="47"/>
      <c r="ROY46" s="47"/>
      <c r="ROZ46" s="47"/>
      <c r="RPA46" s="47"/>
      <c r="RPB46" s="47"/>
      <c r="RPC46" s="47"/>
      <c r="RPD46" s="47"/>
      <c r="RPE46" s="47"/>
      <c r="RPF46" s="47"/>
      <c r="RPG46" s="47"/>
      <c r="RPH46" s="47"/>
      <c r="RPI46" s="47"/>
      <c r="RPJ46" s="47"/>
      <c r="RPK46" s="47"/>
      <c r="RPL46" s="47"/>
      <c r="RPM46" s="47"/>
      <c r="RPN46" s="47"/>
      <c r="RPO46" s="47"/>
      <c r="RPP46" s="47"/>
      <c r="RPQ46" s="47"/>
      <c r="RPR46" s="47"/>
      <c r="RPS46" s="47"/>
      <c r="RPT46" s="47"/>
      <c r="RPU46" s="47"/>
      <c r="RPV46" s="47"/>
      <c r="RPW46" s="47"/>
      <c r="RPX46" s="47"/>
      <c r="RPY46" s="47"/>
      <c r="RPZ46" s="47"/>
      <c r="RQA46" s="47"/>
      <c r="RQB46" s="47"/>
      <c r="RQC46" s="47"/>
      <c r="RQD46" s="47"/>
      <c r="RQE46" s="47"/>
      <c r="RQF46" s="47"/>
      <c r="RQG46" s="47"/>
      <c r="RQH46" s="47"/>
      <c r="RQI46" s="47"/>
      <c r="RQJ46" s="47"/>
      <c r="RQK46" s="47"/>
      <c r="RQL46" s="47"/>
      <c r="RQM46" s="47"/>
      <c r="RQN46" s="47"/>
      <c r="RQO46" s="47"/>
      <c r="RQP46" s="47"/>
      <c r="RQQ46" s="47"/>
      <c r="RQR46" s="47"/>
      <c r="RQS46" s="47"/>
      <c r="RQT46" s="47"/>
      <c r="RQU46" s="47"/>
      <c r="RQV46" s="47"/>
      <c r="RQW46" s="47"/>
      <c r="RQX46" s="47"/>
      <c r="RQY46" s="47"/>
      <c r="RQZ46" s="47"/>
      <c r="RRA46" s="47"/>
      <c r="RRB46" s="47"/>
      <c r="RRC46" s="47"/>
      <c r="RRD46" s="47"/>
      <c r="RRE46" s="47"/>
      <c r="RRF46" s="47"/>
      <c r="RRG46" s="47"/>
      <c r="RRH46" s="47"/>
      <c r="RRI46" s="47"/>
      <c r="RRJ46" s="47"/>
      <c r="RRK46" s="47"/>
      <c r="RRL46" s="47"/>
      <c r="RRM46" s="47"/>
      <c r="RRN46" s="47"/>
      <c r="RRO46" s="47"/>
      <c r="RRP46" s="47"/>
      <c r="RRQ46" s="47"/>
      <c r="RRR46" s="47"/>
      <c r="RRS46" s="47"/>
      <c r="RRT46" s="47"/>
      <c r="RRU46" s="47"/>
      <c r="RRV46" s="47"/>
      <c r="RRW46" s="47"/>
      <c r="RRX46" s="47"/>
      <c r="RRY46" s="47"/>
      <c r="RRZ46" s="47"/>
      <c r="RSA46" s="47"/>
      <c r="RSB46" s="47"/>
      <c r="RSC46" s="47"/>
      <c r="RSD46" s="47"/>
      <c r="RSE46" s="47"/>
      <c r="RSF46" s="47"/>
      <c r="RSG46" s="47"/>
      <c r="RSH46" s="47"/>
      <c r="RSI46" s="47"/>
      <c r="RSJ46" s="47"/>
      <c r="RSK46" s="47"/>
      <c r="RSL46" s="47"/>
      <c r="RSM46" s="47"/>
      <c r="RSN46" s="47"/>
      <c r="RSO46" s="47"/>
      <c r="RSP46" s="47"/>
      <c r="RSQ46" s="47"/>
      <c r="RSR46" s="47"/>
      <c r="RSS46" s="47"/>
      <c r="RST46" s="47"/>
      <c r="RSU46" s="47"/>
      <c r="RSV46" s="47"/>
      <c r="RSW46" s="47"/>
      <c r="RSX46" s="47"/>
      <c r="RSY46" s="47"/>
      <c r="RSZ46" s="47"/>
      <c r="RTA46" s="47"/>
      <c r="RTB46" s="47"/>
      <c r="RTC46" s="47"/>
      <c r="RTD46" s="47"/>
      <c r="RTE46" s="47"/>
      <c r="RTF46" s="47"/>
      <c r="RTG46" s="47"/>
      <c r="RTH46" s="47"/>
      <c r="RTI46" s="47"/>
      <c r="RTJ46" s="47"/>
      <c r="RTK46" s="47"/>
      <c r="RTL46" s="47"/>
      <c r="RTM46" s="47"/>
      <c r="RTN46" s="47"/>
      <c r="RTO46" s="47"/>
      <c r="RTP46" s="47"/>
      <c r="RTQ46" s="47"/>
      <c r="RTR46" s="47"/>
      <c r="RTS46" s="47"/>
      <c r="RTT46" s="47"/>
      <c r="RTU46" s="47"/>
      <c r="RTV46" s="47"/>
      <c r="RTW46" s="47"/>
      <c r="RTX46" s="47"/>
      <c r="RTY46" s="47"/>
      <c r="RTZ46" s="47"/>
      <c r="RUA46" s="47"/>
      <c r="RUB46" s="47"/>
      <c r="RUC46" s="47"/>
      <c r="RUD46" s="47"/>
      <c r="RUE46" s="47"/>
      <c r="RUF46" s="47"/>
      <c r="RUG46" s="47"/>
      <c r="RUH46" s="47"/>
      <c r="RUI46" s="47"/>
      <c r="RUJ46" s="47"/>
      <c r="RUK46" s="47"/>
      <c r="RUL46" s="47"/>
      <c r="RUM46" s="47"/>
      <c r="RUN46" s="47"/>
      <c r="RUO46" s="47"/>
      <c r="RUP46" s="47"/>
      <c r="RUQ46" s="47"/>
      <c r="RUR46" s="47"/>
      <c r="RUS46" s="47"/>
      <c r="RUT46" s="47"/>
      <c r="RUU46" s="47"/>
      <c r="RUV46" s="47"/>
      <c r="RUW46" s="47"/>
      <c r="RUX46" s="47"/>
      <c r="RUY46" s="47"/>
      <c r="RUZ46" s="47"/>
      <c r="RVA46" s="47"/>
      <c r="RVB46" s="47"/>
      <c r="RVC46" s="47"/>
      <c r="RVD46" s="47"/>
      <c r="RVE46" s="47"/>
      <c r="RVF46" s="47"/>
      <c r="RVG46" s="47"/>
      <c r="RVH46" s="47"/>
      <c r="RVI46" s="47"/>
      <c r="RVJ46" s="47"/>
      <c r="RVK46" s="47"/>
      <c r="RVL46" s="47"/>
      <c r="RVM46" s="47"/>
      <c r="RVN46" s="47"/>
      <c r="RVO46" s="47"/>
      <c r="RVP46" s="47"/>
      <c r="RVQ46" s="47"/>
      <c r="RVR46" s="47"/>
      <c r="RVS46" s="47"/>
      <c r="RVT46" s="47"/>
      <c r="RVU46" s="47"/>
      <c r="RVV46" s="47"/>
      <c r="RVW46" s="47"/>
      <c r="RVX46" s="47"/>
      <c r="RVY46" s="47"/>
      <c r="RVZ46" s="47"/>
      <c r="RWA46" s="47"/>
      <c r="RWB46" s="47"/>
      <c r="RWC46" s="47"/>
      <c r="RWD46" s="47"/>
      <c r="RWE46" s="47"/>
      <c r="RWF46" s="47"/>
      <c r="RWG46" s="47"/>
      <c r="RWH46" s="47"/>
      <c r="RWI46" s="47"/>
      <c r="RWJ46" s="47"/>
      <c r="RWK46" s="47"/>
      <c r="RWL46" s="47"/>
      <c r="RWM46" s="47"/>
      <c r="RWN46" s="47"/>
      <c r="RWO46" s="47"/>
      <c r="RWP46" s="47"/>
      <c r="RWQ46" s="47"/>
      <c r="RWR46" s="47"/>
      <c r="RWS46" s="47"/>
      <c r="RWT46" s="47"/>
      <c r="RWU46" s="47"/>
      <c r="RWV46" s="47"/>
      <c r="RWW46" s="47"/>
      <c r="RWX46" s="47"/>
      <c r="RWY46" s="47"/>
      <c r="RWZ46" s="47"/>
      <c r="RXA46" s="47"/>
      <c r="RXB46" s="47"/>
      <c r="RXC46" s="47"/>
      <c r="RXD46" s="47"/>
      <c r="RXE46" s="47"/>
      <c r="RXF46" s="47"/>
      <c r="RXG46" s="47"/>
      <c r="RXH46" s="47"/>
      <c r="RXI46" s="47"/>
      <c r="RXJ46" s="47"/>
      <c r="RXK46" s="47"/>
      <c r="RXL46" s="47"/>
      <c r="RXM46" s="47"/>
      <c r="RXN46" s="47"/>
      <c r="RXO46" s="47"/>
      <c r="RXP46" s="47"/>
      <c r="RXQ46" s="47"/>
      <c r="RXR46" s="47"/>
      <c r="RXS46" s="47"/>
      <c r="RXT46" s="47"/>
      <c r="RXU46" s="47"/>
      <c r="RXV46" s="47"/>
      <c r="RXW46" s="47"/>
      <c r="RXX46" s="47"/>
      <c r="RXY46" s="47"/>
      <c r="RXZ46" s="47"/>
      <c r="RYA46" s="47"/>
      <c r="RYB46" s="47"/>
      <c r="RYC46" s="47"/>
      <c r="RYD46" s="47"/>
      <c r="RYE46" s="47"/>
      <c r="RYF46" s="47"/>
      <c r="RYG46" s="47"/>
      <c r="RYH46" s="47"/>
      <c r="RYI46" s="47"/>
      <c r="RYJ46" s="47"/>
      <c r="RYK46" s="47"/>
      <c r="RYL46" s="47"/>
      <c r="RYM46" s="47"/>
      <c r="RYN46" s="47"/>
      <c r="RYO46" s="47"/>
      <c r="RYP46" s="47"/>
      <c r="RYQ46" s="47"/>
      <c r="RYR46" s="47"/>
      <c r="RYS46" s="47"/>
      <c r="RYT46" s="47"/>
      <c r="RYU46" s="47"/>
      <c r="RYV46" s="47"/>
      <c r="RYW46" s="47"/>
      <c r="RYX46" s="47"/>
      <c r="RYY46" s="47"/>
      <c r="RYZ46" s="47"/>
      <c r="RZA46" s="47"/>
      <c r="RZB46" s="47"/>
      <c r="RZC46" s="47"/>
      <c r="RZD46" s="47"/>
      <c r="RZE46" s="47"/>
      <c r="RZF46" s="47"/>
      <c r="RZG46" s="47"/>
      <c r="RZH46" s="47"/>
      <c r="RZI46" s="47"/>
      <c r="RZJ46" s="47"/>
      <c r="RZK46" s="47"/>
      <c r="RZL46" s="47"/>
      <c r="RZM46" s="47"/>
      <c r="RZN46" s="47"/>
      <c r="RZO46" s="47"/>
      <c r="RZP46" s="47"/>
      <c r="RZQ46" s="47"/>
      <c r="RZR46" s="47"/>
      <c r="RZS46" s="47"/>
      <c r="RZT46" s="47"/>
      <c r="RZU46" s="47"/>
      <c r="RZV46" s="47"/>
      <c r="RZW46" s="47"/>
      <c r="RZX46" s="47"/>
      <c r="RZY46" s="47"/>
      <c r="RZZ46" s="47"/>
      <c r="SAA46" s="47"/>
      <c r="SAB46" s="47"/>
      <c r="SAC46" s="47"/>
      <c r="SAD46" s="47"/>
      <c r="SAE46" s="47"/>
      <c r="SAF46" s="47"/>
      <c r="SAG46" s="47"/>
      <c r="SAH46" s="47"/>
      <c r="SAI46" s="47"/>
      <c r="SAJ46" s="47"/>
      <c r="SAK46" s="47"/>
      <c r="SAL46" s="47"/>
      <c r="SAM46" s="47"/>
      <c r="SAN46" s="47"/>
      <c r="SAO46" s="47"/>
      <c r="SAP46" s="47"/>
      <c r="SAQ46" s="47"/>
      <c r="SAR46" s="47"/>
      <c r="SAS46" s="47"/>
      <c r="SAT46" s="47"/>
      <c r="SAU46" s="47"/>
      <c r="SAV46" s="47"/>
      <c r="SAW46" s="47"/>
      <c r="SAX46" s="47"/>
      <c r="SAY46" s="47"/>
      <c r="SAZ46" s="47"/>
      <c r="SBA46" s="47"/>
      <c r="SBB46" s="47"/>
      <c r="SBC46" s="47"/>
      <c r="SBD46" s="47"/>
      <c r="SBE46" s="47"/>
      <c r="SBF46" s="47"/>
      <c r="SBG46" s="47"/>
      <c r="SBH46" s="47"/>
      <c r="SBI46" s="47"/>
      <c r="SBJ46" s="47"/>
      <c r="SBK46" s="47"/>
      <c r="SBL46" s="47"/>
      <c r="SBM46" s="47"/>
      <c r="SBN46" s="47"/>
      <c r="SBO46" s="47"/>
      <c r="SBP46" s="47"/>
      <c r="SBQ46" s="47"/>
      <c r="SBR46" s="47"/>
      <c r="SBS46" s="47"/>
      <c r="SBT46" s="47"/>
      <c r="SBU46" s="47"/>
      <c r="SBV46" s="47"/>
      <c r="SBW46" s="47"/>
      <c r="SBX46" s="47"/>
      <c r="SBY46" s="47"/>
      <c r="SBZ46" s="47"/>
      <c r="SCA46" s="47"/>
      <c r="SCB46" s="47"/>
      <c r="SCC46" s="47"/>
      <c r="SCD46" s="47"/>
      <c r="SCE46" s="47"/>
      <c r="SCF46" s="47"/>
      <c r="SCG46" s="47"/>
      <c r="SCH46" s="47"/>
      <c r="SCI46" s="47"/>
      <c r="SCJ46" s="47"/>
      <c r="SCK46" s="47"/>
      <c r="SCL46" s="47"/>
      <c r="SCM46" s="47"/>
      <c r="SCN46" s="47"/>
      <c r="SCO46" s="47"/>
      <c r="SCP46" s="47"/>
      <c r="SCQ46" s="47"/>
      <c r="SCR46" s="47"/>
      <c r="SCS46" s="47"/>
      <c r="SCT46" s="47"/>
      <c r="SCU46" s="47"/>
      <c r="SCV46" s="47"/>
      <c r="SCW46" s="47"/>
      <c r="SCX46" s="47"/>
      <c r="SCY46" s="47"/>
      <c r="SCZ46" s="47"/>
      <c r="SDA46" s="47"/>
      <c r="SDB46" s="47"/>
      <c r="SDC46" s="47"/>
      <c r="SDD46" s="47"/>
      <c r="SDE46" s="47"/>
      <c r="SDF46" s="47"/>
      <c r="SDG46" s="47"/>
      <c r="SDH46" s="47"/>
      <c r="SDI46" s="47"/>
      <c r="SDJ46" s="47"/>
      <c r="SDK46" s="47"/>
      <c r="SDL46" s="47"/>
      <c r="SDM46" s="47"/>
      <c r="SDN46" s="47"/>
      <c r="SDO46" s="47"/>
      <c r="SDP46" s="47"/>
      <c r="SDQ46" s="47"/>
      <c r="SDR46" s="47"/>
      <c r="SDS46" s="47"/>
      <c r="SDT46" s="47"/>
      <c r="SDU46" s="47"/>
      <c r="SDV46" s="47"/>
      <c r="SDW46" s="47"/>
      <c r="SDX46" s="47"/>
      <c r="SDY46" s="47"/>
      <c r="SDZ46" s="47"/>
      <c r="SEA46" s="47"/>
      <c r="SEB46" s="47"/>
      <c r="SEC46" s="47"/>
      <c r="SED46" s="47"/>
      <c r="SEE46" s="47"/>
      <c r="SEF46" s="47"/>
      <c r="SEG46" s="47"/>
      <c r="SEH46" s="47"/>
      <c r="SEI46" s="47"/>
      <c r="SEJ46" s="47"/>
      <c r="SEK46" s="47"/>
      <c r="SEL46" s="47"/>
      <c r="SEM46" s="47"/>
      <c r="SEN46" s="47"/>
      <c r="SEO46" s="47"/>
      <c r="SEP46" s="47"/>
      <c r="SEQ46" s="47"/>
      <c r="SER46" s="47"/>
      <c r="SES46" s="47"/>
      <c r="SET46" s="47"/>
      <c r="SEU46" s="47"/>
      <c r="SEV46" s="47"/>
      <c r="SEW46" s="47"/>
      <c r="SEX46" s="47"/>
      <c r="SEY46" s="47"/>
      <c r="SEZ46" s="47"/>
      <c r="SFA46" s="47"/>
      <c r="SFB46" s="47"/>
      <c r="SFC46" s="47"/>
      <c r="SFD46" s="47"/>
      <c r="SFE46" s="47"/>
      <c r="SFF46" s="47"/>
      <c r="SFG46" s="47"/>
      <c r="SFH46" s="47"/>
      <c r="SFI46" s="47"/>
      <c r="SFJ46" s="47"/>
      <c r="SFK46" s="47"/>
      <c r="SFL46" s="47"/>
      <c r="SFM46" s="47"/>
      <c r="SFN46" s="47"/>
      <c r="SFO46" s="47"/>
      <c r="SFP46" s="47"/>
      <c r="SFQ46" s="47"/>
      <c r="SFR46" s="47"/>
      <c r="SFS46" s="47"/>
      <c r="SFT46" s="47"/>
      <c r="SFU46" s="47"/>
      <c r="SFV46" s="47"/>
      <c r="SFW46" s="47"/>
      <c r="SFX46" s="47"/>
      <c r="SFY46" s="47"/>
      <c r="SFZ46" s="47"/>
      <c r="SGA46" s="47"/>
      <c r="SGB46" s="47"/>
      <c r="SGC46" s="47"/>
      <c r="SGD46" s="47"/>
      <c r="SGE46" s="47"/>
      <c r="SGF46" s="47"/>
      <c r="SGG46" s="47"/>
      <c r="SGH46" s="47"/>
      <c r="SGI46" s="47"/>
      <c r="SGJ46" s="47"/>
      <c r="SGK46" s="47"/>
      <c r="SGL46" s="47"/>
      <c r="SGM46" s="47"/>
      <c r="SGN46" s="47"/>
      <c r="SGO46" s="47"/>
      <c r="SGP46" s="47"/>
      <c r="SGQ46" s="47"/>
      <c r="SGR46" s="47"/>
      <c r="SGS46" s="47"/>
      <c r="SGT46" s="47"/>
      <c r="SGU46" s="47"/>
      <c r="SGV46" s="47"/>
      <c r="SGW46" s="47"/>
      <c r="SGX46" s="47"/>
      <c r="SGY46" s="47"/>
      <c r="SGZ46" s="47"/>
      <c r="SHA46" s="47"/>
      <c r="SHB46" s="47"/>
      <c r="SHC46" s="47"/>
      <c r="SHD46" s="47"/>
      <c r="SHE46" s="47"/>
      <c r="SHF46" s="47"/>
      <c r="SHG46" s="47"/>
      <c r="SHH46" s="47"/>
      <c r="SHI46" s="47"/>
      <c r="SHJ46" s="47"/>
      <c r="SHK46" s="47"/>
      <c r="SHL46" s="47"/>
      <c r="SHM46" s="47"/>
      <c r="SHN46" s="47"/>
      <c r="SHO46" s="47"/>
      <c r="SHP46" s="47"/>
      <c r="SHQ46" s="47"/>
      <c r="SHR46" s="47"/>
      <c r="SHS46" s="47"/>
      <c r="SHT46" s="47"/>
      <c r="SHU46" s="47"/>
      <c r="SHV46" s="47"/>
      <c r="SHW46" s="47"/>
      <c r="SHX46" s="47"/>
      <c r="SHY46" s="47"/>
      <c r="SHZ46" s="47"/>
      <c r="SIA46" s="47"/>
      <c r="SIB46" s="47"/>
      <c r="SIC46" s="47"/>
      <c r="SID46" s="47"/>
      <c r="SIE46" s="47"/>
      <c r="SIF46" s="47"/>
      <c r="SIG46" s="47"/>
      <c r="SIH46" s="47"/>
      <c r="SII46" s="47"/>
      <c r="SIJ46" s="47"/>
      <c r="SIK46" s="47"/>
      <c r="SIL46" s="47"/>
      <c r="SIM46" s="47"/>
      <c r="SIN46" s="47"/>
      <c r="SIO46" s="47"/>
      <c r="SIP46" s="47"/>
      <c r="SIQ46" s="47"/>
      <c r="SIR46" s="47"/>
      <c r="SIS46" s="47"/>
      <c r="SIT46" s="47"/>
      <c r="SIU46" s="47"/>
      <c r="SIV46" s="47"/>
      <c r="SIW46" s="47"/>
      <c r="SIX46" s="47"/>
      <c r="SIY46" s="47"/>
      <c r="SIZ46" s="47"/>
      <c r="SJA46" s="47"/>
      <c r="SJB46" s="47"/>
      <c r="SJC46" s="47"/>
      <c r="SJD46" s="47"/>
      <c r="SJE46" s="47"/>
      <c r="SJF46" s="47"/>
      <c r="SJG46" s="47"/>
      <c r="SJH46" s="47"/>
      <c r="SJI46" s="47"/>
      <c r="SJJ46" s="47"/>
      <c r="SJK46" s="47"/>
      <c r="SJL46" s="47"/>
      <c r="SJM46" s="47"/>
      <c r="SJN46" s="47"/>
      <c r="SJO46" s="47"/>
      <c r="SJP46" s="47"/>
      <c r="SJQ46" s="47"/>
      <c r="SJR46" s="47"/>
      <c r="SJS46" s="47"/>
      <c r="SJT46" s="47"/>
      <c r="SJU46" s="47"/>
      <c r="SJV46" s="47"/>
      <c r="SJW46" s="47"/>
      <c r="SJX46" s="47"/>
      <c r="SJY46" s="47"/>
      <c r="SJZ46" s="47"/>
      <c r="SKA46" s="47"/>
      <c r="SKB46" s="47"/>
      <c r="SKC46" s="47"/>
      <c r="SKD46" s="47"/>
      <c r="SKE46" s="47"/>
      <c r="SKF46" s="47"/>
      <c r="SKG46" s="47"/>
      <c r="SKH46" s="47"/>
      <c r="SKI46" s="47"/>
      <c r="SKJ46" s="47"/>
      <c r="SKK46" s="47"/>
      <c r="SKL46" s="47"/>
      <c r="SKM46" s="47"/>
      <c r="SKN46" s="47"/>
      <c r="SKO46" s="47"/>
      <c r="SKP46" s="47"/>
      <c r="SKQ46" s="47"/>
      <c r="SKR46" s="47"/>
      <c r="SKS46" s="47"/>
      <c r="SKT46" s="47"/>
      <c r="SKU46" s="47"/>
      <c r="SKV46" s="47"/>
      <c r="SKW46" s="47"/>
      <c r="SKX46" s="47"/>
      <c r="SKY46" s="47"/>
      <c r="SKZ46" s="47"/>
      <c r="SLA46" s="47"/>
      <c r="SLB46" s="47"/>
      <c r="SLC46" s="47"/>
      <c r="SLD46" s="47"/>
      <c r="SLE46" s="47"/>
      <c r="SLF46" s="47"/>
      <c r="SLG46" s="47"/>
      <c r="SLH46" s="47"/>
      <c r="SLI46" s="47"/>
      <c r="SLJ46" s="47"/>
      <c r="SLK46" s="47"/>
      <c r="SLL46" s="47"/>
      <c r="SLM46" s="47"/>
      <c r="SLN46" s="47"/>
      <c r="SLO46" s="47"/>
      <c r="SLP46" s="47"/>
      <c r="SLQ46" s="47"/>
      <c r="SLR46" s="47"/>
      <c r="SLS46" s="47"/>
      <c r="SLT46" s="47"/>
      <c r="SLU46" s="47"/>
      <c r="SLV46" s="47"/>
      <c r="SLW46" s="47"/>
      <c r="SLX46" s="47"/>
      <c r="SLY46" s="47"/>
      <c r="SLZ46" s="47"/>
      <c r="SMA46" s="47"/>
      <c r="SMB46" s="47"/>
      <c r="SMC46" s="47"/>
      <c r="SMD46" s="47"/>
      <c r="SME46" s="47"/>
      <c r="SMF46" s="47"/>
      <c r="SMG46" s="47"/>
      <c r="SMH46" s="47"/>
      <c r="SMI46" s="47"/>
      <c r="SMJ46" s="47"/>
      <c r="SMK46" s="47"/>
      <c r="SML46" s="47"/>
      <c r="SMM46" s="47"/>
      <c r="SMN46" s="47"/>
      <c r="SMO46" s="47"/>
      <c r="SMP46" s="47"/>
      <c r="SMQ46" s="47"/>
      <c r="SMR46" s="47"/>
      <c r="SMS46" s="47"/>
      <c r="SMT46" s="47"/>
      <c r="SMU46" s="47"/>
      <c r="SMV46" s="47"/>
      <c r="SMW46" s="47"/>
      <c r="SMX46" s="47"/>
      <c r="SMY46" s="47"/>
      <c r="SMZ46" s="47"/>
      <c r="SNA46" s="47"/>
      <c r="SNB46" s="47"/>
      <c r="SNC46" s="47"/>
      <c r="SND46" s="47"/>
      <c r="SNE46" s="47"/>
      <c r="SNF46" s="47"/>
      <c r="SNG46" s="47"/>
      <c r="SNH46" s="47"/>
      <c r="SNI46" s="47"/>
      <c r="SNJ46" s="47"/>
      <c r="SNK46" s="47"/>
      <c r="SNL46" s="47"/>
      <c r="SNM46" s="47"/>
      <c r="SNN46" s="47"/>
      <c r="SNO46" s="47"/>
      <c r="SNP46" s="47"/>
      <c r="SNQ46" s="47"/>
      <c r="SNR46" s="47"/>
      <c r="SNS46" s="47"/>
      <c r="SNT46" s="47"/>
      <c r="SNU46" s="47"/>
      <c r="SNV46" s="47"/>
      <c r="SNW46" s="47"/>
      <c r="SNX46" s="47"/>
      <c r="SNY46" s="47"/>
      <c r="SNZ46" s="47"/>
      <c r="SOA46" s="47"/>
      <c r="SOB46" s="47"/>
      <c r="SOC46" s="47"/>
      <c r="SOD46" s="47"/>
      <c r="SOE46" s="47"/>
      <c r="SOF46" s="47"/>
      <c r="SOG46" s="47"/>
      <c r="SOH46" s="47"/>
      <c r="SOI46" s="47"/>
      <c r="SOJ46" s="47"/>
      <c r="SOK46" s="47"/>
      <c r="SOL46" s="47"/>
      <c r="SOM46" s="47"/>
      <c r="SON46" s="47"/>
      <c r="SOO46" s="47"/>
      <c r="SOP46" s="47"/>
      <c r="SOQ46" s="47"/>
      <c r="SOR46" s="47"/>
      <c r="SOS46" s="47"/>
      <c r="SOT46" s="47"/>
      <c r="SOU46" s="47"/>
      <c r="SOV46" s="47"/>
      <c r="SOW46" s="47"/>
      <c r="SOX46" s="47"/>
      <c r="SOY46" s="47"/>
      <c r="SOZ46" s="47"/>
      <c r="SPA46" s="47"/>
      <c r="SPB46" s="47"/>
      <c r="SPC46" s="47"/>
      <c r="SPD46" s="47"/>
      <c r="SPE46" s="47"/>
      <c r="SPF46" s="47"/>
      <c r="SPG46" s="47"/>
      <c r="SPH46" s="47"/>
      <c r="SPI46" s="47"/>
      <c r="SPJ46" s="47"/>
      <c r="SPK46" s="47"/>
      <c r="SPL46" s="47"/>
      <c r="SPM46" s="47"/>
      <c r="SPN46" s="47"/>
      <c r="SPO46" s="47"/>
      <c r="SPP46" s="47"/>
      <c r="SPQ46" s="47"/>
      <c r="SPR46" s="47"/>
      <c r="SPS46" s="47"/>
      <c r="SPT46" s="47"/>
      <c r="SPU46" s="47"/>
      <c r="SPV46" s="47"/>
      <c r="SPW46" s="47"/>
      <c r="SPX46" s="47"/>
      <c r="SPY46" s="47"/>
      <c r="SPZ46" s="47"/>
      <c r="SQA46" s="47"/>
      <c r="SQB46" s="47"/>
      <c r="SQC46" s="47"/>
      <c r="SQD46" s="47"/>
      <c r="SQE46" s="47"/>
      <c r="SQF46" s="47"/>
      <c r="SQG46" s="47"/>
      <c r="SQH46" s="47"/>
      <c r="SQI46" s="47"/>
      <c r="SQJ46" s="47"/>
      <c r="SQK46" s="47"/>
      <c r="SQL46" s="47"/>
      <c r="SQM46" s="47"/>
      <c r="SQN46" s="47"/>
      <c r="SQO46" s="47"/>
      <c r="SQP46" s="47"/>
      <c r="SQQ46" s="47"/>
      <c r="SQR46" s="47"/>
      <c r="SQS46" s="47"/>
      <c r="SQT46" s="47"/>
      <c r="SQU46" s="47"/>
      <c r="SQV46" s="47"/>
      <c r="SQW46" s="47"/>
      <c r="SQX46" s="47"/>
      <c r="SQY46" s="47"/>
      <c r="SQZ46" s="47"/>
      <c r="SRA46" s="47"/>
      <c r="SRB46" s="47"/>
      <c r="SRC46" s="47"/>
      <c r="SRD46" s="47"/>
      <c r="SRE46" s="47"/>
      <c r="SRF46" s="47"/>
      <c r="SRG46" s="47"/>
      <c r="SRH46" s="47"/>
      <c r="SRI46" s="47"/>
      <c r="SRJ46" s="47"/>
      <c r="SRK46" s="47"/>
      <c r="SRL46" s="47"/>
      <c r="SRM46" s="47"/>
      <c r="SRN46" s="47"/>
      <c r="SRO46" s="47"/>
      <c r="SRP46" s="47"/>
      <c r="SRQ46" s="47"/>
      <c r="SRR46" s="47"/>
      <c r="SRS46" s="47"/>
      <c r="SRT46" s="47"/>
      <c r="SRU46" s="47"/>
      <c r="SRV46" s="47"/>
      <c r="SRW46" s="47"/>
      <c r="SRX46" s="47"/>
      <c r="SRY46" s="47"/>
      <c r="SRZ46" s="47"/>
      <c r="SSA46" s="47"/>
      <c r="SSB46" s="47"/>
      <c r="SSC46" s="47"/>
      <c r="SSD46" s="47"/>
      <c r="SSE46" s="47"/>
      <c r="SSF46" s="47"/>
      <c r="SSG46" s="47"/>
      <c r="SSH46" s="47"/>
      <c r="SSI46" s="47"/>
      <c r="SSJ46" s="47"/>
      <c r="SSK46" s="47"/>
      <c r="SSL46" s="47"/>
      <c r="SSM46" s="47"/>
      <c r="SSN46" s="47"/>
      <c r="SSO46" s="47"/>
      <c r="SSP46" s="47"/>
      <c r="SSQ46" s="47"/>
      <c r="SSR46" s="47"/>
      <c r="SSS46" s="47"/>
      <c r="SST46" s="47"/>
      <c r="SSU46" s="47"/>
      <c r="SSV46" s="47"/>
      <c r="SSW46" s="47"/>
      <c r="SSX46" s="47"/>
      <c r="SSY46" s="47"/>
      <c r="SSZ46" s="47"/>
      <c r="STA46" s="47"/>
      <c r="STB46" s="47"/>
      <c r="STC46" s="47"/>
      <c r="STD46" s="47"/>
      <c r="STE46" s="47"/>
      <c r="STF46" s="47"/>
      <c r="STG46" s="47"/>
      <c r="STH46" s="47"/>
      <c r="STI46" s="47"/>
      <c r="STJ46" s="47"/>
      <c r="STK46" s="47"/>
      <c r="STL46" s="47"/>
      <c r="STM46" s="47"/>
      <c r="STN46" s="47"/>
      <c r="STO46" s="47"/>
      <c r="STP46" s="47"/>
      <c r="STQ46" s="47"/>
      <c r="STR46" s="47"/>
      <c r="STS46" s="47"/>
      <c r="STT46" s="47"/>
      <c r="STU46" s="47"/>
      <c r="STV46" s="47"/>
      <c r="STW46" s="47"/>
      <c r="STX46" s="47"/>
      <c r="STY46" s="47"/>
      <c r="STZ46" s="47"/>
      <c r="SUA46" s="47"/>
      <c r="SUB46" s="47"/>
      <c r="SUC46" s="47"/>
      <c r="SUD46" s="47"/>
      <c r="SUE46" s="47"/>
      <c r="SUF46" s="47"/>
      <c r="SUG46" s="47"/>
      <c r="SUH46" s="47"/>
      <c r="SUI46" s="47"/>
      <c r="SUJ46" s="47"/>
      <c r="SUK46" s="47"/>
      <c r="SUL46" s="47"/>
      <c r="SUM46" s="47"/>
      <c r="SUN46" s="47"/>
      <c r="SUO46" s="47"/>
      <c r="SUP46" s="47"/>
      <c r="SUQ46" s="47"/>
      <c r="SUR46" s="47"/>
      <c r="SUS46" s="47"/>
      <c r="SUT46" s="47"/>
      <c r="SUU46" s="47"/>
      <c r="SUV46" s="47"/>
      <c r="SUW46" s="47"/>
      <c r="SUX46" s="47"/>
      <c r="SUY46" s="47"/>
      <c r="SUZ46" s="47"/>
      <c r="SVA46" s="47"/>
      <c r="SVB46" s="47"/>
      <c r="SVC46" s="47"/>
      <c r="SVD46" s="47"/>
      <c r="SVE46" s="47"/>
      <c r="SVF46" s="47"/>
      <c r="SVG46" s="47"/>
      <c r="SVH46" s="47"/>
      <c r="SVI46" s="47"/>
      <c r="SVJ46" s="47"/>
      <c r="SVK46" s="47"/>
      <c r="SVL46" s="47"/>
      <c r="SVM46" s="47"/>
      <c r="SVN46" s="47"/>
      <c r="SVO46" s="47"/>
      <c r="SVP46" s="47"/>
      <c r="SVQ46" s="47"/>
      <c r="SVR46" s="47"/>
      <c r="SVS46" s="47"/>
      <c r="SVT46" s="47"/>
      <c r="SVU46" s="47"/>
      <c r="SVV46" s="47"/>
      <c r="SVW46" s="47"/>
      <c r="SVX46" s="47"/>
      <c r="SVY46" s="47"/>
      <c r="SVZ46" s="47"/>
      <c r="SWA46" s="47"/>
      <c r="SWB46" s="47"/>
      <c r="SWC46" s="47"/>
      <c r="SWD46" s="47"/>
      <c r="SWE46" s="47"/>
      <c r="SWF46" s="47"/>
      <c r="SWG46" s="47"/>
      <c r="SWH46" s="47"/>
      <c r="SWI46" s="47"/>
      <c r="SWJ46" s="47"/>
      <c r="SWK46" s="47"/>
      <c r="SWL46" s="47"/>
      <c r="SWM46" s="47"/>
      <c r="SWN46" s="47"/>
      <c r="SWO46" s="47"/>
      <c r="SWP46" s="47"/>
      <c r="SWQ46" s="47"/>
      <c r="SWR46" s="47"/>
      <c r="SWS46" s="47"/>
      <c r="SWT46" s="47"/>
      <c r="SWU46" s="47"/>
      <c r="SWV46" s="47"/>
      <c r="SWW46" s="47"/>
      <c r="SWX46" s="47"/>
      <c r="SWY46" s="47"/>
      <c r="SWZ46" s="47"/>
      <c r="SXA46" s="47"/>
      <c r="SXB46" s="47"/>
      <c r="SXC46" s="47"/>
      <c r="SXD46" s="47"/>
      <c r="SXE46" s="47"/>
      <c r="SXF46" s="47"/>
      <c r="SXG46" s="47"/>
      <c r="SXH46" s="47"/>
      <c r="SXI46" s="47"/>
      <c r="SXJ46" s="47"/>
      <c r="SXK46" s="47"/>
      <c r="SXL46" s="47"/>
      <c r="SXM46" s="47"/>
      <c r="SXN46" s="47"/>
      <c r="SXO46" s="47"/>
      <c r="SXP46" s="47"/>
      <c r="SXQ46" s="47"/>
      <c r="SXR46" s="47"/>
      <c r="SXS46" s="47"/>
      <c r="SXT46" s="47"/>
      <c r="SXU46" s="47"/>
      <c r="SXV46" s="47"/>
      <c r="SXW46" s="47"/>
      <c r="SXX46" s="47"/>
      <c r="SXY46" s="47"/>
      <c r="SXZ46" s="47"/>
      <c r="SYA46" s="47"/>
      <c r="SYB46" s="47"/>
      <c r="SYC46" s="47"/>
      <c r="SYD46" s="47"/>
      <c r="SYE46" s="47"/>
      <c r="SYF46" s="47"/>
      <c r="SYG46" s="47"/>
      <c r="SYH46" s="47"/>
      <c r="SYI46" s="47"/>
      <c r="SYJ46" s="47"/>
      <c r="SYK46" s="47"/>
      <c r="SYL46" s="47"/>
      <c r="SYM46" s="47"/>
      <c r="SYN46" s="47"/>
      <c r="SYO46" s="47"/>
      <c r="SYP46" s="47"/>
      <c r="SYQ46" s="47"/>
      <c r="SYR46" s="47"/>
      <c r="SYS46" s="47"/>
      <c r="SYT46" s="47"/>
      <c r="SYU46" s="47"/>
      <c r="SYV46" s="47"/>
      <c r="SYW46" s="47"/>
      <c r="SYX46" s="47"/>
      <c r="SYY46" s="47"/>
      <c r="SYZ46" s="47"/>
      <c r="SZA46" s="47"/>
      <c r="SZB46" s="47"/>
      <c r="SZC46" s="47"/>
      <c r="SZD46" s="47"/>
      <c r="SZE46" s="47"/>
      <c r="SZF46" s="47"/>
      <c r="SZG46" s="47"/>
      <c r="SZH46" s="47"/>
      <c r="SZI46" s="47"/>
      <c r="SZJ46" s="47"/>
      <c r="SZK46" s="47"/>
      <c r="SZL46" s="47"/>
      <c r="SZM46" s="47"/>
      <c r="SZN46" s="47"/>
      <c r="SZO46" s="47"/>
      <c r="SZP46" s="47"/>
      <c r="SZQ46" s="47"/>
      <c r="SZR46" s="47"/>
      <c r="SZS46" s="47"/>
      <c r="SZT46" s="47"/>
      <c r="SZU46" s="47"/>
      <c r="SZV46" s="47"/>
      <c r="SZW46" s="47"/>
      <c r="SZX46" s="47"/>
      <c r="SZY46" s="47"/>
      <c r="SZZ46" s="47"/>
      <c r="TAA46" s="47"/>
      <c r="TAB46" s="47"/>
      <c r="TAC46" s="47"/>
      <c r="TAD46" s="47"/>
      <c r="TAE46" s="47"/>
      <c r="TAF46" s="47"/>
      <c r="TAG46" s="47"/>
      <c r="TAH46" s="47"/>
      <c r="TAI46" s="47"/>
      <c r="TAJ46" s="47"/>
      <c r="TAK46" s="47"/>
      <c r="TAL46" s="47"/>
      <c r="TAM46" s="47"/>
      <c r="TAN46" s="47"/>
      <c r="TAO46" s="47"/>
      <c r="TAP46" s="47"/>
      <c r="TAQ46" s="47"/>
      <c r="TAR46" s="47"/>
      <c r="TAS46" s="47"/>
      <c r="TAT46" s="47"/>
      <c r="TAU46" s="47"/>
      <c r="TAV46" s="47"/>
      <c r="TAW46" s="47"/>
      <c r="TAX46" s="47"/>
      <c r="TAY46" s="47"/>
      <c r="TAZ46" s="47"/>
      <c r="TBA46" s="47"/>
      <c r="TBB46" s="47"/>
      <c r="TBC46" s="47"/>
      <c r="TBD46" s="47"/>
      <c r="TBE46" s="47"/>
      <c r="TBF46" s="47"/>
      <c r="TBG46" s="47"/>
      <c r="TBH46" s="47"/>
      <c r="TBI46" s="47"/>
      <c r="TBJ46" s="47"/>
      <c r="TBK46" s="47"/>
      <c r="TBL46" s="47"/>
      <c r="TBM46" s="47"/>
      <c r="TBN46" s="47"/>
      <c r="TBO46" s="47"/>
      <c r="TBP46" s="47"/>
      <c r="TBQ46" s="47"/>
      <c r="TBR46" s="47"/>
      <c r="TBS46" s="47"/>
      <c r="TBT46" s="47"/>
      <c r="TBU46" s="47"/>
      <c r="TBV46" s="47"/>
      <c r="TBW46" s="47"/>
      <c r="TBX46" s="47"/>
      <c r="TBY46" s="47"/>
      <c r="TBZ46" s="47"/>
      <c r="TCA46" s="47"/>
      <c r="TCB46" s="47"/>
      <c r="TCC46" s="47"/>
      <c r="TCD46" s="47"/>
      <c r="TCE46" s="47"/>
      <c r="TCF46" s="47"/>
      <c r="TCG46" s="47"/>
      <c r="TCH46" s="47"/>
      <c r="TCI46" s="47"/>
      <c r="TCJ46" s="47"/>
      <c r="TCK46" s="47"/>
      <c r="TCL46" s="47"/>
      <c r="TCM46" s="47"/>
      <c r="TCN46" s="47"/>
      <c r="TCO46" s="47"/>
      <c r="TCP46" s="47"/>
      <c r="TCQ46" s="47"/>
      <c r="TCR46" s="47"/>
      <c r="TCS46" s="47"/>
      <c r="TCT46" s="47"/>
      <c r="TCU46" s="47"/>
      <c r="TCV46" s="47"/>
      <c r="TCW46" s="47"/>
      <c r="TCX46" s="47"/>
      <c r="TCY46" s="47"/>
      <c r="TCZ46" s="47"/>
      <c r="TDA46" s="47"/>
      <c r="TDB46" s="47"/>
      <c r="TDC46" s="47"/>
      <c r="TDD46" s="47"/>
      <c r="TDE46" s="47"/>
      <c r="TDF46" s="47"/>
      <c r="TDG46" s="47"/>
      <c r="TDH46" s="47"/>
      <c r="TDI46" s="47"/>
      <c r="TDJ46" s="47"/>
      <c r="TDK46" s="47"/>
      <c r="TDL46" s="47"/>
      <c r="TDM46" s="47"/>
      <c r="TDN46" s="47"/>
      <c r="TDO46" s="47"/>
      <c r="TDP46" s="47"/>
      <c r="TDQ46" s="47"/>
      <c r="TDR46" s="47"/>
      <c r="TDS46" s="47"/>
      <c r="TDT46" s="47"/>
      <c r="TDU46" s="47"/>
      <c r="TDV46" s="47"/>
      <c r="TDW46" s="47"/>
      <c r="TDX46" s="47"/>
      <c r="TDY46" s="47"/>
      <c r="TDZ46" s="47"/>
      <c r="TEA46" s="47"/>
      <c r="TEB46" s="47"/>
      <c r="TEC46" s="47"/>
      <c r="TED46" s="47"/>
      <c r="TEE46" s="47"/>
      <c r="TEF46" s="47"/>
      <c r="TEG46" s="47"/>
      <c r="TEH46" s="47"/>
      <c r="TEI46" s="47"/>
      <c r="TEJ46" s="47"/>
      <c r="TEK46" s="47"/>
      <c r="TEL46" s="47"/>
      <c r="TEM46" s="47"/>
      <c r="TEN46" s="47"/>
      <c r="TEO46" s="47"/>
      <c r="TEP46" s="47"/>
      <c r="TEQ46" s="47"/>
      <c r="TER46" s="47"/>
      <c r="TES46" s="47"/>
      <c r="TET46" s="47"/>
      <c r="TEU46" s="47"/>
      <c r="TEV46" s="47"/>
      <c r="TEW46" s="47"/>
      <c r="TEX46" s="47"/>
      <c r="TEY46" s="47"/>
      <c r="TEZ46" s="47"/>
      <c r="TFA46" s="47"/>
      <c r="TFB46" s="47"/>
      <c r="TFC46" s="47"/>
      <c r="TFD46" s="47"/>
      <c r="TFE46" s="47"/>
      <c r="TFF46" s="47"/>
      <c r="TFG46" s="47"/>
      <c r="TFH46" s="47"/>
      <c r="TFI46" s="47"/>
      <c r="TFJ46" s="47"/>
      <c r="TFK46" s="47"/>
      <c r="TFL46" s="47"/>
      <c r="TFM46" s="47"/>
      <c r="TFN46" s="47"/>
      <c r="TFO46" s="47"/>
      <c r="TFP46" s="47"/>
      <c r="TFQ46" s="47"/>
      <c r="TFR46" s="47"/>
      <c r="TFS46" s="47"/>
      <c r="TFT46" s="47"/>
      <c r="TFU46" s="47"/>
      <c r="TFV46" s="47"/>
      <c r="TFW46" s="47"/>
      <c r="TFX46" s="47"/>
      <c r="TFY46" s="47"/>
      <c r="TFZ46" s="47"/>
      <c r="TGA46" s="47"/>
      <c r="TGB46" s="47"/>
      <c r="TGC46" s="47"/>
      <c r="TGD46" s="47"/>
      <c r="TGE46" s="47"/>
      <c r="TGF46" s="47"/>
      <c r="TGG46" s="47"/>
      <c r="TGH46" s="47"/>
      <c r="TGI46" s="47"/>
      <c r="TGJ46" s="47"/>
      <c r="TGK46" s="47"/>
      <c r="TGL46" s="47"/>
      <c r="TGM46" s="47"/>
      <c r="TGN46" s="47"/>
      <c r="TGO46" s="47"/>
      <c r="TGP46" s="47"/>
      <c r="TGQ46" s="47"/>
      <c r="TGR46" s="47"/>
      <c r="TGS46" s="47"/>
      <c r="TGT46" s="47"/>
      <c r="TGU46" s="47"/>
      <c r="TGV46" s="47"/>
      <c r="TGW46" s="47"/>
      <c r="TGX46" s="47"/>
      <c r="TGY46" s="47"/>
      <c r="TGZ46" s="47"/>
      <c r="THA46" s="47"/>
      <c r="THB46" s="47"/>
      <c r="THC46" s="47"/>
      <c r="THD46" s="47"/>
      <c r="THE46" s="47"/>
      <c r="THF46" s="47"/>
      <c r="THG46" s="47"/>
      <c r="THH46" s="47"/>
      <c r="THI46" s="47"/>
      <c r="THJ46" s="47"/>
      <c r="THK46" s="47"/>
      <c r="THL46" s="47"/>
      <c r="THM46" s="47"/>
      <c r="THN46" s="47"/>
      <c r="THO46" s="47"/>
      <c r="THP46" s="47"/>
      <c r="THQ46" s="47"/>
      <c r="THR46" s="47"/>
      <c r="THS46" s="47"/>
      <c r="THT46" s="47"/>
      <c r="THU46" s="47"/>
      <c r="THV46" s="47"/>
      <c r="THW46" s="47"/>
      <c r="THX46" s="47"/>
      <c r="THY46" s="47"/>
      <c r="THZ46" s="47"/>
      <c r="TIA46" s="47"/>
      <c r="TIB46" s="47"/>
      <c r="TIC46" s="47"/>
      <c r="TID46" s="47"/>
      <c r="TIE46" s="47"/>
      <c r="TIF46" s="47"/>
      <c r="TIG46" s="47"/>
      <c r="TIH46" s="47"/>
      <c r="TII46" s="47"/>
      <c r="TIJ46" s="47"/>
      <c r="TIK46" s="47"/>
      <c r="TIL46" s="47"/>
      <c r="TIM46" s="47"/>
      <c r="TIN46" s="47"/>
      <c r="TIO46" s="47"/>
      <c r="TIP46" s="47"/>
      <c r="TIQ46" s="47"/>
      <c r="TIR46" s="47"/>
      <c r="TIS46" s="47"/>
      <c r="TIT46" s="47"/>
      <c r="TIU46" s="47"/>
      <c r="TIV46" s="47"/>
      <c r="TIW46" s="47"/>
      <c r="TIX46" s="47"/>
      <c r="TIY46" s="47"/>
      <c r="TIZ46" s="47"/>
      <c r="TJA46" s="47"/>
      <c r="TJB46" s="47"/>
      <c r="TJC46" s="47"/>
      <c r="TJD46" s="47"/>
      <c r="TJE46" s="47"/>
      <c r="TJF46" s="47"/>
      <c r="TJG46" s="47"/>
      <c r="TJH46" s="47"/>
      <c r="TJI46" s="47"/>
      <c r="TJJ46" s="47"/>
      <c r="TJK46" s="47"/>
      <c r="TJL46" s="47"/>
      <c r="TJM46" s="47"/>
      <c r="TJN46" s="47"/>
      <c r="TJO46" s="47"/>
      <c r="TJP46" s="47"/>
      <c r="TJQ46" s="47"/>
      <c r="TJR46" s="47"/>
      <c r="TJS46" s="47"/>
      <c r="TJT46" s="47"/>
      <c r="TJU46" s="47"/>
      <c r="TJV46" s="47"/>
      <c r="TJW46" s="47"/>
      <c r="TJX46" s="47"/>
      <c r="TJY46" s="47"/>
      <c r="TJZ46" s="47"/>
      <c r="TKA46" s="47"/>
      <c r="TKB46" s="47"/>
      <c r="TKC46" s="47"/>
      <c r="TKD46" s="47"/>
      <c r="TKE46" s="47"/>
      <c r="TKF46" s="47"/>
      <c r="TKG46" s="47"/>
      <c r="TKH46" s="47"/>
      <c r="TKI46" s="47"/>
      <c r="TKJ46" s="47"/>
      <c r="TKK46" s="47"/>
      <c r="TKL46" s="47"/>
      <c r="TKM46" s="47"/>
      <c r="TKN46" s="47"/>
      <c r="TKO46" s="47"/>
      <c r="TKP46" s="47"/>
      <c r="TKQ46" s="47"/>
      <c r="TKR46" s="47"/>
      <c r="TKS46" s="47"/>
      <c r="TKT46" s="47"/>
      <c r="TKU46" s="47"/>
      <c r="TKV46" s="47"/>
      <c r="TKW46" s="47"/>
      <c r="TKX46" s="47"/>
      <c r="TKY46" s="47"/>
      <c r="TKZ46" s="47"/>
      <c r="TLA46" s="47"/>
      <c r="TLB46" s="47"/>
      <c r="TLC46" s="47"/>
      <c r="TLD46" s="47"/>
      <c r="TLE46" s="47"/>
      <c r="TLF46" s="47"/>
      <c r="TLG46" s="47"/>
      <c r="TLH46" s="47"/>
      <c r="TLI46" s="47"/>
      <c r="TLJ46" s="47"/>
      <c r="TLK46" s="47"/>
      <c r="TLL46" s="47"/>
      <c r="TLM46" s="47"/>
      <c r="TLN46" s="47"/>
      <c r="TLO46" s="47"/>
      <c r="TLP46" s="47"/>
      <c r="TLQ46" s="47"/>
      <c r="TLR46" s="47"/>
      <c r="TLS46" s="47"/>
      <c r="TLT46" s="47"/>
      <c r="TLU46" s="47"/>
      <c r="TLV46" s="47"/>
      <c r="TLW46" s="47"/>
      <c r="TLX46" s="47"/>
      <c r="TLY46" s="47"/>
      <c r="TLZ46" s="47"/>
      <c r="TMA46" s="47"/>
      <c r="TMB46" s="47"/>
      <c r="TMC46" s="47"/>
      <c r="TMD46" s="47"/>
      <c r="TME46" s="47"/>
      <c r="TMF46" s="47"/>
      <c r="TMG46" s="47"/>
      <c r="TMH46" s="47"/>
      <c r="TMI46" s="47"/>
      <c r="TMJ46" s="47"/>
      <c r="TMK46" s="47"/>
      <c r="TML46" s="47"/>
      <c r="TMM46" s="47"/>
      <c r="TMN46" s="47"/>
      <c r="TMO46" s="47"/>
      <c r="TMP46" s="47"/>
      <c r="TMQ46" s="47"/>
      <c r="TMR46" s="47"/>
      <c r="TMS46" s="47"/>
      <c r="TMT46" s="47"/>
      <c r="TMU46" s="47"/>
      <c r="TMV46" s="47"/>
      <c r="TMW46" s="47"/>
      <c r="TMX46" s="47"/>
      <c r="TMY46" s="47"/>
      <c r="TMZ46" s="47"/>
      <c r="TNA46" s="47"/>
      <c r="TNB46" s="47"/>
      <c r="TNC46" s="47"/>
      <c r="TND46" s="47"/>
      <c r="TNE46" s="47"/>
      <c r="TNF46" s="47"/>
      <c r="TNG46" s="47"/>
      <c r="TNH46" s="47"/>
      <c r="TNI46" s="47"/>
      <c r="TNJ46" s="47"/>
      <c r="TNK46" s="47"/>
      <c r="TNL46" s="47"/>
      <c r="TNM46" s="47"/>
      <c r="TNN46" s="47"/>
      <c r="TNO46" s="47"/>
      <c r="TNP46" s="47"/>
      <c r="TNQ46" s="47"/>
      <c r="TNR46" s="47"/>
      <c r="TNS46" s="47"/>
      <c r="TNT46" s="47"/>
      <c r="TNU46" s="47"/>
      <c r="TNV46" s="47"/>
      <c r="TNW46" s="47"/>
      <c r="TNX46" s="47"/>
      <c r="TNY46" s="47"/>
      <c r="TNZ46" s="47"/>
      <c r="TOA46" s="47"/>
      <c r="TOB46" s="47"/>
      <c r="TOC46" s="47"/>
      <c r="TOD46" s="47"/>
      <c r="TOE46" s="47"/>
      <c r="TOF46" s="47"/>
      <c r="TOG46" s="47"/>
      <c r="TOH46" s="47"/>
      <c r="TOI46" s="47"/>
      <c r="TOJ46" s="47"/>
      <c r="TOK46" s="47"/>
      <c r="TOL46" s="47"/>
      <c r="TOM46" s="47"/>
      <c r="TON46" s="47"/>
      <c r="TOO46" s="47"/>
      <c r="TOP46" s="47"/>
      <c r="TOQ46" s="47"/>
      <c r="TOR46" s="47"/>
      <c r="TOS46" s="47"/>
      <c r="TOT46" s="47"/>
      <c r="TOU46" s="47"/>
      <c r="TOV46" s="47"/>
      <c r="TOW46" s="47"/>
      <c r="TOX46" s="47"/>
      <c r="TOY46" s="47"/>
      <c r="TOZ46" s="47"/>
      <c r="TPA46" s="47"/>
      <c r="TPB46" s="47"/>
      <c r="TPC46" s="47"/>
      <c r="TPD46" s="47"/>
      <c r="TPE46" s="47"/>
      <c r="TPF46" s="47"/>
      <c r="TPG46" s="47"/>
      <c r="TPH46" s="47"/>
      <c r="TPI46" s="47"/>
      <c r="TPJ46" s="47"/>
      <c r="TPK46" s="47"/>
      <c r="TPL46" s="47"/>
      <c r="TPM46" s="47"/>
      <c r="TPN46" s="47"/>
      <c r="TPO46" s="47"/>
      <c r="TPP46" s="47"/>
      <c r="TPQ46" s="47"/>
      <c r="TPR46" s="47"/>
      <c r="TPS46" s="47"/>
      <c r="TPT46" s="47"/>
      <c r="TPU46" s="47"/>
      <c r="TPV46" s="47"/>
      <c r="TPW46" s="47"/>
      <c r="TPX46" s="47"/>
      <c r="TPY46" s="47"/>
      <c r="TPZ46" s="47"/>
      <c r="TQA46" s="47"/>
      <c r="TQB46" s="47"/>
      <c r="TQC46" s="47"/>
      <c r="TQD46" s="47"/>
      <c r="TQE46" s="47"/>
      <c r="TQF46" s="47"/>
      <c r="TQG46" s="47"/>
      <c r="TQH46" s="47"/>
      <c r="TQI46" s="47"/>
      <c r="TQJ46" s="47"/>
      <c r="TQK46" s="47"/>
      <c r="TQL46" s="47"/>
      <c r="TQM46" s="47"/>
      <c r="TQN46" s="47"/>
      <c r="TQO46" s="47"/>
      <c r="TQP46" s="47"/>
      <c r="TQQ46" s="47"/>
      <c r="TQR46" s="47"/>
      <c r="TQS46" s="47"/>
      <c r="TQT46" s="47"/>
      <c r="TQU46" s="47"/>
      <c r="TQV46" s="47"/>
      <c r="TQW46" s="47"/>
      <c r="TQX46" s="47"/>
      <c r="TQY46" s="47"/>
      <c r="TQZ46" s="47"/>
      <c r="TRA46" s="47"/>
      <c r="TRB46" s="47"/>
      <c r="TRC46" s="47"/>
      <c r="TRD46" s="47"/>
      <c r="TRE46" s="47"/>
      <c r="TRF46" s="47"/>
      <c r="TRG46" s="47"/>
      <c r="TRH46" s="47"/>
      <c r="TRI46" s="47"/>
      <c r="TRJ46" s="47"/>
      <c r="TRK46" s="47"/>
      <c r="TRL46" s="47"/>
      <c r="TRM46" s="47"/>
      <c r="TRN46" s="47"/>
      <c r="TRO46" s="47"/>
      <c r="TRP46" s="47"/>
      <c r="TRQ46" s="47"/>
      <c r="TRR46" s="47"/>
      <c r="TRS46" s="47"/>
      <c r="TRT46" s="47"/>
      <c r="TRU46" s="47"/>
      <c r="TRV46" s="47"/>
      <c r="TRW46" s="47"/>
      <c r="TRX46" s="47"/>
      <c r="TRY46" s="47"/>
      <c r="TRZ46" s="47"/>
      <c r="TSA46" s="47"/>
      <c r="TSB46" s="47"/>
      <c r="TSC46" s="47"/>
      <c r="TSD46" s="47"/>
      <c r="TSE46" s="47"/>
      <c r="TSF46" s="47"/>
      <c r="TSG46" s="47"/>
      <c r="TSH46" s="47"/>
      <c r="TSI46" s="47"/>
      <c r="TSJ46" s="47"/>
      <c r="TSK46" s="47"/>
      <c r="TSL46" s="47"/>
      <c r="TSM46" s="47"/>
      <c r="TSN46" s="47"/>
      <c r="TSO46" s="47"/>
      <c r="TSP46" s="47"/>
      <c r="TSQ46" s="47"/>
      <c r="TSR46" s="47"/>
      <c r="TSS46" s="47"/>
      <c r="TST46" s="47"/>
      <c r="TSU46" s="47"/>
      <c r="TSV46" s="47"/>
      <c r="TSW46" s="47"/>
      <c r="TSX46" s="47"/>
      <c r="TSY46" s="47"/>
      <c r="TSZ46" s="47"/>
      <c r="TTA46" s="47"/>
      <c r="TTB46" s="47"/>
      <c r="TTC46" s="47"/>
      <c r="TTD46" s="47"/>
      <c r="TTE46" s="47"/>
      <c r="TTF46" s="47"/>
      <c r="TTG46" s="47"/>
      <c r="TTH46" s="47"/>
      <c r="TTI46" s="47"/>
      <c r="TTJ46" s="47"/>
      <c r="TTK46" s="47"/>
      <c r="TTL46" s="47"/>
      <c r="TTM46" s="47"/>
      <c r="TTN46" s="47"/>
      <c r="TTO46" s="47"/>
      <c r="TTP46" s="47"/>
      <c r="TTQ46" s="47"/>
      <c r="TTR46" s="47"/>
      <c r="TTS46" s="47"/>
      <c r="TTT46" s="47"/>
      <c r="TTU46" s="47"/>
      <c r="TTV46" s="47"/>
      <c r="TTW46" s="47"/>
      <c r="TTX46" s="47"/>
      <c r="TTY46" s="47"/>
      <c r="TTZ46" s="47"/>
      <c r="TUA46" s="47"/>
      <c r="TUB46" s="47"/>
      <c r="TUC46" s="47"/>
      <c r="TUD46" s="47"/>
      <c r="TUE46" s="47"/>
      <c r="TUF46" s="47"/>
      <c r="TUG46" s="47"/>
      <c r="TUH46" s="47"/>
      <c r="TUI46" s="47"/>
      <c r="TUJ46" s="47"/>
      <c r="TUK46" s="47"/>
      <c r="TUL46" s="47"/>
      <c r="TUM46" s="47"/>
      <c r="TUN46" s="47"/>
      <c r="TUO46" s="47"/>
      <c r="TUP46" s="47"/>
      <c r="TUQ46" s="47"/>
      <c r="TUR46" s="47"/>
      <c r="TUS46" s="47"/>
      <c r="TUT46" s="47"/>
      <c r="TUU46" s="47"/>
      <c r="TUV46" s="47"/>
      <c r="TUW46" s="47"/>
      <c r="TUX46" s="47"/>
      <c r="TUY46" s="47"/>
      <c r="TUZ46" s="47"/>
      <c r="TVA46" s="47"/>
      <c r="TVB46" s="47"/>
      <c r="TVC46" s="47"/>
      <c r="TVD46" s="47"/>
      <c r="TVE46" s="47"/>
      <c r="TVF46" s="47"/>
      <c r="TVG46" s="47"/>
      <c r="TVH46" s="47"/>
      <c r="TVI46" s="47"/>
      <c r="TVJ46" s="47"/>
      <c r="TVK46" s="47"/>
      <c r="TVL46" s="47"/>
      <c r="TVM46" s="47"/>
      <c r="TVN46" s="47"/>
      <c r="TVO46" s="47"/>
      <c r="TVP46" s="47"/>
      <c r="TVQ46" s="47"/>
      <c r="TVR46" s="47"/>
      <c r="TVS46" s="47"/>
      <c r="TVT46" s="47"/>
      <c r="TVU46" s="47"/>
      <c r="TVV46" s="47"/>
      <c r="TVW46" s="47"/>
      <c r="TVX46" s="47"/>
      <c r="TVY46" s="47"/>
      <c r="TVZ46" s="47"/>
      <c r="TWA46" s="47"/>
      <c r="TWB46" s="47"/>
      <c r="TWC46" s="47"/>
      <c r="TWD46" s="47"/>
      <c r="TWE46" s="47"/>
      <c r="TWF46" s="47"/>
      <c r="TWG46" s="47"/>
      <c r="TWH46" s="47"/>
      <c r="TWI46" s="47"/>
      <c r="TWJ46" s="47"/>
      <c r="TWK46" s="47"/>
      <c r="TWL46" s="47"/>
      <c r="TWM46" s="47"/>
      <c r="TWN46" s="47"/>
      <c r="TWO46" s="47"/>
      <c r="TWP46" s="47"/>
      <c r="TWQ46" s="47"/>
      <c r="TWR46" s="47"/>
      <c r="TWS46" s="47"/>
      <c r="TWT46" s="47"/>
      <c r="TWU46" s="47"/>
      <c r="TWV46" s="47"/>
      <c r="TWW46" s="47"/>
      <c r="TWX46" s="47"/>
      <c r="TWY46" s="47"/>
      <c r="TWZ46" s="47"/>
      <c r="TXA46" s="47"/>
      <c r="TXB46" s="47"/>
      <c r="TXC46" s="47"/>
      <c r="TXD46" s="47"/>
      <c r="TXE46" s="47"/>
      <c r="TXF46" s="47"/>
      <c r="TXG46" s="47"/>
      <c r="TXH46" s="47"/>
      <c r="TXI46" s="47"/>
      <c r="TXJ46" s="47"/>
      <c r="TXK46" s="47"/>
      <c r="TXL46" s="47"/>
      <c r="TXM46" s="47"/>
      <c r="TXN46" s="47"/>
      <c r="TXO46" s="47"/>
      <c r="TXP46" s="47"/>
      <c r="TXQ46" s="47"/>
      <c r="TXR46" s="47"/>
      <c r="TXS46" s="47"/>
      <c r="TXT46" s="47"/>
      <c r="TXU46" s="47"/>
      <c r="TXV46" s="47"/>
      <c r="TXW46" s="47"/>
      <c r="TXX46" s="47"/>
      <c r="TXY46" s="47"/>
      <c r="TXZ46" s="47"/>
      <c r="TYA46" s="47"/>
      <c r="TYB46" s="47"/>
      <c r="TYC46" s="47"/>
      <c r="TYD46" s="47"/>
      <c r="TYE46" s="47"/>
      <c r="TYF46" s="47"/>
      <c r="TYG46" s="47"/>
      <c r="TYH46" s="47"/>
      <c r="TYI46" s="47"/>
      <c r="TYJ46" s="47"/>
      <c r="TYK46" s="47"/>
      <c r="TYL46" s="47"/>
      <c r="TYM46" s="47"/>
      <c r="TYN46" s="47"/>
      <c r="TYO46" s="47"/>
      <c r="TYP46" s="47"/>
      <c r="TYQ46" s="47"/>
      <c r="TYR46" s="47"/>
      <c r="TYS46" s="47"/>
      <c r="TYT46" s="47"/>
      <c r="TYU46" s="47"/>
      <c r="TYV46" s="47"/>
      <c r="TYW46" s="47"/>
      <c r="TYX46" s="47"/>
      <c r="TYY46" s="47"/>
      <c r="TYZ46" s="47"/>
      <c r="TZA46" s="47"/>
      <c r="TZB46" s="47"/>
      <c r="TZC46" s="47"/>
      <c r="TZD46" s="47"/>
      <c r="TZE46" s="47"/>
      <c r="TZF46" s="47"/>
      <c r="TZG46" s="47"/>
      <c r="TZH46" s="47"/>
      <c r="TZI46" s="47"/>
      <c r="TZJ46" s="47"/>
      <c r="TZK46" s="47"/>
      <c r="TZL46" s="47"/>
      <c r="TZM46" s="47"/>
      <c r="TZN46" s="47"/>
      <c r="TZO46" s="47"/>
      <c r="TZP46" s="47"/>
      <c r="TZQ46" s="47"/>
      <c r="TZR46" s="47"/>
      <c r="TZS46" s="47"/>
      <c r="TZT46" s="47"/>
      <c r="TZU46" s="47"/>
      <c r="TZV46" s="47"/>
      <c r="TZW46" s="47"/>
      <c r="TZX46" s="47"/>
      <c r="TZY46" s="47"/>
      <c r="TZZ46" s="47"/>
      <c r="UAA46" s="47"/>
      <c r="UAB46" s="47"/>
      <c r="UAC46" s="47"/>
      <c r="UAD46" s="47"/>
      <c r="UAE46" s="47"/>
      <c r="UAF46" s="47"/>
      <c r="UAG46" s="47"/>
      <c r="UAH46" s="47"/>
      <c r="UAI46" s="47"/>
      <c r="UAJ46" s="47"/>
      <c r="UAK46" s="47"/>
      <c r="UAL46" s="47"/>
      <c r="UAM46" s="47"/>
      <c r="UAN46" s="47"/>
      <c r="UAO46" s="47"/>
      <c r="UAP46" s="47"/>
      <c r="UAQ46" s="47"/>
      <c r="UAR46" s="47"/>
      <c r="UAS46" s="47"/>
      <c r="UAT46" s="47"/>
      <c r="UAU46" s="47"/>
      <c r="UAV46" s="47"/>
      <c r="UAW46" s="47"/>
      <c r="UAX46" s="47"/>
      <c r="UAY46" s="47"/>
      <c r="UAZ46" s="47"/>
      <c r="UBA46" s="47"/>
      <c r="UBB46" s="47"/>
      <c r="UBC46" s="47"/>
      <c r="UBD46" s="47"/>
      <c r="UBE46" s="47"/>
      <c r="UBF46" s="47"/>
      <c r="UBG46" s="47"/>
      <c r="UBH46" s="47"/>
      <c r="UBI46" s="47"/>
      <c r="UBJ46" s="47"/>
      <c r="UBK46" s="47"/>
      <c r="UBL46" s="47"/>
      <c r="UBM46" s="47"/>
      <c r="UBN46" s="47"/>
      <c r="UBO46" s="47"/>
      <c r="UBP46" s="47"/>
      <c r="UBQ46" s="47"/>
      <c r="UBR46" s="47"/>
      <c r="UBS46" s="47"/>
      <c r="UBT46" s="47"/>
      <c r="UBU46" s="47"/>
      <c r="UBV46" s="47"/>
      <c r="UBW46" s="47"/>
      <c r="UBX46" s="47"/>
      <c r="UBY46" s="47"/>
      <c r="UBZ46" s="47"/>
      <c r="UCA46" s="47"/>
      <c r="UCB46" s="47"/>
      <c r="UCC46" s="47"/>
      <c r="UCD46" s="47"/>
      <c r="UCE46" s="47"/>
      <c r="UCF46" s="47"/>
      <c r="UCG46" s="47"/>
      <c r="UCH46" s="47"/>
      <c r="UCI46" s="47"/>
      <c r="UCJ46" s="47"/>
      <c r="UCK46" s="47"/>
      <c r="UCL46" s="47"/>
      <c r="UCM46" s="47"/>
      <c r="UCN46" s="47"/>
      <c r="UCO46" s="47"/>
      <c r="UCP46" s="47"/>
      <c r="UCQ46" s="47"/>
      <c r="UCR46" s="47"/>
      <c r="UCS46" s="47"/>
      <c r="UCT46" s="47"/>
      <c r="UCU46" s="47"/>
      <c r="UCV46" s="47"/>
      <c r="UCW46" s="47"/>
      <c r="UCX46" s="47"/>
      <c r="UCY46" s="47"/>
      <c r="UCZ46" s="47"/>
      <c r="UDA46" s="47"/>
      <c r="UDB46" s="47"/>
      <c r="UDC46" s="47"/>
      <c r="UDD46" s="47"/>
      <c r="UDE46" s="47"/>
      <c r="UDF46" s="47"/>
      <c r="UDG46" s="47"/>
      <c r="UDH46" s="47"/>
      <c r="UDI46" s="47"/>
      <c r="UDJ46" s="47"/>
      <c r="UDK46" s="47"/>
      <c r="UDL46" s="47"/>
      <c r="UDM46" s="47"/>
      <c r="UDN46" s="47"/>
      <c r="UDO46" s="47"/>
      <c r="UDP46" s="47"/>
      <c r="UDQ46" s="47"/>
      <c r="UDR46" s="47"/>
      <c r="UDS46" s="47"/>
      <c r="UDT46" s="47"/>
      <c r="UDU46" s="47"/>
      <c r="UDV46" s="47"/>
      <c r="UDW46" s="47"/>
      <c r="UDX46" s="47"/>
      <c r="UDY46" s="47"/>
      <c r="UDZ46" s="47"/>
      <c r="UEA46" s="47"/>
      <c r="UEB46" s="47"/>
      <c r="UEC46" s="47"/>
      <c r="UED46" s="47"/>
      <c r="UEE46" s="47"/>
      <c r="UEF46" s="47"/>
      <c r="UEG46" s="47"/>
      <c r="UEH46" s="47"/>
      <c r="UEI46" s="47"/>
      <c r="UEJ46" s="47"/>
      <c r="UEK46" s="47"/>
      <c r="UEL46" s="47"/>
      <c r="UEM46" s="47"/>
      <c r="UEN46" s="47"/>
      <c r="UEO46" s="47"/>
      <c r="UEP46" s="47"/>
      <c r="UEQ46" s="47"/>
      <c r="UER46" s="47"/>
      <c r="UES46" s="47"/>
      <c r="UET46" s="47"/>
      <c r="UEU46" s="47"/>
      <c r="UEV46" s="47"/>
      <c r="UEW46" s="47"/>
      <c r="UEX46" s="47"/>
      <c r="UEY46" s="47"/>
      <c r="UEZ46" s="47"/>
      <c r="UFA46" s="47"/>
      <c r="UFB46" s="47"/>
      <c r="UFC46" s="47"/>
      <c r="UFD46" s="47"/>
      <c r="UFE46" s="47"/>
      <c r="UFF46" s="47"/>
      <c r="UFG46" s="47"/>
      <c r="UFH46" s="47"/>
      <c r="UFI46" s="47"/>
      <c r="UFJ46" s="47"/>
      <c r="UFK46" s="47"/>
      <c r="UFL46" s="47"/>
      <c r="UFM46" s="47"/>
      <c r="UFN46" s="47"/>
      <c r="UFO46" s="47"/>
      <c r="UFP46" s="47"/>
      <c r="UFQ46" s="47"/>
      <c r="UFR46" s="47"/>
      <c r="UFS46" s="47"/>
      <c r="UFT46" s="47"/>
      <c r="UFU46" s="47"/>
      <c r="UFV46" s="47"/>
      <c r="UFW46" s="47"/>
      <c r="UFX46" s="47"/>
      <c r="UFY46" s="47"/>
      <c r="UFZ46" s="47"/>
      <c r="UGA46" s="47"/>
      <c r="UGB46" s="47"/>
      <c r="UGC46" s="47"/>
      <c r="UGD46" s="47"/>
      <c r="UGE46" s="47"/>
      <c r="UGF46" s="47"/>
      <c r="UGG46" s="47"/>
      <c r="UGH46" s="47"/>
      <c r="UGI46" s="47"/>
      <c r="UGJ46" s="47"/>
      <c r="UGK46" s="47"/>
      <c r="UGL46" s="47"/>
      <c r="UGM46" s="47"/>
      <c r="UGN46" s="47"/>
      <c r="UGO46" s="47"/>
      <c r="UGP46" s="47"/>
      <c r="UGQ46" s="47"/>
      <c r="UGR46" s="47"/>
      <c r="UGS46" s="47"/>
      <c r="UGT46" s="47"/>
      <c r="UGU46" s="47"/>
      <c r="UGV46" s="47"/>
      <c r="UGW46" s="47"/>
      <c r="UGX46" s="47"/>
      <c r="UGY46" s="47"/>
      <c r="UGZ46" s="47"/>
      <c r="UHA46" s="47"/>
      <c r="UHB46" s="47"/>
      <c r="UHC46" s="47"/>
      <c r="UHD46" s="47"/>
      <c r="UHE46" s="47"/>
      <c r="UHF46" s="47"/>
      <c r="UHG46" s="47"/>
      <c r="UHH46" s="47"/>
      <c r="UHI46" s="47"/>
      <c r="UHJ46" s="47"/>
      <c r="UHK46" s="47"/>
      <c r="UHL46" s="47"/>
      <c r="UHM46" s="47"/>
      <c r="UHN46" s="47"/>
      <c r="UHO46" s="47"/>
      <c r="UHP46" s="47"/>
      <c r="UHQ46" s="47"/>
      <c r="UHR46" s="47"/>
      <c r="UHS46" s="47"/>
      <c r="UHT46" s="47"/>
      <c r="UHU46" s="47"/>
      <c r="UHV46" s="47"/>
      <c r="UHW46" s="47"/>
      <c r="UHX46" s="47"/>
      <c r="UHY46" s="47"/>
      <c r="UHZ46" s="47"/>
      <c r="UIA46" s="47"/>
      <c r="UIB46" s="47"/>
      <c r="UIC46" s="47"/>
      <c r="UID46" s="47"/>
      <c r="UIE46" s="47"/>
      <c r="UIF46" s="47"/>
      <c r="UIG46" s="47"/>
      <c r="UIH46" s="47"/>
      <c r="UII46" s="47"/>
      <c r="UIJ46" s="47"/>
      <c r="UIK46" s="47"/>
      <c r="UIL46" s="47"/>
      <c r="UIM46" s="47"/>
      <c r="UIN46" s="47"/>
      <c r="UIO46" s="47"/>
      <c r="UIP46" s="47"/>
      <c r="UIQ46" s="47"/>
      <c r="UIR46" s="47"/>
      <c r="UIS46" s="47"/>
      <c r="UIT46" s="47"/>
      <c r="UIU46" s="47"/>
      <c r="UIV46" s="47"/>
      <c r="UIW46" s="47"/>
      <c r="UIX46" s="47"/>
      <c r="UIY46" s="47"/>
      <c r="UIZ46" s="47"/>
      <c r="UJA46" s="47"/>
      <c r="UJB46" s="47"/>
      <c r="UJC46" s="47"/>
      <c r="UJD46" s="47"/>
      <c r="UJE46" s="47"/>
      <c r="UJF46" s="47"/>
      <c r="UJG46" s="47"/>
      <c r="UJH46" s="47"/>
      <c r="UJI46" s="47"/>
      <c r="UJJ46" s="47"/>
      <c r="UJK46" s="47"/>
      <c r="UJL46" s="47"/>
      <c r="UJM46" s="47"/>
      <c r="UJN46" s="47"/>
      <c r="UJO46" s="47"/>
      <c r="UJP46" s="47"/>
      <c r="UJQ46" s="47"/>
      <c r="UJR46" s="47"/>
      <c r="UJS46" s="47"/>
      <c r="UJT46" s="47"/>
      <c r="UJU46" s="47"/>
      <c r="UJV46" s="47"/>
      <c r="UJW46" s="47"/>
      <c r="UJX46" s="47"/>
      <c r="UJY46" s="47"/>
      <c r="UJZ46" s="47"/>
      <c r="UKA46" s="47"/>
      <c r="UKB46" s="47"/>
      <c r="UKC46" s="47"/>
      <c r="UKD46" s="47"/>
      <c r="UKE46" s="47"/>
      <c r="UKF46" s="47"/>
      <c r="UKG46" s="47"/>
      <c r="UKH46" s="47"/>
      <c r="UKI46" s="47"/>
      <c r="UKJ46" s="47"/>
      <c r="UKK46" s="47"/>
      <c r="UKL46" s="47"/>
      <c r="UKM46" s="47"/>
      <c r="UKN46" s="47"/>
      <c r="UKO46" s="47"/>
      <c r="UKP46" s="47"/>
      <c r="UKQ46" s="47"/>
      <c r="UKR46" s="47"/>
      <c r="UKS46" s="47"/>
      <c r="UKT46" s="47"/>
      <c r="UKU46" s="47"/>
      <c r="UKV46" s="47"/>
      <c r="UKW46" s="47"/>
      <c r="UKX46" s="47"/>
      <c r="UKY46" s="47"/>
      <c r="UKZ46" s="47"/>
      <c r="ULA46" s="47"/>
      <c r="ULB46" s="47"/>
      <c r="ULC46" s="47"/>
      <c r="ULD46" s="47"/>
      <c r="ULE46" s="47"/>
      <c r="ULF46" s="47"/>
      <c r="ULG46" s="47"/>
      <c r="ULH46" s="47"/>
      <c r="ULI46" s="47"/>
      <c r="ULJ46" s="47"/>
      <c r="ULK46" s="47"/>
      <c r="ULL46" s="47"/>
      <c r="ULM46" s="47"/>
      <c r="ULN46" s="47"/>
      <c r="ULO46" s="47"/>
      <c r="ULP46" s="47"/>
      <c r="ULQ46" s="47"/>
      <c r="ULR46" s="47"/>
      <c r="ULS46" s="47"/>
      <c r="ULT46" s="47"/>
      <c r="ULU46" s="47"/>
      <c r="ULV46" s="47"/>
      <c r="ULW46" s="47"/>
      <c r="ULX46" s="47"/>
      <c r="ULY46" s="47"/>
      <c r="ULZ46" s="47"/>
      <c r="UMA46" s="47"/>
      <c r="UMB46" s="47"/>
      <c r="UMC46" s="47"/>
      <c r="UMD46" s="47"/>
      <c r="UME46" s="47"/>
      <c r="UMF46" s="47"/>
      <c r="UMG46" s="47"/>
      <c r="UMH46" s="47"/>
      <c r="UMI46" s="47"/>
      <c r="UMJ46" s="47"/>
      <c r="UMK46" s="47"/>
      <c r="UML46" s="47"/>
      <c r="UMM46" s="47"/>
      <c r="UMN46" s="47"/>
      <c r="UMO46" s="47"/>
      <c r="UMP46" s="47"/>
      <c r="UMQ46" s="47"/>
      <c r="UMR46" s="47"/>
      <c r="UMS46" s="47"/>
      <c r="UMT46" s="47"/>
      <c r="UMU46" s="47"/>
      <c r="UMV46" s="47"/>
      <c r="UMW46" s="47"/>
      <c r="UMX46" s="47"/>
      <c r="UMY46" s="47"/>
      <c r="UMZ46" s="47"/>
      <c r="UNA46" s="47"/>
      <c r="UNB46" s="47"/>
      <c r="UNC46" s="47"/>
      <c r="UND46" s="47"/>
      <c r="UNE46" s="47"/>
      <c r="UNF46" s="47"/>
      <c r="UNG46" s="47"/>
      <c r="UNH46" s="47"/>
      <c r="UNI46" s="47"/>
      <c r="UNJ46" s="47"/>
      <c r="UNK46" s="47"/>
      <c r="UNL46" s="47"/>
      <c r="UNM46" s="47"/>
      <c r="UNN46" s="47"/>
      <c r="UNO46" s="47"/>
      <c r="UNP46" s="47"/>
      <c r="UNQ46" s="47"/>
      <c r="UNR46" s="47"/>
      <c r="UNS46" s="47"/>
      <c r="UNT46" s="47"/>
      <c r="UNU46" s="47"/>
      <c r="UNV46" s="47"/>
      <c r="UNW46" s="47"/>
      <c r="UNX46" s="47"/>
      <c r="UNY46" s="47"/>
      <c r="UNZ46" s="47"/>
      <c r="UOA46" s="47"/>
      <c r="UOB46" s="47"/>
      <c r="UOC46" s="47"/>
      <c r="UOD46" s="47"/>
      <c r="UOE46" s="47"/>
      <c r="UOF46" s="47"/>
      <c r="UOG46" s="47"/>
      <c r="UOH46" s="47"/>
      <c r="UOI46" s="47"/>
      <c r="UOJ46" s="47"/>
      <c r="UOK46" s="47"/>
      <c r="UOL46" s="47"/>
      <c r="UOM46" s="47"/>
      <c r="UON46" s="47"/>
      <c r="UOO46" s="47"/>
      <c r="UOP46" s="47"/>
      <c r="UOQ46" s="47"/>
      <c r="UOR46" s="47"/>
      <c r="UOS46" s="47"/>
      <c r="UOT46" s="47"/>
      <c r="UOU46" s="47"/>
      <c r="UOV46" s="47"/>
      <c r="UOW46" s="47"/>
      <c r="UOX46" s="47"/>
      <c r="UOY46" s="47"/>
      <c r="UOZ46" s="47"/>
      <c r="UPA46" s="47"/>
      <c r="UPB46" s="47"/>
      <c r="UPC46" s="47"/>
      <c r="UPD46" s="47"/>
      <c r="UPE46" s="47"/>
      <c r="UPF46" s="47"/>
      <c r="UPG46" s="47"/>
      <c r="UPH46" s="47"/>
      <c r="UPI46" s="47"/>
      <c r="UPJ46" s="47"/>
      <c r="UPK46" s="47"/>
      <c r="UPL46" s="47"/>
      <c r="UPM46" s="47"/>
      <c r="UPN46" s="47"/>
      <c r="UPO46" s="47"/>
      <c r="UPP46" s="47"/>
      <c r="UPQ46" s="47"/>
      <c r="UPR46" s="47"/>
      <c r="UPS46" s="47"/>
      <c r="UPT46" s="47"/>
      <c r="UPU46" s="47"/>
      <c r="UPV46" s="47"/>
      <c r="UPW46" s="47"/>
      <c r="UPX46" s="47"/>
      <c r="UPY46" s="47"/>
      <c r="UPZ46" s="47"/>
      <c r="UQA46" s="47"/>
      <c r="UQB46" s="47"/>
      <c r="UQC46" s="47"/>
      <c r="UQD46" s="47"/>
      <c r="UQE46" s="47"/>
      <c r="UQF46" s="47"/>
      <c r="UQG46" s="47"/>
      <c r="UQH46" s="47"/>
      <c r="UQI46" s="47"/>
      <c r="UQJ46" s="47"/>
      <c r="UQK46" s="47"/>
      <c r="UQL46" s="47"/>
      <c r="UQM46" s="47"/>
      <c r="UQN46" s="47"/>
      <c r="UQO46" s="47"/>
      <c r="UQP46" s="47"/>
      <c r="UQQ46" s="47"/>
      <c r="UQR46" s="47"/>
      <c r="UQS46" s="47"/>
      <c r="UQT46" s="47"/>
      <c r="UQU46" s="47"/>
      <c r="UQV46" s="47"/>
      <c r="UQW46" s="47"/>
      <c r="UQX46" s="47"/>
      <c r="UQY46" s="47"/>
      <c r="UQZ46" s="47"/>
      <c r="URA46" s="47"/>
      <c r="URB46" s="47"/>
      <c r="URC46" s="47"/>
      <c r="URD46" s="47"/>
      <c r="URE46" s="47"/>
      <c r="URF46" s="47"/>
      <c r="URG46" s="47"/>
      <c r="URH46" s="47"/>
      <c r="URI46" s="47"/>
      <c r="URJ46" s="47"/>
      <c r="URK46" s="47"/>
      <c r="URL46" s="47"/>
      <c r="URM46" s="47"/>
      <c r="URN46" s="47"/>
      <c r="URO46" s="47"/>
      <c r="URP46" s="47"/>
      <c r="URQ46" s="47"/>
      <c r="URR46" s="47"/>
      <c r="URS46" s="47"/>
      <c r="URT46" s="47"/>
      <c r="URU46" s="47"/>
      <c r="URV46" s="47"/>
      <c r="URW46" s="47"/>
      <c r="URX46" s="47"/>
      <c r="URY46" s="47"/>
      <c r="URZ46" s="47"/>
      <c r="USA46" s="47"/>
      <c r="USB46" s="47"/>
      <c r="USC46" s="47"/>
      <c r="USD46" s="47"/>
      <c r="USE46" s="47"/>
      <c r="USF46" s="47"/>
      <c r="USG46" s="47"/>
      <c r="USH46" s="47"/>
      <c r="USI46" s="47"/>
      <c r="USJ46" s="47"/>
      <c r="USK46" s="47"/>
      <c r="USL46" s="47"/>
      <c r="USM46" s="47"/>
      <c r="USN46" s="47"/>
      <c r="USO46" s="47"/>
      <c r="USP46" s="47"/>
      <c r="USQ46" s="47"/>
      <c r="USR46" s="47"/>
      <c r="USS46" s="47"/>
      <c r="UST46" s="47"/>
      <c r="USU46" s="47"/>
      <c r="USV46" s="47"/>
      <c r="USW46" s="47"/>
      <c r="USX46" s="47"/>
      <c r="USY46" s="47"/>
      <c r="USZ46" s="47"/>
      <c r="UTA46" s="47"/>
      <c r="UTB46" s="47"/>
      <c r="UTC46" s="47"/>
      <c r="UTD46" s="47"/>
      <c r="UTE46" s="47"/>
      <c r="UTF46" s="47"/>
      <c r="UTG46" s="47"/>
      <c r="UTH46" s="47"/>
      <c r="UTI46" s="47"/>
      <c r="UTJ46" s="47"/>
      <c r="UTK46" s="47"/>
      <c r="UTL46" s="47"/>
      <c r="UTM46" s="47"/>
      <c r="UTN46" s="47"/>
      <c r="UTO46" s="47"/>
      <c r="UTP46" s="47"/>
      <c r="UTQ46" s="47"/>
      <c r="UTR46" s="47"/>
      <c r="UTS46" s="47"/>
      <c r="UTT46" s="47"/>
      <c r="UTU46" s="47"/>
      <c r="UTV46" s="47"/>
      <c r="UTW46" s="47"/>
      <c r="UTX46" s="47"/>
      <c r="UTY46" s="47"/>
      <c r="UTZ46" s="47"/>
      <c r="UUA46" s="47"/>
      <c r="UUB46" s="47"/>
      <c r="UUC46" s="47"/>
      <c r="UUD46" s="47"/>
      <c r="UUE46" s="47"/>
      <c r="UUF46" s="47"/>
      <c r="UUG46" s="47"/>
      <c r="UUH46" s="47"/>
      <c r="UUI46" s="47"/>
      <c r="UUJ46" s="47"/>
      <c r="UUK46" s="47"/>
      <c r="UUL46" s="47"/>
      <c r="UUM46" s="47"/>
      <c r="UUN46" s="47"/>
      <c r="UUO46" s="47"/>
      <c r="UUP46" s="47"/>
      <c r="UUQ46" s="47"/>
      <c r="UUR46" s="47"/>
      <c r="UUS46" s="47"/>
      <c r="UUT46" s="47"/>
      <c r="UUU46" s="47"/>
      <c r="UUV46" s="47"/>
      <c r="UUW46" s="47"/>
      <c r="UUX46" s="47"/>
      <c r="UUY46" s="47"/>
      <c r="UUZ46" s="47"/>
      <c r="UVA46" s="47"/>
      <c r="UVB46" s="47"/>
      <c r="UVC46" s="47"/>
      <c r="UVD46" s="47"/>
      <c r="UVE46" s="47"/>
      <c r="UVF46" s="47"/>
      <c r="UVG46" s="47"/>
      <c r="UVH46" s="47"/>
      <c r="UVI46" s="47"/>
      <c r="UVJ46" s="47"/>
      <c r="UVK46" s="47"/>
      <c r="UVL46" s="47"/>
      <c r="UVM46" s="47"/>
      <c r="UVN46" s="47"/>
      <c r="UVO46" s="47"/>
      <c r="UVP46" s="47"/>
      <c r="UVQ46" s="47"/>
      <c r="UVR46" s="47"/>
      <c r="UVS46" s="47"/>
      <c r="UVT46" s="47"/>
      <c r="UVU46" s="47"/>
      <c r="UVV46" s="47"/>
      <c r="UVW46" s="47"/>
      <c r="UVX46" s="47"/>
      <c r="UVY46" s="47"/>
      <c r="UVZ46" s="47"/>
      <c r="UWA46" s="47"/>
      <c r="UWB46" s="47"/>
      <c r="UWC46" s="47"/>
      <c r="UWD46" s="47"/>
      <c r="UWE46" s="47"/>
      <c r="UWF46" s="47"/>
      <c r="UWG46" s="47"/>
      <c r="UWH46" s="47"/>
      <c r="UWI46" s="47"/>
      <c r="UWJ46" s="47"/>
      <c r="UWK46" s="47"/>
      <c r="UWL46" s="47"/>
      <c r="UWM46" s="47"/>
      <c r="UWN46" s="47"/>
      <c r="UWO46" s="47"/>
      <c r="UWP46" s="47"/>
      <c r="UWQ46" s="47"/>
      <c r="UWR46" s="47"/>
      <c r="UWS46" s="47"/>
      <c r="UWT46" s="47"/>
      <c r="UWU46" s="47"/>
      <c r="UWV46" s="47"/>
      <c r="UWW46" s="47"/>
      <c r="UWX46" s="47"/>
      <c r="UWY46" s="47"/>
      <c r="UWZ46" s="47"/>
      <c r="UXA46" s="47"/>
      <c r="UXB46" s="47"/>
      <c r="UXC46" s="47"/>
      <c r="UXD46" s="47"/>
      <c r="UXE46" s="47"/>
      <c r="UXF46" s="47"/>
      <c r="UXG46" s="47"/>
      <c r="UXH46" s="47"/>
      <c r="UXI46" s="47"/>
      <c r="UXJ46" s="47"/>
      <c r="UXK46" s="47"/>
      <c r="UXL46" s="47"/>
      <c r="UXM46" s="47"/>
      <c r="UXN46" s="47"/>
      <c r="UXO46" s="47"/>
      <c r="UXP46" s="47"/>
      <c r="UXQ46" s="47"/>
      <c r="UXR46" s="47"/>
      <c r="UXS46" s="47"/>
      <c r="UXT46" s="47"/>
      <c r="UXU46" s="47"/>
      <c r="UXV46" s="47"/>
      <c r="UXW46" s="47"/>
      <c r="UXX46" s="47"/>
      <c r="UXY46" s="47"/>
      <c r="UXZ46" s="47"/>
      <c r="UYA46" s="47"/>
      <c r="UYB46" s="47"/>
      <c r="UYC46" s="47"/>
      <c r="UYD46" s="47"/>
      <c r="UYE46" s="47"/>
      <c r="UYF46" s="47"/>
      <c r="UYG46" s="47"/>
      <c r="UYH46" s="47"/>
      <c r="UYI46" s="47"/>
      <c r="UYJ46" s="47"/>
      <c r="UYK46" s="47"/>
      <c r="UYL46" s="47"/>
      <c r="UYM46" s="47"/>
      <c r="UYN46" s="47"/>
      <c r="UYO46" s="47"/>
      <c r="UYP46" s="47"/>
      <c r="UYQ46" s="47"/>
      <c r="UYR46" s="47"/>
      <c r="UYS46" s="47"/>
      <c r="UYT46" s="47"/>
      <c r="UYU46" s="47"/>
      <c r="UYV46" s="47"/>
      <c r="UYW46" s="47"/>
      <c r="UYX46" s="47"/>
      <c r="UYY46" s="47"/>
      <c r="UYZ46" s="47"/>
      <c r="UZA46" s="47"/>
      <c r="UZB46" s="47"/>
      <c r="UZC46" s="47"/>
      <c r="UZD46" s="47"/>
      <c r="UZE46" s="47"/>
      <c r="UZF46" s="47"/>
      <c r="UZG46" s="47"/>
      <c r="UZH46" s="47"/>
      <c r="UZI46" s="47"/>
      <c r="UZJ46" s="47"/>
      <c r="UZK46" s="47"/>
      <c r="UZL46" s="47"/>
      <c r="UZM46" s="47"/>
      <c r="UZN46" s="47"/>
      <c r="UZO46" s="47"/>
      <c r="UZP46" s="47"/>
      <c r="UZQ46" s="47"/>
      <c r="UZR46" s="47"/>
      <c r="UZS46" s="47"/>
      <c r="UZT46" s="47"/>
      <c r="UZU46" s="47"/>
      <c r="UZV46" s="47"/>
      <c r="UZW46" s="47"/>
      <c r="UZX46" s="47"/>
      <c r="UZY46" s="47"/>
      <c r="UZZ46" s="47"/>
      <c r="VAA46" s="47"/>
      <c r="VAB46" s="47"/>
      <c r="VAC46" s="47"/>
      <c r="VAD46" s="47"/>
      <c r="VAE46" s="47"/>
      <c r="VAF46" s="47"/>
      <c r="VAG46" s="47"/>
      <c r="VAH46" s="47"/>
      <c r="VAI46" s="47"/>
      <c r="VAJ46" s="47"/>
      <c r="VAK46" s="47"/>
      <c r="VAL46" s="47"/>
      <c r="VAM46" s="47"/>
      <c r="VAN46" s="47"/>
      <c r="VAO46" s="47"/>
      <c r="VAP46" s="47"/>
      <c r="VAQ46" s="47"/>
      <c r="VAR46" s="47"/>
      <c r="VAS46" s="47"/>
      <c r="VAT46" s="47"/>
      <c r="VAU46" s="47"/>
      <c r="VAV46" s="47"/>
      <c r="VAW46" s="47"/>
      <c r="VAX46" s="47"/>
      <c r="VAY46" s="47"/>
      <c r="VAZ46" s="47"/>
      <c r="VBA46" s="47"/>
      <c r="VBB46" s="47"/>
      <c r="VBC46" s="47"/>
      <c r="VBD46" s="47"/>
      <c r="VBE46" s="47"/>
      <c r="VBF46" s="47"/>
      <c r="VBG46" s="47"/>
      <c r="VBH46" s="47"/>
      <c r="VBI46" s="47"/>
      <c r="VBJ46" s="47"/>
      <c r="VBK46" s="47"/>
      <c r="VBL46" s="47"/>
      <c r="VBM46" s="47"/>
      <c r="VBN46" s="47"/>
      <c r="VBO46" s="47"/>
      <c r="VBP46" s="47"/>
      <c r="VBQ46" s="47"/>
      <c r="VBR46" s="47"/>
      <c r="VBS46" s="47"/>
      <c r="VBT46" s="47"/>
      <c r="VBU46" s="47"/>
      <c r="VBV46" s="47"/>
      <c r="VBW46" s="47"/>
      <c r="VBX46" s="47"/>
      <c r="VBY46" s="47"/>
      <c r="VBZ46" s="47"/>
      <c r="VCA46" s="47"/>
      <c r="VCB46" s="47"/>
      <c r="VCC46" s="47"/>
      <c r="VCD46" s="47"/>
      <c r="VCE46" s="47"/>
      <c r="VCF46" s="47"/>
      <c r="VCG46" s="47"/>
      <c r="VCH46" s="47"/>
      <c r="VCI46" s="47"/>
      <c r="VCJ46" s="47"/>
      <c r="VCK46" s="47"/>
      <c r="VCL46" s="47"/>
      <c r="VCM46" s="47"/>
      <c r="VCN46" s="47"/>
      <c r="VCO46" s="47"/>
      <c r="VCP46" s="47"/>
      <c r="VCQ46" s="47"/>
      <c r="VCR46" s="47"/>
      <c r="VCS46" s="47"/>
      <c r="VCT46" s="47"/>
      <c r="VCU46" s="47"/>
      <c r="VCV46" s="47"/>
      <c r="VCW46" s="47"/>
      <c r="VCX46" s="47"/>
      <c r="VCY46" s="47"/>
      <c r="VCZ46" s="47"/>
      <c r="VDA46" s="47"/>
      <c r="VDB46" s="47"/>
      <c r="VDC46" s="47"/>
      <c r="VDD46" s="47"/>
      <c r="VDE46" s="47"/>
      <c r="VDF46" s="47"/>
      <c r="VDG46" s="47"/>
      <c r="VDH46" s="47"/>
      <c r="VDI46" s="47"/>
      <c r="VDJ46" s="47"/>
      <c r="VDK46" s="47"/>
      <c r="VDL46" s="47"/>
      <c r="VDM46" s="47"/>
      <c r="VDN46" s="47"/>
      <c r="VDO46" s="47"/>
      <c r="VDP46" s="47"/>
      <c r="VDQ46" s="47"/>
      <c r="VDR46" s="47"/>
      <c r="VDS46" s="47"/>
      <c r="VDT46" s="47"/>
      <c r="VDU46" s="47"/>
      <c r="VDV46" s="47"/>
      <c r="VDW46" s="47"/>
      <c r="VDX46" s="47"/>
      <c r="VDY46" s="47"/>
      <c r="VDZ46" s="47"/>
      <c r="VEA46" s="47"/>
      <c r="VEB46" s="47"/>
      <c r="VEC46" s="47"/>
      <c r="VED46" s="47"/>
      <c r="VEE46" s="47"/>
      <c r="VEF46" s="47"/>
      <c r="VEG46" s="47"/>
      <c r="VEH46" s="47"/>
      <c r="VEI46" s="47"/>
      <c r="VEJ46" s="47"/>
      <c r="VEK46" s="47"/>
      <c r="VEL46" s="47"/>
      <c r="VEM46" s="47"/>
      <c r="VEN46" s="47"/>
      <c r="VEO46" s="47"/>
      <c r="VEP46" s="47"/>
      <c r="VEQ46" s="47"/>
      <c r="VER46" s="47"/>
      <c r="VES46" s="47"/>
      <c r="VET46" s="47"/>
      <c r="VEU46" s="47"/>
      <c r="VEV46" s="47"/>
      <c r="VEW46" s="47"/>
      <c r="VEX46" s="47"/>
      <c r="VEY46" s="47"/>
      <c r="VEZ46" s="47"/>
      <c r="VFA46" s="47"/>
      <c r="VFB46" s="47"/>
      <c r="VFC46" s="47"/>
      <c r="VFD46" s="47"/>
      <c r="VFE46" s="47"/>
      <c r="VFF46" s="47"/>
      <c r="VFG46" s="47"/>
      <c r="VFH46" s="47"/>
      <c r="VFI46" s="47"/>
      <c r="VFJ46" s="47"/>
      <c r="VFK46" s="47"/>
      <c r="VFL46" s="47"/>
      <c r="VFM46" s="47"/>
      <c r="VFN46" s="47"/>
      <c r="VFO46" s="47"/>
      <c r="VFP46" s="47"/>
      <c r="VFQ46" s="47"/>
      <c r="VFR46" s="47"/>
      <c r="VFS46" s="47"/>
      <c r="VFT46" s="47"/>
      <c r="VFU46" s="47"/>
      <c r="VFV46" s="47"/>
      <c r="VFW46" s="47"/>
      <c r="VFX46" s="47"/>
      <c r="VFY46" s="47"/>
      <c r="VFZ46" s="47"/>
      <c r="VGA46" s="47"/>
      <c r="VGB46" s="47"/>
      <c r="VGC46" s="47"/>
      <c r="VGD46" s="47"/>
      <c r="VGE46" s="47"/>
      <c r="VGF46" s="47"/>
      <c r="VGG46" s="47"/>
      <c r="VGH46" s="47"/>
      <c r="VGI46" s="47"/>
      <c r="VGJ46" s="47"/>
      <c r="VGK46" s="47"/>
      <c r="VGL46" s="47"/>
      <c r="VGM46" s="47"/>
      <c r="VGN46" s="47"/>
      <c r="VGO46" s="47"/>
      <c r="VGP46" s="47"/>
      <c r="VGQ46" s="47"/>
      <c r="VGR46" s="47"/>
      <c r="VGS46" s="47"/>
      <c r="VGT46" s="47"/>
      <c r="VGU46" s="47"/>
      <c r="VGV46" s="47"/>
      <c r="VGW46" s="47"/>
      <c r="VGX46" s="47"/>
      <c r="VGY46" s="47"/>
      <c r="VGZ46" s="47"/>
      <c r="VHA46" s="47"/>
      <c r="VHB46" s="47"/>
      <c r="VHC46" s="47"/>
      <c r="VHD46" s="47"/>
      <c r="VHE46" s="47"/>
      <c r="VHF46" s="47"/>
      <c r="VHG46" s="47"/>
      <c r="VHH46" s="47"/>
      <c r="VHI46" s="47"/>
      <c r="VHJ46" s="47"/>
      <c r="VHK46" s="47"/>
      <c r="VHL46" s="47"/>
      <c r="VHM46" s="47"/>
      <c r="VHN46" s="47"/>
      <c r="VHO46" s="47"/>
      <c r="VHP46" s="47"/>
      <c r="VHQ46" s="47"/>
      <c r="VHR46" s="47"/>
      <c r="VHS46" s="47"/>
      <c r="VHT46" s="47"/>
      <c r="VHU46" s="47"/>
      <c r="VHV46" s="47"/>
      <c r="VHW46" s="47"/>
      <c r="VHX46" s="47"/>
      <c r="VHY46" s="47"/>
      <c r="VHZ46" s="47"/>
      <c r="VIA46" s="47"/>
      <c r="VIB46" s="47"/>
      <c r="VIC46" s="47"/>
      <c r="VID46" s="47"/>
      <c r="VIE46" s="47"/>
      <c r="VIF46" s="47"/>
      <c r="VIG46" s="47"/>
      <c r="VIH46" s="47"/>
      <c r="VII46" s="47"/>
      <c r="VIJ46" s="47"/>
      <c r="VIK46" s="47"/>
      <c r="VIL46" s="47"/>
      <c r="VIM46" s="47"/>
      <c r="VIN46" s="47"/>
      <c r="VIO46" s="47"/>
      <c r="VIP46" s="47"/>
      <c r="VIQ46" s="47"/>
      <c r="VIR46" s="47"/>
      <c r="VIS46" s="47"/>
      <c r="VIT46" s="47"/>
      <c r="VIU46" s="47"/>
      <c r="VIV46" s="47"/>
      <c r="VIW46" s="47"/>
      <c r="VIX46" s="47"/>
      <c r="VIY46" s="47"/>
      <c r="VIZ46" s="47"/>
      <c r="VJA46" s="47"/>
      <c r="VJB46" s="47"/>
      <c r="VJC46" s="47"/>
      <c r="VJD46" s="47"/>
      <c r="VJE46" s="47"/>
      <c r="VJF46" s="47"/>
      <c r="VJG46" s="47"/>
      <c r="VJH46" s="47"/>
      <c r="VJI46" s="47"/>
      <c r="VJJ46" s="47"/>
      <c r="VJK46" s="47"/>
      <c r="VJL46" s="47"/>
      <c r="VJM46" s="47"/>
      <c r="VJN46" s="47"/>
      <c r="VJO46" s="47"/>
      <c r="VJP46" s="47"/>
      <c r="VJQ46" s="47"/>
      <c r="VJR46" s="47"/>
      <c r="VJS46" s="47"/>
      <c r="VJT46" s="47"/>
      <c r="VJU46" s="47"/>
      <c r="VJV46" s="47"/>
      <c r="VJW46" s="47"/>
      <c r="VJX46" s="47"/>
      <c r="VJY46" s="47"/>
      <c r="VJZ46" s="47"/>
      <c r="VKA46" s="47"/>
      <c r="VKB46" s="47"/>
      <c r="VKC46" s="47"/>
      <c r="VKD46" s="47"/>
      <c r="VKE46" s="47"/>
      <c r="VKF46" s="47"/>
      <c r="VKG46" s="47"/>
      <c r="VKH46" s="47"/>
      <c r="VKI46" s="47"/>
      <c r="VKJ46" s="47"/>
      <c r="VKK46" s="47"/>
      <c r="VKL46" s="47"/>
      <c r="VKM46" s="47"/>
      <c r="VKN46" s="47"/>
      <c r="VKO46" s="47"/>
      <c r="VKP46" s="47"/>
      <c r="VKQ46" s="47"/>
      <c r="VKR46" s="47"/>
      <c r="VKS46" s="47"/>
      <c r="VKT46" s="47"/>
      <c r="VKU46" s="47"/>
      <c r="VKV46" s="47"/>
      <c r="VKW46" s="47"/>
      <c r="VKX46" s="47"/>
      <c r="VKY46" s="47"/>
      <c r="VKZ46" s="47"/>
      <c r="VLA46" s="47"/>
      <c r="VLB46" s="47"/>
      <c r="VLC46" s="47"/>
      <c r="VLD46" s="47"/>
      <c r="VLE46" s="47"/>
      <c r="VLF46" s="47"/>
      <c r="VLG46" s="47"/>
      <c r="VLH46" s="47"/>
      <c r="VLI46" s="47"/>
      <c r="VLJ46" s="47"/>
      <c r="VLK46" s="47"/>
      <c r="VLL46" s="47"/>
      <c r="VLM46" s="47"/>
      <c r="VLN46" s="47"/>
      <c r="VLO46" s="47"/>
      <c r="VLP46" s="47"/>
      <c r="VLQ46" s="47"/>
      <c r="VLR46" s="47"/>
      <c r="VLS46" s="47"/>
      <c r="VLT46" s="47"/>
      <c r="VLU46" s="47"/>
      <c r="VLV46" s="47"/>
      <c r="VLW46" s="47"/>
      <c r="VLX46" s="47"/>
      <c r="VLY46" s="47"/>
      <c r="VLZ46" s="47"/>
      <c r="VMA46" s="47"/>
      <c r="VMB46" s="47"/>
      <c r="VMC46" s="47"/>
      <c r="VMD46" s="47"/>
      <c r="VME46" s="47"/>
      <c r="VMF46" s="47"/>
      <c r="VMG46" s="47"/>
      <c r="VMH46" s="47"/>
      <c r="VMI46" s="47"/>
      <c r="VMJ46" s="47"/>
      <c r="VMK46" s="47"/>
      <c r="VML46" s="47"/>
      <c r="VMM46" s="47"/>
      <c r="VMN46" s="47"/>
      <c r="VMO46" s="47"/>
      <c r="VMP46" s="47"/>
      <c r="VMQ46" s="47"/>
      <c r="VMR46" s="47"/>
      <c r="VMS46" s="47"/>
      <c r="VMT46" s="47"/>
      <c r="VMU46" s="47"/>
      <c r="VMV46" s="47"/>
      <c r="VMW46" s="47"/>
      <c r="VMX46" s="47"/>
      <c r="VMY46" s="47"/>
      <c r="VMZ46" s="47"/>
      <c r="VNA46" s="47"/>
      <c r="VNB46" s="47"/>
      <c r="VNC46" s="47"/>
      <c r="VND46" s="47"/>
      <c r="VNE46" s="47"/>
      <c r="VNF46" s="47"/>
      <c r="VNG46" s="47"/>
      <c r="VNH46" s="47"/>
      <c r="VNI46" s="47"/>
      <c r="VNJ46" s="47"/>
      <c r="VNK46" s="47"/>
      <c r="VNL46" s="47"/>
      <c r="VNM46" s="47"/>
      <c r="VNN46" s="47"/>
      <c r="VNO46" s="47"/>
      <c r="VNP46" s="47"/>
      <c r="VNQ46" s="47"/>
      <c r="VNR46" s="47"/>
      <c r="VNS46" s="47"/>
      <c r="VNT46" s="47"/>
      <c r="VNU46" s="47"/>
      <c r="VNV46" s="47"/>
      <c r="VNW46" s="47"/>
      <c r="VNX46" s="47"/>
      <c r="VNY46" s="47"/>
      <c r="VNZ46" s="47"/>
      <c r="VOA46" s="47"/>
      <c r="VOB46" s="47"/>
      <c r="VOC46" s="47"/>
      <c r="VOD46" s="47"/>
      <c r="VOE46" s="47"/>
      <c r="VOF46" s="47"/>
      <c r="VOG46" s="47"/>
      <c r="VOH46" s="47"/>
      <c r="VOI46" s="47"/>
      <c r="VOJ46" s="47"/>
      <c r="VOK46" s="47"/>
      <c r="VOL46" s="47"/>
      <c r="VOM46" s="47"/>
      <c r="VON46" s="47"/>
      <c r="VOO46" s="47"/>
      <c r="VOP46" s="47"/>
      <c r="VOQ46" s="47"/>
      <c r="VOR46" s="47"/>
      <c r="VOS46" s="47"/>
      <c r="VOT46" s="47"/>
      <c r="VOU46" s="47"/>
      <c r="VOV46" s="47"/>
      <c r="VOW46" s="47"/>
      <c r="VOX46" s="47"/>
      <c r="VOY46" s="47"/>
      <c r="VOZ46" s="47"/>
      <c r="VPA46" s="47"/>
      <c r="VPB46" s="47"/>
      <c r="VPC46" s="47"/>
      <c r="VPD46" s="47"/>
      <c r="VPE46" s="47"/>
      <c r="VPF46" s="47"/>
      <c r="VPG46" s="47"/>
      <c r="VPH46" s="47"/>
      <c r="VPI46" s="47"/>
      <c r="VPJ46" s="47"/>
      <c r="VPK46" s="47"/>
      <c r="VPL46" s="47"/>
      <c r="VPM46" s="47"/>
      <c r="VPN46" s="47"/>
      <c r="VPO46" s="47"/>
      <c r="VPP46" s="47"/>
      <c r="VPQ46" s="47"/>
      <c r="VPR46" s="47"/>
      <c r="VPS46" s="47"/>
      <c r="VPT46" s="47"/>
      <c r="VPU46" s="47"/>
      <c r="VPV46" s="47"/>
      <c r="VPW46" s="47"/>
      <c r="VPX46" s="47"/>
      <c r="VPY46" s="47"/>
      <c r="VPZ46" s="47"/>
      <c r="VQA46" s="47"/>
      <c r="VQB46" s="47"/>
      <c r="VQC46" s="47"/>
      <c r="VQD46" s="47"/>
      <c r="VQE46" s="47"/>
      <c r="VQF46" s="47"/>
      <c r="VQG46" s="47"/>
      <c r="VQH46" s="47"/>
      <c r="VQI46" s="47"/>
      <c r="VQJ46" s="47"/>
      <c r="VQK46" s="47"/>
      <c r="VQL46" s="47"/>
      <c r="VQM46" s="47"/>
      <c r="VQN46" s="47"/>
      <c r="VQO46" s="47"/>
      <c r="VQP46" s="47"/>
      <c r="VQQ46" s="47"/>
      <c r="VQR46" s="47"/>
      <c r="VQS46" s="47"/>
      <c r="VQT46" s="47"/>
      <c r="VQU46" s="47"/>
      <c r="VQV46" s="47"/>
      <c r="VQW46" s="47"/>
      <c r="VQX46" s="47"/>
      <c r="VQY46" s="47"/>
      <c r="VQZ46" s="47"/>
      <c r="VRA46" s="47"/>
      <c r="VRB46" s="47"/>
      <c r="VRC46" s="47"/>
      <c r="VRD46" s="47"/>
      <c r="VRE46" s="47"/>
      <c r="VRF46" s="47"/>
      <c r="VRG46" s="47"/>
      <c r="VRH46" s="47"/>
      <c r="VRI46" s="47"/>
      <c r="VRJ46" s="47"/>
      <c r="VRK46" s="47"/>
      <c r="VRL46" s="47"/>
      <c r="VRM46" s="47"/>
      <c r="VRN46" s="47"/>
      <c r="VRO46" s="47"/>
      <c r="VRP46" s="47"/>
      <c r="VRQ46" s="47"/>
      <c r="VRR46" s="47"/>
      <c r="VRS46" s="47"/>
      <c r="VRT46" s="47"/>
      <c r="VRU46" s="47"/>
      <c r="VRV46" s="47"/>
      <c r="VRW46" s="47"/>
      <c r="VRX46" s="47"/>
      <c r="VRY46" s="47"/>
      <c r="VRZ46" s="47"/>
      <c r="VSA46" s="47"/>
      <c r="VSB46" s="47"/>
      <c r="VSC46" s="47"/>
      <c r="VSD46" s="47"/>
      <c r="VSE46" s="47"/>
      <c r="VSF46" s="47"/>
      <c r="VSG46" s="47"/>
      <c r="VSH46" s="47"/>
      <c r="VSI46" s="47"/>
      <c r="VSJ46" s="47"/>
      <c r="VSK46" s="47"/>
      <c r="VSL46" s="47"/>
      <c r="VSM46" s="47"/>
      <c r="VSN46" s="47"/>
      <c r="VSO46" s="47"/>
      <c r="VSP46" s="47"/>
      <c r="VSQ46" s="47"/>
      <c r="VSR46" s="47"/>
      <c r="VSS46" s="47"/>
      <c r="VST46" s="47"/>
      <c r="VSU46" s="47"/>
      <c r="VSV46" s="47"/>
      <c r="VSW46" s="47"/>
      <c r="VSX46" s="47"/>
      <c r="VSY46" s="47"/>
      <c r="VSZ46" s="47"/>
      <c r="VTA46" s="47"/>
      <c r="VTB46" s="47"/>
      <c r="VTC46" s="47"/>
      <c r="VTD46" s="47"/>
      <c r="VTE46" s="47"/>
      <c r="VTF46" s="47"/>
      <c r="VTG46" s="47"/>
      <c r="VTH46" s="47"/>
      <c r="VTI46" s="47"/>
      <c r="VTJ46" s="47"/>
      <c r="VTK46" s="47"/>
      <c r="VTL46" s="47"/>
      <c r="VTM46" s="47"/>
      <c r="VTN46" s="47"/>
      <c r="VTO46" s="47"/>
      <c r="VTP46" s="47"/>
      <c r="VTQ46" s="47"/>
      <c r="VTR46" s="47"/>
      <c r="VTS46" s="47"/>
      <c r="VTT46" s="47"/>
      <c r="VTU46" s="47"/>
      <c r="VTV46" s="47"/>
      <c r="VTW46" s="47"/>
      <c r="VTX46" s="47"/>
      <c r="VTY46" s="47"/>
      <c r="VTZ46" s="47"/>
      <c r="VUA46" s="47"/>
      <c r="VUB46" s="47"/>
      <c r="VUC46" s="47"/>
      <c r="VUD46" s="47"/>
      <c r="VUE46" s="47"/>
      <c r="VUF46" s="47"/>
      <c r="VUG46" s="47"/>
      <c r="VUH46" s="47"/>
      <c r="VUI46" s="47"/>
      <c r="VUJ46" s="47"/>
      <c r="VUK46" s="47"/>
      <c r="VUL46" s="47"/>
      <c r="VUM46" s="47"/>
      <c r="VUN46" s="47"/>
      <c r="VUO46" s="47"/>
      <c r="VUP46" s="47"/>
      <c r="VUQ46" s="47"/>
      <c r="VUR46" s="47"/>
      <c r="VUS46" s="47"/>
      <c r="VUT46" s="47"/>
      <c r="VUU46" s="47"/>
      <c r="VUV46" s="47"/>
      <c r="VUW46" s="47"/>
      <c r="VUX46" s="47"/>
      <c r="VUY46" s="47"/>
      <c r="VUZ46" s="47"/>
      <c r="VVA46" s="47"/>
      <c r="VVB46" s="47"/>
      <c r="VVC46" s="47"/>
      <c r="VVD46" s="47"/>
      <c r="VVE46" s="47"/>
      <c r="VVF46" s="47"/>
      <c r="VVG46" s="47"/>
      <c r="VVH46" s="47"/>
      <c r="VVI46" s="47"/>
      <c r="VVJ46" s="47"/>
      <c r="VVK46" s="47"/>
      <c r="VVL46" s="47"/>
      <c r="VVM46" s="47"/>
      <c r="VVN46" s="47"/>
      <c r="VVO46" s="47"/>
      <c r="VVP46" s="47"/>
      <c r="VVQ46" s="47"/>
      <c r="VVR46" s="47"/>
      <c r="VVS46" s="47"/>
      <c r="VVT46" s="47"/>
      <c r="VVU46" s="47"/>
      <c r="VVV46" s="47"/>
      <c r="VVW46" s="47"/>
      <c r="VVX46" s="47"/>
      <c r="VVY46" s="47"/>
      <c r="VVZ46" s="47"/>
      <c r="VWA46" s="47"/>
      <c r="VWB46" s="47"/>
      <c r="VWC46" s="47"/>
      <c r="VWD46" s="47"/>
      <c r="VWE46" s="47"/>
      <c r="VWF46" s="47"/>
      <c r="VWG46" s="47"/>
      <c r="VWH46" s="47"/>
      <c r="VWI46" s="47"/>
      <c r="VWJ46" s="47"/>
      <c r="VWK46" s="47"/>
      <c r="VWL46" s="47"/>
      <c r="VWM46" s="47"/>
      <c r="VWN46" s="47"/>
      <c r="VWO46" s="47"/>
      <c r="VWP46" s="47"/>
      <c r="VWQ46" s="47"/>
      <c r="VWR46" s="47"/>
      <c r="VWS46" s="47"/>
      <c r="VWT46" s="47"/>
      <c r="VWU46" s="47"/>
      <c r="VWV46" s="47"/>
      <c r="VWW46" s="47"/>
      <c r="VWX46" s="47"/>
      <c r="VWY46" s="47"/>
      <c r="VWZ46" s="47"/>
      <c r="VXA46" s="47"/>
      <c r="VXB46" s="47"/>
      <c r="VXC46" s="47"/>
      <c r="VXD46" s="47"/>
      <c r="VXE46" s="47"/>
      <c r="VXF46" s="47"/>
      <c r="VXG46" s="47"/>
      <c r="VXH46" s="47"/>
      <c r="VXI46" s="47"/>
      <c r="VXJ46" s="47"/>
      <c r="VXK46" s="47"/>
      <c r="VXL46" s="47"/>
      <c r="VXM46" s="47"/>
      <c r="VXN46" s="47"/>
      <c r="VXO46" s="47"/>
      <c r="VXP46" s="47"/>
      <c r="VXQ46" s="47"/>
      <c r="VXR46" s="47"/>
      <c r="VXS46" s="47"/>
      <c r="VXT46" s="47"/>
      <c r="VXU46" s="47"/>
      <c r="VXV46" s="47"/>
      <c r="VXW46" s="47"/>
      <c r="VXX46" s="47"/>
      <c r="VXY46" s="47"/>
      <c r="VXZ46" s="47"/>
      <c r="VYA46" s="47"/>
      <c r="VYB46" s="47"/>
      <c r="VYC46" s="47"/>
      <c r="VYD46" s="47"/>
      <c r="VYE46" s="47"/>
      <c r="VYF46" s="47"/>
      <c r="VYG46" s="47"/>
      <c r="VYH46" s="47"/>
      <c r="VYI46" s="47"/>
      <c r="VYJ46" s="47"/>
      <c r="VYK46" s="47"/>
      <c r="VYL46" s="47"/>
      <c r="VYM46" s="47"/>
      <c r="VYN46" s="47"/>
      <c r="VYO46" s="47"/>
      <c r="VYP46" s="47"/>
      <c r="VYQ46" s="47"/>
      <c r="VYR46" s="47"/>
      <c r="VYS46" s="47"/>
      <c r="VYT46" s="47"/>
      <c r="VYU46" s="47"/>
      <c r="VYV46" s="47"/>
      <c r="VYW46" s="47"/>
      <c r="VYX46" s="47"/>
      <c r="VYY46" s="47"/>
      <c r="VYZ46" s="47"/>
      <c r="VZA46" s="47"/>
      <c r="VZB46" s="47"/>
      <c r="VZC46" s="47"/>
      <c r="VZD46" s="47"/>
      <c r="VZE46" s="47"/>
      <c r="VZF46" s="47"/>
      <c r="VZG46" s="47"/>
      <c r="VZH46" s="47"/>
      <c r="VZI46" s="47"/>
      <c r="VZJ46" s="47"/>
      <c r="VZK46" s="47"/>
      <c r="VZL46" s="47"/>
      <c r="VZM46" s="47"/>
      <c r="VZN46" s="47"/>
      <c r="VZO46" s="47"/>
      <c r="VZP46" s="47"/>
      <c r="VZQ46" s="47"/>
      <c r="VZR46" s="47"/>
      <c r="VZS46" s="47"/>
      <c r="VZT46" s="47"/>
      <c r="VZU46" s="47"/>
      <c r="VZV46" s="47"/>
      <c r="VZW46" s="47"/>
      <c r="VZX46" s="47"/>
      <c r="VZY46" s="47"/>
      <c r="VZZ46" s="47"/>
      <c r="WAA46" s="47"/>
      <c r="WAB46" s="47"/>
      <c r="WAC46" s="47"/>
      <c r="WAD46" s="47"/>
      <c r="WAE46" s="47"/>
      <c r="WAF46" s="47"/>
      <c r="WAG46" s="47"/>
      <c r="WAH46" s="47"/>
      <c r="WAI46" s="47"/>
      <c r="WAJ46" s="47"/>
      <c r="WAK46" s="47"/>
      <c r="WAL46" s="47"/>
      <c r="WAM46" s="47"/>
      <c r="WAN46" s="47"/>
      <c r="WAO46" s="47"/>
      <c r="WAP46" s="47"/>
      <c r="WAQ46" s="47"/>
      <c r="WAR46" s="47"/>
      <c r="WAS46" s="47"/>
      <c r="WAT46" s="47"/>
      <c r="WAU46" s="47"/>
      <c r="WAV46" s="47"/>
      <c r="WAW46" s="47"/>
      <c r="WAX46" s="47"/>
      <c r="WAY46" s="47"/>
      <c r="WAZ46" s="47"/>
      <c r="WBA46" s="47"/>
      <c r="WBB46" s="47"/>
      <c r="WBC46" s="47"/>
      <c r="WBD46" s="47"/>
      <c r="WBE46" s="47"/>
      <c r="WBF46" s="47"/>
      <c r="WBG46" s="47"/>
      <c r="WBH46" s="47"/>
      <c r="WBI46" s="47"/>
      <c r="WBJ46" s="47"/>
      <c r="WBK46" s="47"/>
      <c r="WBL46" s="47"/>
      <c r="WBM46" s="47"/>
      <c r="WBN46" s="47"/>
      <c r="WBO46" s="47"/>
      <c r="WBP46" s="47"/>
      <c r="WBQ46" s="47"/>
      <c r="WBR46" s="47"/>
      <c r="WBS46" s="47"/>
      <c r="WBT46" s="47"/>
      <c r="WBU46" s="47"/>
      <c r="WBV46" s="47"/>
      <c r="WBW46" s="47"/>
      <c r="WBX46" s="47"/>
      <c r="WBY46" s="47"/>
      <c r="WBZ46" s="47"/>
      <c r="WCA46" s="47"/>
      <c r="WCB46" s="47"/>
      <c r="WCC46" s="47"/>
      <c r="WCD46" s="47"/>
      <c r="WCE46" s="47"/>
      <c r="WCF46" s="47"/>
      <c r="WCG46" s="47"/>
      <c r="WCH46" s="47"/>
      <c r="WCI46" s="47"/>
      <c r="WCJ46" s="47"/>
      <c r="WCK46" s="47"/>
      <c r="WCL46" s="47"/>
      <c r="WCM46" s="47"/>
      <c r="WCN46" s="47"/>
      <c r="WCO46" s="47"/>
      <c r="WCP46" s="47"/>
      <c r="WCQ46" s="47"/>
      <c r="WCR46" s="47"/>
      <c r="WCS46" s="47"/>
      <c r="WCT46" s="47"/>
      <c r="WCU46" s="47"/>
      <c r="WCV46" s="47"/>
      <c r="WCW46" s="47"/>
      <c r="WCX46" s="47"/>
      <c r="WCY46" s="47"/>
      <c r="WCZ46" s="47"/>
      <c r="WDA46" s="47"/>
      <c r="WDB46" s="47"/>
      <c r="WDC46" s="47"/>
      <c r="WDD46" s="47"/>
      <c r="WDE46" s="47"/>
      <c r="WDF46" s="47"/>
      <c r="WDG46" s="47"/>
      <c r="WDH46" s="47"/>
      <c r="WDI46" s="47"/>
      <c r="WDJ46" s="47"/>
      <c r="WDK46" s="47"/>
      <c r="WDL46" s="47"/>
      <c r="WDM46" s="47"/>
      <c r="WDN46" s="47"/>
      <c r="WDO46" s="47"/>
      <c r="WDP46" s="47"/>
      <c r="WDQ46" s="47"/>
      <c r="WDR46" s="47"/>
      <c r="WDS46" s="47"/>
      <c r="WDT46" s="47"/>
      <c r="WDU46" s="47"/>
      <c r="WDV46" s="47"/>
      <c r="WDW46" s="47"/>
      <c r="WDX46" s="47"/>
      <c r="WDY46" s="47"/>
      <c r="WDZ46" s="47"/>
      <c r="WEA46" s="47"/>
      <c r="WEB46" s="47"/>
      <c r="WEC46" s="47"/>
      <c r="WED46" s="47"/>
      <c r="WEE46" s="47"/>
      <c r="WEF46" s="47"/>
      <c r="WEG46" s="47"/>
      <c r="WEH46" s="47"/>
      <c r="WEI46" s="47"/>
      <c r="WEJ46" s="47"/>
      <c r="WEK46" s="47"/>
      <c r="WEL46" s="47"/>
      <c r="WEM46" s="47"/>
      <c r="WEN46" s="47"/>
      <c r="WEO46" s="47"/>
      <c r="WEP46" s="47"/>
      <c r="WEQ46" s="47"/>
      <c r="WER46" s="47"/>
      <c r="WES46" s="47"/>
      <c r="WET46" s="47"/>
      <c r="WEU46" s="47"/>
      <c r="WEV46" s="47"/>
      <c r="WEW46" s="47"/>
      <c r="WEX46" s="47"/>
      <c r="WEY46" s="47"/>
      <c r="WEZ46" s="47"/>
      <c r="WFA46" s="47"/>
      <c r="WFB46" s="47"/>
      <c r="WFC46" s="47"/>
      <c r="WFD46" s="47"/>
      <c r="WFE46" s="47"/>
      <c r="WFF46" s="47"/>
      <c r="WFG46" s="47"/>
      <c r="WFH46" s="47"/>
      <c r="WFI46" s="47"/>
      <c r="WFJ46" s="47"/>
      <c r="WFK46" s="47"/>
      <c r="WFL46" s="47"/>
      <c r="WFM46" s="47"/>
      <c r="WFN46" s="47"/>
      <c r="WFO46" s="47"/>
      <c r="WFP46" s="47"/>
      <c r="WFQ46" s="47"/>
      <c r="WFR46" s="47"/>
      <c r="WFS46" s="47"/>
      <c r="WFT46" s="47"/>
      <c r="WFU46" s="47"/>
      <c r="WFV46" s="47"/>
      <c r="WFW46" s="47"/>
      <c r="WFX46" s="47"/>
      <c r="WFY46" s="47"/>
      <c r="WFZ46" s="47"/>
      <c r="WGA46" s="47"/>
      <c r="WGB46" s="47"/>
      <c r="WGC46" s="47"/>
      <c r="WGD46" s="47"/>
      <c r="WGE46" s="47"/>
      <c r="WGF46" s="47"/>
      <c r="WGG46" s="47"/>
      <c r="WGH46" s="47"/>
      <c r="WGI46" s="47"/>
      <c r="WGJ46" s="47"/>
      <c r="WGK46" s="47"/>
      <c r="WGL46" s="47"/>
      <c r="WGM46" s="47"/>
      <c r="WGN46" s="47"/>
      <c r="WGO46" s="47"/>
      <c r="WGP46" s="47"/>
      <c r="WGQ46" s="47"/>
      <c r="WGR46" s="47"/>
      <c r="WGS46" s="47"/>
      <c r="WGT46" s="47"/>
      <c r="WGU46" s="47"/>
      <c r="WGV46" s="47"/>
      <c r="WGW46" s="47"/>
      <c r="WGX46" s="47"/>
      <c r="WGY46" s="47"/>
      <c r="WGZ46" s="47"/>
      <c r="WHA46" s="47"/>
      <c r="WHB46" s="47"/>
      <c r="WHC46" s="47"/>
      <c r="WHD46" s="47"/>
      <c r="WHE46" s="47"/>
      <c r="WHF46" s="47"/>
      <c r="WHG46" s="47"/>
      <c r="WHH46" s="47"/>
      <c r="WHI46" s="47"/>
      <c r="WHJ46" s="47"/>
      <c r="WHK46" s="47"/>
      <c r="WHL46" s="47"/>
      <c r="WHM46" s="47"/>
      <c r="WHN46" s="47"/>
      <c r="WHO46" s="47"/>
      <c r="WHP46" s="47"/>
      <c r="WHQ46" s="47"/>
      <c r="WHR46" s="47"/>
      <c r="WHS46" s="47"/>
      <c r="WHT46" s="47"/>
      <c r="WHU46" s="47"/>
      <c r="WHV46" s="47"/>
      <c r="WHW46" s="47"/>
      <c r="WHX46" s="47"/>
      <c r="WHY46" s="47"/>
      <c r="WHZ46" s="47"/>
      <c r="WIA46" s="47"/>
      <c r="WIB46" s="47"/>
      <c r="WIC46" s="47"/>
      <c r="WID46" s="47"/>
      <c r="WIE46" s="47"/>
      <c r="WIF46" s="47"/>
      <c r="WIG46" s="47"/>
      <c r="WIH46" s="47"/>
      <c r="WII46" s="47"/>
      <c r="WIJ46" s="47"/>
      <c r="WIK46" s="47"/>
      <c r="WIL46" s="47"/>
      <c r="WIM46" s="47"/>
      <c r="WIN46" s="47"/>
      <c r="WIO46" s="47"/>
      <c r="WIP46" s="47"/>
      <c r="WIQ46" s="47"/>
      <c r="WIR46" s="47"/>
      <c r="WIS46" s="47"/>
      <c r="WIT46" s="47"/>
      <c r="WIU46" s="47"/>
      <c r="WIV46" s="47"/>
      <c r="WIW46" s="47"/>
      <c r="WIX46" s="47"/>
      <c r="WIY46" s="47"/>
      <c r="WIZ46" s="47"/>
      <c r="WJA46" s="47"/>
      <c r="WJB46" s="47"/>
      <c r="WJC46" s="47"/>
      <c r="WJD46" s="47"/>
      <c r="WJE46" s="47"/>
      <c r="WJF46" s="47"/>
      <c r="WJG46" s="47"/>
      <c r="WJH46" s="47"/>
      <c r="WJI46" s="47"/>
      <c r="WJJ46" s="47"/>
      <c r="WJK46" s="47"/>
      <c r="WJL46" s="47"/>
      <c r="WJM46" s="47"/>
      <c r="WJN46" s="47"/>
      <c r="WJO46" s="47"/>
      <c r="WJP46" s="47"/>
      <c r="WJQ46" s="47"/>
      <c r="WJR46" s="47"/>
      <c r="WJS46" s="47"/>
      <c r="WJT46" s="47"/>
      <c r="WJU46" s="47"/>
      <c r="WJV46" s="47"/>
      <c r="WJW46" s="47"/>
      <c r="WJX46" s="47"/>
      <c r="WJY46" s="47"/>
      <c r="WJZ46" s="47"/>
      <c r="WKA46" s="47"/>
      <c r="WKB46" s="47"/>
      <c r="WKC46" s="47"/>
      <c r="WKD46" s="47"/>
      <c r="WKE46" s="47"/>
      <c r="WKF46" s="47"/>
      <c r="WKG46" s="47"/>
      <c r="WKH46" s="47"/>
      <c r="WKI46" s="47"/>
      <c r="WKJ46" s="47"/>
      <c r="WKK46" s="47"/>
      <c r="WKL46" s="47"/>
      <c r="WKM46" s="47"/>
      <c r="WKN46" s="47"/>
      <c r="WKO46" s="47"/>
      <c r="WKP46" s="47"/>
      <c r="WKQ46" s="47"/>
      <c r="WKR46" s="47"/>
      <c r="WKS46" s="47"/>
      <c r="WKT46" s="47"/>
      <c r="WKU46" s="47"/>
      <c r="WKV46" s="47"/>
      <c r="WKW46" s="47"/>
      <c r="WKX46" s="47"/>
      <c r="WKY46" s="47"/>
      <c r="WKZ46" s="47"/>
      <c r="WLA46" s="47"/>
      <c r="WLB46" s="47"/>
      <c r="WLC46" s="47"/>
      <c r="WLD46" s="47"/>
      <c r="WLE46" s="47"/>
      <c r="WLF46" s="47"/>
      <c r="WLG46" s="47"/>
      <c r="WLH46" s="47"/>
      <c r="WLI46" s="47"/>
      <c r="WLJ46" s="47"/>
      <c r="WLK46" s="47"/>
      <c r="WLL46" s="47"/>
      <c r="WLM46" s="47"/>
      <c r="WLN46" s="47"/>
      <c r="WLO46" s="47"/>
      <c r="WLP46" s="47"/>
      <c r="WLQ46" s="47"/>
      <c r="WLR46" s="47"/>
      <c r="WLS46" s="47"/>
      <c r="WLT46" s="47"/>
      <c r="WLU46" s="47"/>
      <c r="WLV46" s="47"/>
      <c r="WLW46" s="47"/>
      <c r="WLX46" s="47"/>
      <c r="WLY46" s="47"/>
      <c r="WLZ46" s="47"/>
      <c r="WMA46" s="47"/>
      <c r="WMB46" s="47"/>
      <c r="WMC46" s="47"/>
      <c r="WMD46" s="47"/>
      <c r="WME46" s="47"/>
      <c r="WMF46" s="47"/>
      <c r="WMG46" s="47"/>
      <c r="WMH46" s="47"/>
      <c r="WMI46" s="47"/>
      <c r="WMJ46" s="47"/>
      <c r="WMK46" s="47"/>
      <c r="WML46" s="47"/>
      <c r="WMM46" s="47"/>
      <c r="WMN46" s="47"/>
      <c r="WMO46" s="47"/>
      <c r="WMP46" s="47"/>
      <c r="WMQ46" s="47"/>
      <c r="WMR46" s="47"/>
      <c r="WMS46" s="47"/>
      <c r="WMT46" s="47"/>
      <c r="WMU46" s="47"/>
      <c r="WMV46" s="47"/>
      <c r="WMW46" s="47"/>
      <c r="WMX46" s="47"/>
      <c r="WMY46" s="47"/>
      <c r="WMZ46" s="47"/>
      <c r="WNA46" s="47"/>
      <c r="WNB46" s="47"/>
      <c r="WNC46" s="47"/>
      <c r="WND46" s="47"/>
      <c r="WNE46" s="47"/>
      <c r="WNF46" s="47"/>
      <c r="WNG46" s="47"/>
      <c r="WNH46" s="47"/>
      <c r="WNI46" s="47"/>
      <c r="WNJ46" s="47"/>
      <c r="WNK46" s="47"/>
      <c r="WNL46" s="47"/>
      <c r="WNM46" s="47"/>
      <c r="WNN46" s="47"/>
      <c r="WNO46" s="47"/>
      <c r="WNP46" s="47"/>
      <c r="WNQ46" s="47"/>
      <c r="WNR46" s="47"/>
      <c r="WNS46" s="47"/>
      <c r="WNT46" s="47"/>
      <c r="WNU46" s="47"/>
      <c r="WNV46" s="47"/>
      <c r="WNW46" s="47"/>
      <c r="WNX46" s="47"/>
      <c r="WNY46" s="47"/>
      <c r="WNZ46" s="47"/>
      <c r="WOA46" s="47"/>
      <c r="WOB46" s="47"/>
      <c r="WOC46" s="47"/>
      <c r="WOD46" s="47"/>
      <c r="WOE46" s="47"/>
      <c r="WOF46" s="47"/>
      <c r="WOG46" s="47"/>
      <c r="WOH46" s="47"/>
      <c r="WOI46" s="47"/>
      <c r="WOJ46" s="47"/>
      <c r="WOK46" s="47"/>
      <c r="WOL46" s="47"/>
      <c r="WOM46" s="47"/>
      <c r="WON46" s="47"/>
      <c r="WOO46" s="47"/>
      <c r="WOP46" s="47"/>
      <c r="WOQ46" s="47"/>
      <c r="WOR46" s="47"/>
      <c r="WOS46" s="47"/>
      <c r="WOT46" s="47"/>
      <c r="WOU46" s="47"/>
      <c r="WOV46" s="47"/>
      <c r="WOW46" s="47"/>
      <c r="WOX46" s="47"/>
      <c r="WOY46" s="47"/>
      <c r="WOZ46" s="47"/>
      <c r="WPA46" s="47"/>
      <c r="WPB46" s="47"/>
      <c r="WPC46" s="47"/>
      <c r="WPD46" s="47"/>
      <c r="WPE46" s="47"/>
      <c r="WPF46" s="47"/>
      <c r="WPG46" s="47"/>
      <c r="WPH46" s="47"/>
      <c r="WPI46" s="47"/>
      <c r="WPJ46" s="47"/>
      <c r="WPK46" s="47"/>
      <c r="WPL46" s="47"/>
      <c r="WPM46" s="47"/>
      <c r="WPN46" s="47"/>
      <c r="WPO46" s="47"/>
      <c r="WPP46" s="47"/>
      <c r="WPQ46" s="47"/>
      <c r="WPR46" s="47"/>
      <c r="WPS46" s="47"/>
      <c r="WPT46" s="47"/>
      <c r="WPU46" s="47"/>
      <c r="WPV46" s="47"/>
      <c r="WPW46" s="47"/>
      <c r="WPX46" s="47"/>
      <c r="WPY46" s="47"/>
      <c r="WPZ46" s="47"/>
      <c r="WQA46" s="47"/>
      <c r="WQB46" s="47"/>
      <c r="WQC46" s="47"/>
      <c r="WQD46" s="47"/>
      <c r="WQE46" s="47"/>
      <c r="WQF46" s="47"/>
      <c r="WQG46" s="47"/>
      <c r="WQH46" s="47"/>
      <c r="WQI46" s="47"/>
      <c r="WQJ46" s="47"/>
      <c r="WQK46" s="47"/>
      <c r="WQL46" s="47"/>
      <c r="WQM46" s="47"/>
      <c r="WQN46" s="47"/>
      <c r="WQO46" s="47"/>
      <c r="WQP46" s="47"/>
      <c r="WQQ46" s="47"/>
      <c r="WQR46" s="47"/>
      <c r="WQS46" s="47"/>
      <c r="WQT46" s="47"/>
      <c r="WQU46" s="47"/>
      <c r="WQV46" s="47"/>
      <c r="WQW46" s="47"/>
      <c r="WQX46" s="47"/>
      <c r="WQY46" s="47"/>
      <c r="WQZ46" s="47"/>
      <c r="WRA46" s="47"/>
      <c r="WRB46" s="47"/>
      <c r="WRC46" s="47"/>
      <c r="WRD46" s="47"/>
      <c r="WRE46" s="47"/>
      <c r="WRF46" s="47"/>
      <c r="WRG46" s="47"/>
      <c r="WRH46" s="47"/>
      <c r="WRI46" s="47"/>
      <c r="WRJ46" s="47"/>
      <c r="WRK46" s="47"/>
      <c r="WRL46" s="47"/>
      <c r="WRM46" s="47"/>
      <c r="WRN46" s="47"/>
      <c r="WRO46" s="47"/>
      <c r="WRP46" s="47"/>
      <c r="WRQ46" s="47"/>
      <c r="WRR46" s="47"/>
      <c r="WRS46" s="47"/>
      <c r="WRT46" s="47"/>
      <c r="WRU46" s="47"/>
      <c r="WRV46" s="47"/>
      <c r="WRW46" s="47"/>
      <c r="WRX46" s="47"/>
      <c r="WRY46" s="47"/>
      <c r="WRZ46" s="47"/>
      <c r="WSA46" s="47"/>
      <c r="WSB46" s="47"/>
      <c r="WSC46" s="47"/>
      <c r="WSD46" s="47"/>
      <c r="WSE46" s="47"/>
      <c r="WSF46" s="47"/>
      <c r="WSG46" s="47"/>
      <c r="WSH46" s="47"/>
      <c r="WSI46" s="47"/>
      <c r="WSJ46" s="47"/>
      <c r="WSK46" s="47"/>
      <c r="WSL46" s="47"/>
      <c r="WSM46" s="47"/>
      <c r="WSN46" s="47"/>
      <c r="WSO46" s="47"/>
      <c r="WSP46" s="47"/>
      <c r="WSQ46" s="47"/>
      <c r="WSR46" s="47"/>
      <c r="WSS46" s="47"/>
      <c r="WST46" s="47"/>
      <c r="WSU46" s="47"/>
      <c r="WSV46" s="47"/>
      <c r="WSW46" s="47"/>
      <c r="WSX46" s="47"/>
      <c r="WSY46" s="47"/>
      <c r="WSZ46" s="47"/>
      <c r="WTA46" s="47"/>
      <c r="WTB46" s="47"/>
      <c r="WTC46" s="47"/>
      <c r="WTD46" s="47"/>
      <c r="WTE46" s="47"/>
      <c r="WTF46" s="47"/>
      <c r="WTG46" s="47"/>
      <c r="WTH46" s="47"/>
      <c r="WTI46" s="47"/>
      <c r="WTJ46" s="47"/>
      <c r="WTK46" s="47"/>
      <c r="WTL46" s="47"/>
      <c r="WTM46" s="47"/>
      <c r="WTN46" s="47"/>
      <c r="WTO46" s="47"/>
      <c r="WTP46" s="47"/>
      <c r="WTQ46" s="47"/>
      <c r="WTR46" s="47"/>
      <c r="WTS46" s="47"/>
      <c r="WTT46" s="47"/>
      <c r="WTU46" s="47"/>
      <c r="WTV46" s="47"/>
      <c r="WTW46" s="47"/>
      <c r="WTX46" s="47"/>
      <c r="WTY46" s="47"/>
      <c r="WTZ46" s="47"/>
      <c r="WUA46" s="47"/>
      <c r="WUB46" s="47"/>
      <c r="WUC46" s="47"/>
      <c r="WUD46" s="47"/>
      <c r="WUE46" s="47"/>
      <c r="WUF46" s="47"/>
      <c r="WUG46" s="47"/>
      <c r="WUH46" s="47"/>
      <c r="WUI46" s="47"/>
      <c r="WUJ46" s="47"/>
      <c r="WUK46" s="47"/>
      <c r="WUL46" s="47"/>
      <c r="WUM46" s="47"/>
      <c r="WUN46" s="47"/>
      <c r="WUO46" s="47"/>
      <c r="WUP46" s="47"/>
      <c r="WUQ46" s="47"/>
      <c r="WUR46" s="47"/>
      <c r="WUS46" s="47"/>
      <c r="WUT46" s="47"/>
      <c r="WUU46" s="47"/>
      <c r="WUV46" s="47"/>
      <c r="WUW46" s="47"/>
      <c r="WUX46" s="47"/>
      <c r="WUY46" s="47"/>
      <c r="WUZ46" s="47"/>
      <c r="WVA46" s="47"/>
      <c r="WVB46" s="47"/>
      <c r="WVC46" s="47"/>
      <c r="WVD46" s="47"/>
      <c r="WVE46" s="47"/>
      <c r="WVF46" s="47"/>
      <c r="WVG46" s="47"/>
      <c r="WVH46" s="47"/>
      <c r="WVI46" s="47"/>
      <c r="WVJ46" s="47"/>
      <c r="WVK46" s="47"/>
      <c r="WVL46" s="47"/>
      <c r="WVM46" s="47"/>
      <c r="WVN46" s="47"/>
      <c r="WVO46" s="47"/>
      <c r="WVP46" s="47"/>
      <c r="WVQ46" s="47"/>
      <c r="WVR46" s="47"/>
      <c r="WVS46" s="47"/>
      <c r="WVT46" s="47"/>
      <c r="WVU46" s="47"/>
      <c r="WVV46" s="47"/>
      <c r="WVW46" s="47"/>
      <c r="WVX46" s="47"/>
      <c r="WVY46" s="47"/>
      <c r="WVZ46" s="47"/>
      <c r="WWA46" s="47"/>
      <c r="WWB46" s="47"/>
      <c r="WWC46" s="47"/>
      <c r="WWD46" s="47"/>
      <c r="WWE46" s="47"/>
      <c r="WWF46" s="47"/>
      <c r="WWG46" s="47"/>
      <c r="WWH46" s="47"/>
      <c r="WWI46" s="47"/>
      <c r="WWJ46" s="47"/>
      <c r="WWK46" s="47"/>
      <c r="WWL46" s="47"/>
      <c r="WWM46" s="47"/>
      <c r="WWN46" s="47"/>
      <c r="WWO46" s="47"/>
      <c r="WWP46" s="47"/>
      <c r="WWQ46" s="47"/>
      <c r="WWR46" s="47"/>
      <c r="WWS46" s="47"/>
      <c r="WWT46" s="47"/>
      <c r="WWU46" s="47"/>
      <c r="WWV46" s="47"/>
      <c r="WWW46" s="47"/>
      <c r="WWX46" s="47"/>
      <c r="WWY46" s="47"/>
      <c r="WWZ46" s="47"/>
      <c r="WXA46" s="47"/>
      <c r="WXB46" s="47"/>
      <c r="WXC46" s="47"/>
      <c r="WXD46" s="47"/>
      <c r="WXE46" s="47"/>
      <c r="WXF46" s="47"/>
      <c r="WXG46" s="47"/>
      <c r="WXH46" s="47"/>
      <c r="WXI46" s="47"/>
      <c r="WXJ46" s="47"/>
      <c r="WXK46" s="47"/>
      <c r="WXL46" s="47"/>
      <c r="WXM46" s="47"/>
      <c r="WXN46" s="47"/>
      <c r="WXO46" s="47"/>
      <c r="WXP46" s="47"/>
      <c r="WXQ46" s="47"/>
      <c r="WXR46" s="47"/>
      <c r="WXS46" s="47"/>
      <c r="WXT46" s="47"/>
      <c r="WXU46" s="47"/>
      <c r="WXV46" s="47"/>
      <c r="WXW46" s="47"/>
      <c r="WXX46" s="47"/>
      <c r="WXY46" s="47"/>
      <c r="WXZ46" s="47"/>
      <c r="WYA46" s="47"/>
      <c r="WYB46" s="47"/>
      <c r="WYC46" s="47"/>
      <c r="WYD46" s="47"/>
      <c r="WYE46" s="47"/>
      <c r="WYF46" s="47"/>
      <c r="WYG46" s="47"/>
      <c r="WYH46" s="47"/>
      <c r="WYI46" s="47"/>
      <c r="WYJ46" s="47"/>
      <c r="WYK46" s="47"/>
      <c r="WYL46" s="47"/>
      <c r="WYM46" s="47"/>
      <c r="WYN46" s="47"/>
      <c r="WYO46" s="47"/>
      <c r="WYP46" s="47"/>
      <c r="WYQ46" s="47"/>
      <c r="WYR46" s="47"/>
      <c r="WYS46" s="47"/>
      <c r="WYT46" s="47"/>
      <c r="WYU46" s="47"/>
      <c r="WYV46" s="47"/>
      <c r="WYW46" s="47"/>
      <c r="WYX46" s="47"/>
      <c r="WYY46" s="47"/>
      <c r="WYZ46" s="47"/>
      <c r="WZA46" s="47"/>
      <c r="WZB46" s="47"/>
      <c r="WZC46" s="47"/>
      <c r="WZD46" s="47"/>
      <c r="WZE46" s="47"/>
      <c r="WZF46" s="47"/>
      <c r="WZG46" s="47"/>
      <c r="WZH46" s="47"/>
      <c r="WZI46" s="47"/>
      <c r="WZJ46" s="47"/>
      <c r="WZK46" s="47"/>
      <c r="WZL46" s="47"/>
      <c r="WZM46" s="47"/>
      <c r="WZN46" s="47"/>
      <c r="WZO46" s="47"/>
      <c r="WZP46" s="47"/>
      <c r="WZQ46" s="47"/>
      <c r="WZR46" s="47"/>
      <c r="WZS46" s="47"/>
      <c r="WZT46" s="47"/>
      <c r="WZU46" s="47"/>
      <c r="WZV46" s="47"/>
      <c r="WZW46" s="47"/>
      <c r="WZX46" s="47"/>
      <c r="WZY46" s="47"/>
      <c r="WZZ46" s="47"/>
      <c r="XAA46" s="47"/>
      <c r="XAB46" s="47"/>
      <c r="XAC46" s="47"/>
      <c r="XAD46" s="47"/>
      <c r="XAE46" s="47"/>
      <c r="XAF46" s="47"/>
      <c r="XAG46" s="47"/>
      <c r="XAH46" s="47"/>
      <c r="XAI46" s="47"/>
      <c r="XAJ46" s="47"/>
      <c r="XAK46" s="47"/>
      <c r="XAL46" s="47"/>
      <c r="XAM46" s="47"/>
      <c r="XAN46" s="47"/>
      <c r="XAO46" s="47"/>
      <c r="XAP46" s="47"/>
      <c r="XAQ46" s="47"/>
      <c r="XAR46" s="47"/>
      <c r="XAS46" s="47"/>
      <c r="XAT46" s="47"/>
      <c r="XAU46" s="47"/>
      <c r="XAV46" s="47"/>
      <c r="XAW46" s="47"/>
      <c r="XAX46" s="47"/>
      <c r="XAY46" s="47"/>
      <c r="XAZ46" s="47"/>
      <c r="XBA46" s="47"/>
      <c r="XBB46" s="47"/>
      <c r="XBC46" s="47"/>
      <c r="XBD46" s="47"/>
      <c r="XBE46" s="47"/>
      <c r="XBF46" s="47"/>
      <c r="XBG46" s="47"/>
      <c r="XBH46" s="47"/>
      <c r="XBI46" s="47"/>
      <c r="XBJ46" s="47"/>
      <c r="XBK46" s="47"/>
      <c r="XBL46" s="47"/>
      <c r="XBM46" s="47"/>
      <c r="XBN46" s="47"/>
      <c r="XBO46" s="47"/>
      <c r="XBP46" s="47"/>
      <c r="XBQ46" s="47"/>
      <c r="XBR46" s="47"/>
      <c r="XBS46" s="47"/>
      <c r="XBT46" s="47"/>
      <c r="XBU46" s="47"/>
      <c r="XBV46" s="47"/>
      <c r="XBW46" s="47"/>
      <c r="XBX46" s="47"/>
      <c r="XBY46" s="47"/>
      <c r="XBZ46" s="47"/>
      <c r="XCA46" s="47"/>
      <c r="XCB46" s="47"/>
      <c r="XCC46" s="47"/>
      <c r="XCD46" s="47"/>
      <c r="XCE46" s="47"/>
      <c r="XCF46" s="47"/>
      <c r="XCG46" s="47"/>
      <c r="XCH46" s="47"/>
      <c r="XCI46" s="47"/>
      <c r="XCJ46" s="47"/>
      <c r="XCK46" s="47"/>
      <c r="XCL46" s="47"/>
      <c r="XCM46" s="47"/>
      <c r="XCN46" s="47"/>
      <c r="XCO46" s="47"/>
      <c r="XCP46" s="47"/>
      <c r="XCQ46" s="47"/>
      <c r="XCR46" s="47"/>
      <c r="XCS46" s="47"/>
      <c r="XCT46" s="47"/>
      <c r="XCU46" s="47"/>
      <c r="XCV46" s="47"/>
      <c r="XCW46" s="47"/>
      <c r="XCX46" s="47"/>
      <c r="XCY46" s="47"/>
      <c r="XCZ46" s="47"/>
      <c r="XDA46" s="47"/>
      <c r="XDB46" s="47"/>
      <c r="XDC46" s="47"/>
      <c r="XDD46" s="47"/>
      <c r="XDE46" s="47"/>
      <c r="XDF46" s="47"/>
      <c r="XDG46" s="47"/>
      <c r="XDH46" s="47"/>
      <c r="XDI46" s="47"/>
      <c r="XDJ46" s="47"/>
      <c r="XDK46" s="47"/>
      <c r="XDL46" s="47"/>
      <c r="XDM46" s="47"/>
      <c r="XDN46" s="47"/>
      <c r="XDO46" s="47"/>
      <c r="XDP46" s="47"/>
      <c r="XDQ46" s="47"/>
      <c r="XDR46" s="47"/>
      <c r="XDS46" s="47"/>
      <c r="XDT46" s="47"/>
      <c r="XDU46" s="47"/>
      <c r="XDV46" s="47"/>
      <c r="XDW46" s="47"/>
      <c r="XDX46" s="47"/>
      <c r="XDY46" s="47"/>
      <c r="XDZ46" s="47"/>
      <c r="XEA46" s="47"/>
      <c r="XEB46" s="47"/>
      <c r="XEC46" s="47"/>
      <c r="XED46" s="47"/>
      <c r="XEE46" s="47"/>
      <c r="XEF46" s="47"/>
      <c r="XEG46" s="47"/>
      <c r="XEH46" s="47"/>
      <c r="XEI46" s="47"/>
      <c r="XEJ46" s="47"/>
      <c r="XEK46" s="47"/>
      <c r="XEL46" s="47"/>
      <c r="XEM46" s="47"/>
      <c r="XEN46" s="47"/>
      <c r="XEO46" s="47"/>
      <c r="XEP46" s="47"/>
      <c r="XEQ46" s="47"/>
      <c r="XER46" s="47"/>
      <c r="XES46" s="47"/>
      <c r="XET46" s="47"/>
      <c r="XEU46" s="47"/>
      <c r="XEV46" s="47"/>
      <c r="XEW46" s="47"/>
      <c r="XEX46" s="47"/>
      <c r="XEY46" s="47"/>
      <c r="XEZ46" s="47"/>
      <c r="XFA46" s="47"/>
      <c r="XFB46" s="47"/>
    </row>
    <row r="47" s="1" customFormat="1" ht="14" customHeight="1" spans="1:16382">
      <c r="A47" s="61"/>
      <c r="B47" s="59" t="s">
        <v>1562</v>
      </c>
      <c r="C47" s="60">
        <v>4.56</v>
      </c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7"/>
      <c r="CA47" s="47"/>
      <c r="CB47" s="47"/>
      <c r="CC47" s="47"/>
      <c r="CD47" s="47"/>
      <c r="CE47" s="47"/>
      <c r="CF47" s="47"/>
      <c r="CG47" s="47"/>
      <c r="CH47" s="47"/>
      <c r="CI47" s="47"/>
      <c r="CJ47" s="47"/>
      <c r="CK47" s="47"/>
      <c r="CL47" s="47"/>
      <c r="CM47" s="47"/>
      <c r="CN47" s="47"/>
      <c r="CO47" s="47"/>
      <c r="CP47" s="47"/>
      <c r="CQ47" s="47"/>
      <c r="CR47" s="47"/>
      <c r="CS47" s="47"/>
      <c r="CT47" s="47"/>
      <c r="CU47" s="47"/>
      <c r="CV47" s="47"/>
      <c r="CW47" s="47"/>
      <c r="CX47" s="47"/>
      <c r="CY47" s="47"/>
      <c r="CZ47" s="47"/>
      <c r="DA47" s="47"/>
      <c r="DB47" s="47"/>
      <c r="DC47" s="47"/>
      <c r="DD47" s="47"/>
      <c r="DE47" s="47"/>
      <c r="DF47" s="47"/>
      <c r="DG47" s="47"/>
      <c r="DH47" s="47"/>
      <c r="DI47" s="47"/>
      <c r="DJ47" s="47"/>
      <c r="DK47" s="47"/>
      <c r="DL47" s="47"/>
      <c r="DM47" s="47"/>
      <c r="DN47" s="47"/>
      <c r="DO47" s="47"/>
      <c r="DP47" s="47"/>
      <c r="DQ47" s="47"/>
      <c r="DR47" s="47"/>
      <c r="DS47" s="47"/>
      <c r="DT47" s="47"/>
      <c r="DU47" s="47"/>
      <c r="DV47" s="47"/>
      <c r="DW47" s="47"/>
      <c r="DX47" s="47"/>
      <c r="DY47" s="47"/>
      <c r="DZ47" s="47"/>
      <c r="EA47" s="47"/>
      <c r="EB47" s="47"/>
      <c r="EC47" s="47"/>
      <c r="ED47" s="47"/>
      <c r="EE47" s="47"/>
      <c r="EF47" s="47"/>
      <c r="EG47" s="47"/>
      <c r="EH47" s="47"/>
      <c r="EI47" s="47"/>
      <c r="EJ47" s="47"/>
      <c r="EK47" s="47"/>
      <c r="EL47" s="47"/>
      <c r="EM47" s="47"/>
      <c r="EN47" s="47"/>
      <c r="EO47" s="47"/>
      <c r="EP47" s="47"/>
      <c r="EQ47" s="47"/>
      <c r="ER47" s="47"/>
      <c r="ES47" s="47"/>
      <c r="ET47" s="47"/>
      <c r="EU47" s="47"/>
      <c r="EV47" s="47"/>
      <c r="EW47" s="47"/>
      <c r="EX47" s="47"/>
      <c r="EY47" s="47"/>
      <c r="EZ47" s="47"/>
      <c r="FA47" s="47"/>
      <c r="FB47" s="47"/>
      <c r="FC47" s="47"/>
      <c r="FD47" s="47"/>
      <c r="FE47" s="47"/>
      <c r="FF47" s="47"/>
      <c r="FG47" s="47"/>
      <c r="FH47" s="47"/>
      <c r="FI47" s="47"/>
      <c r="FJ47" s="47"/>
      <c r="FK47" s="47"/>
      <c r="FL47" s="47"/>
      <c r="FM47" s="47"/>
      <c r="FN47" s="47"/>
      <c r="FO47" s="47"/>
      <c r="FP47" s="47"/>
      <c r="FQ47" s="47"/>
      <c r="FR47" s="47"/>
      <c r="FS47" s="47"/>
      <c r="FT47" s="47"/>
      <c r="FU47" s="47"/>
      <c r="FV47" s="47"/>
      <c r="FW47" s="47"/>
      <c r="FX47" s="47"/>
      <c r="FY47" s="47"/>
      <c r="FZ47" s="47"/>
      <c r="GA47" s="47"/>
      <c r="GB47" s="47"/>
      <c r="GC47" s="47"/>
      <c r="GD47" s="47"/>
      <c r="GE47" s="47"/>
      <c r="GF47" s="47"/>
      <c r="GG47" s="47"/>
      <c r="GH47" s="47"/>
      <c r="GI47" s="47"/>
      <c r="GJ47" s="47"/>
      <c r="GK47" s="47"/>
      <c r="GL47" s="47"/>
      <c r="GM47" s="47"/>
      <c r="GN47" s="47"/>
      <c r="GO47" s="47"/>
      <c r="GP47" s="47"/>
      <c r="GQ47" s="47"/>
      <c r="GR47" s="47"/>
      <c r="GS47" s="47"/>
      <c r="GT47" s="47"/>
      <c r="GU47" s="47"/>
      <c r="GV47" s="47"/>
      <c r="GW47" s="47"/>
      <c r="GX47" s="47"/>
      <c r="GY47" s="47"/>
      <c r="GZ47" s="47"/>
      <c r="HA47" s="47"/>
      <c r="HB47" s="47"/>
      <c r="HC47" s="47"/>
      <c r="HD47" s="47"/>
      <c r="HE47" s="47"/>
      <c r="HF47" s="47"/>
      <c r="HG47" s="47"/>
      <c r="HH47" s="47"/>
      <c r="HI47" s="47"/>
      <c r="HJ47" s="47"/>
      <c r="HK47" s="47"/>
      <c r="HL47" s="47"/>
      <c r="HM47" s="47"/>
      <c r="HN47" s="47"/>
      <c r="HO47" s="47"/>
      <c r="HP47" s="47"/>
      <c r="HQ47" s="47"/>
      <c r="HR47" s="47"/>
      <c r="HS47" s="47"/>
      <c r="HT47" s="47"/>
      <c r="HU47" s="47"/>
      <c r="HV47" s="47"/>
      <c r="HW47" s="47"/>
      <c r="HX47" s="47"/>
      <c r="HY47" s="47"/>
      <c r="HZ47" s="47"/>
      <c r="IA47" s="47"/>
      <c r="IB47" s="47"/>
      <c r="IC47" s="47"/>
      <c r="ID47" s="47"/>
      <c r="IE47" s="47"/>
      <c r="IF47" s="47"/>
      <c r="IG47" s="47"/>
      <c r="IH47" s="47"/>
      <c r="II47" s="47"/>
      <c r="IJ47" s="47"/>
      <c r="IK47" s="47"/>
      <c r="IL47" s="47"/>
      <c r="IM47" s="47"/>
      <c r="IN47" s="47"/>
      <c r="IO47" s="47"/>
      <c r="IP47" s="47"/>
      <c r="IQ47" s="47"/>
      <c r="IR47" s="47"/>
      <c r="IS47" s="47"/>
      <c r="IT47" s="47"/>
      <c r="IU47" s="47"/>
      <c r="IV47" s="47"/>
      <c r="IW47" s="47"/>
      <c r="IX47" s="47"/>
      <c r="IY47" s="47"/>
      <c r="IZ47" s="47"/>
      <c r="JA47" s="47"/>
      <c r="JB47" s="47"/>
      <c r="JC47" s="47"/>
      <c r="JD47" s="47"/>
      <c r="JE47" s="47"/>
      <c r="JF47" s="47"/>
      <c r="JG47" s="47"/>
      <c r="JH47" s="47"/>
      <c r="JI47" s="47"/>
      <c r="JJ47" s="47"/>
      <c r="JK47" s="47"/>
      <c r="JL47" s="47"/>
      <c r="JM47" s="47"/>
      <c r="JN47" s="47"/>
      <c r="JO47" s="47"/>
      <c r="JP47" s="47"/>
      <c r="JQ47" s="47"/>
      <c r="JR47" s="47"/>
      <c r="JS47" s="47"/>
      <c r="JT47" s="47"/>
      <c r="JU47" s="47"/>
      <c r="JV47" s="47"/>
      <c r="JW47" s="47"/>
      <c r="JX47" s="47"/>
      <c r="JY47" s="47"/>
      <c r="JZ47" s="47"/>
      <c r="KA47" s="47"/>
      <c r="KB47" s="47"/>
      <c r="KC47" s="47"/>
      <c r="KD47" s="47"/>
      <c r="KE47" s="47"/>
      <c r="KF47" s="47"/>
      <c r="KG47" s="47"/>
      <c r="KH47" s="47"/>
      <c r="KI47" s="47"/>
      <c r="KJ47" s="47"/>
      <c r="KK47" s="47"/>
      <c r="KL47" s="47"/>
      <c r="KM47" s="47"/>
      <c r="KN47" s="47"/>
      <c r="KO47" s="47"/>
      <c r="KP47" s="47"/>
      <c r="KQ47" s="47"/>
      <c r="KR47" s="47"/>
      <c r="KS47" s="47"/>
      <c r="KT47" s="47"/>
      <c r="KU47" s="47"/>
      <c r="KV47" s="47"/>
      <c r="KW47" s="47"/>
      <c r="KX47" s="47"/>
      <c r="KY47" s="47"/>
      <c r="KZ47" s="47"/>
      <c r="LA47" s="47"/>
      <c r="LB47" s="47"/>
      <c r="LC47" s="47"/>
      <c r="LD47" s="47"/>
      <c r="LE47" s="47"/>
      <c r="LF47" s="47"/>
      <c r="LG47" s="47"/>
      <c r="LH47" s="47"/>
      <c r="LI47" s="47"/>
      <c r="LJ47" s="47"/>
      <c r="LK47" s="47"/>
      <c r="LL47" s="47"/>
      <c r="LM47" s="47"/>
      <c r="LN47" s="47"/>
      <c r="LO47" s="47"/>
      <c r="LP47" s="47"/>
      <c r="LQ47" s="47"/>
      <c r="LR47" s="47"/>
      <c r="LS47" s="47"/>
      <c r="LT47" s="47"/>
      <c r="LU47" s="47"/>
      <c r="LV47" s="47"/>
      <c r="LW47" s="47"/>
      <c r="LX47" s="47"/>
      <c r="LY47" s="47"/>
      <c r="LZ47" s="47"/>
      <c r="MA47" s="47"/>
      <c r="MB47" s="47"/>
      <c r="MC47" s="47"/>
      <c r="MD47" s="47"/>
      <c r="ME47" s="47"/>
      <c r="MF47" s="47"/>
      <c r="MG47" s="47"/>
      <c r="MH47" s="47"/>
      <c r="MI47" s="47"/>
      <c r="MJ47" s="47"/>
      <c r="MK47" s="47"/>
      <c r="ML47" s="47"/>
      <c r="MM47" s="47"/>
      <c r="MN47" s="47"/>
      <c r="MO47" s="47"/>
      <c r="MP47" s="47"/>
      <c r="MQ47" s="47"/>
      <c r="MR47" s="47"/>
      <c r="MS47" s="47"/>
      <c r="MT47" s="47"/>
      <c r="MU47" s="47"/>
      <c r="MV47" s="47"/>
      <c r="MW47" s="47"/>
      <c r="MX47" s="47"/>
      <c r="MY47" s="47"/>
      <c r="MZ47" s="47"/>
      <c r="NA47" s="47"/>
      <c r="NB47" s="47"/>
      <c r="NC47" s="47"/>
      <c r="ND47" s="47"/>
      <c r="NE47" s="47"/>
      <c r="NF47" s="47"/>
      <c r="NG47" s="47"/>
      <c r="NH47" s="47"/>
      <c r="NI47" s="47"/>
      <c r="NJ47" s="47"/>
      <c r="NK47" s="47"/>
      <c r="NL47" s="47"/>
      <c r="NM47" s="47"/>
      <c r="NN47" s="47"/>
      <c r="NO47" s="47"/>
      <c r="NP47" s="47"/>
      <c r="NQ47" s="47"/>
      <c r="NR47" s="47"/>
      <c r="NS47" s="47"/>
      <c r="NT47" s="47"/>
      <c r="NU47" s="47"/>
      <c r="NV47" s="47"/>
      <c r="NW47" s="47"/>
      <c r="NX47" s="47"/>
      <c r="NY47" s="47"/>
      <c r="NZ47" s="47"/>
      <c r="OA47" s="47"/>
      <c r="OB47" s="47"/>
      <c r="OC47" s="47"/>
      <c r="OD47" s="47"/>
      <c r="OE47" s="47"/>
      <c r="OF47" s="47"/>
      <c r="OG47" s="47"/>
      <c r="OH47" s="47"/>
      <c r="OI47" s="47"/>
      <c r="OJ47" s="47"/>
      <c r="OK47" s="47"/>
      <c r="OL47" s="47"/>
      <c r="OM47" s="47"/>
      <c r="ON47" s="47"/>
      <c r="OO47" s="47"/>
      <c r="OP47" s="47"/>
      <c r="OQ47" s="47"/>
      <c r="OR47" s="47"/>
      <c r="OS47" s="47"/>
      <c r="OT47" s="47"/>
      <c r="OU47" s="47"/>
      <c r="OV47" s="47"/>
      <c r="OW47" s="47"/>
      <c r="OX47" s="47"/>
      <c r="OY47" s="47"/>
      <c r="OZ47" s="47"/>
      <c r="PA47" s="47"/>
      <c r="PB47" s="47"/>
      <c r="PC47" s="47"/>
      <c r="PD47" s="47"/>
      <c r="PE47" s="47"/>
      <c r="PF47" s="47"/>
      <c r="PG47" s="47"/>
      <c r="PH47" s="47"/>
      <c r="PI47" s="47"/>
      <c r="PJ47" s="47"/>
      <c r="PK47" s="47"/>
      <c r="PL47" s="47"/>
      <c r="PM47" s="47"/>
      <c r="PN47" s="47"/>
      <c r="PO47" s="47"/>
      <c r="PP47" s="47"/>
      <c r="PQ47" s="47"/>
      <c r="PR47" s="47"/>
      <c r="PS47" s="47"/>
      <c r="PT47" s="47"/>
      <c r="PU47" s="47"/>
      <c r="PV47" s="47"/>
      <c r="PW47" s="47"/>
      <c r="PX47" s="47"/>
      <c r="PY47" s="47"/>
      <c r="PZ47" s="47"/>
      <c r="QA47" s="47"/>
      <c r="QB47" s="47"/>
      <c r="QC47" s="47"/>
      <c r="QD47" s="47"/>
      <c r="QE47" s="47"/>
      <c r="QF47" s="47"/>
      <c r="QG47" s="47"/>
      <c r="QH47" s="47"/>
      <c r="QI47" s="47"/>
      <c r="QJ47" s="47"/>
      <c r="QK47" s="47"/>
      <c r="QL47" s="47"/>
      <c r="QM47" s="47"/>
      <c r="QN47" s="47"/>
      <c r="QO47" s="47"/>
      <c r="QP47" s="47"/>
      <c r="QQ47" s="47"/>
      <c r="QR47" s="47"/>
      <c r="QS47" s="47"/>
      <c r="QT47" s="47"/>
      <c r="QU47" s="47"/>
      <c r="QV47" s="47"/>
      <c r="QW47" s="47"/>
      <c r="QX47" s="47"/>
      <c r="QY47" s="47"/>
      <c r="QZ47" s="47"/>
      <c r="RA47" s="47"/>
      <c r="RB47" s="47"/>
      <c r="RC47" s="47"/>
      <c r="RD47" s="47"/>
      <c r="RE47" s="47"/>
      <c r="RF47" s="47"/>
      <c r="RG47" s="47"/>
      <c r="RH47" s="47"/>
      <c r="RI47" s="47"/>
      <c r="RJ47" s="47"/>
      <c r="RK47" s="47"/>
      <c r="RL47" s="47"/>
      <c r="RM47" s="47"/>
      <c r="RN47" s="47"/>
      <c r="RO47" s="47"/>
      <c r="RP47" s="47"/>
      <c r="RQ47" s="47"/>
      <c r="RR47" s="47"/>
      <c r="RS47" s="47"/>
      <c r="RT47" s="47"/>
      <c r="RU47" s="47"/>
      <c r="RV47" s="47"/>
      <c r="RW47" s="47"/>
      <c r="RX47" s="47"/>
      <c r="RY47" s="47"/>
      <c r="RZ47" s="47"/>
      <c r="SA47" s="47"/>
      <c r="SB47" s="47"/>
      <c r="SC47" s="47"/>
      <c r="SD47" s="47"/>
      <c r="SE47" s="47"/>
      <c r="SF47" s="47"/>
      <c r="SG47" s="47"/>
      <c r="SH47" s="47"/>
      <c r="SI47" s="47"/>
      <c r="SJ47" s="47"/>
      <c r="SK47" s="47"/>
      <c r="SL47" s="47"/>
      <c r="SM47" s="47"/>
      <c r="SN47" s="47"/>
      <c r="SO47" s="47"/>
      <c r="SP47" s="47"/>
      <c r="SQ47" s="47"/>
      <c r="SR47" s="47"/>
      <c r="SS47" s="47"/>
      <c r="ST47" s="47"/>
      <c r="SU47" s="47"/>
      <c r="SV47" s="47"/>
      <c r="SW47" s="47"/>
      <c r="SX47" s="47"/>
      <c r="SY47" s="47"/>
      <c r="SZ47" s="47"/>
      <c r="TA47" s="47"/>
      <c r="TB47" s="47"/>
      <c r="TC47" s="47"/>
      <c r="TD47" s="47"/>
      <c r="TE47" s="47"/>
      <c r="TF47" s="47"/>
      <c r="TG47" s="47"/>
      <c r="TH47" s="47"/>
      <c r="TI47" s="47"/>
      <c r="TJ47" s="47"/>
      <c r="TK47" s="47"/>
      <c r="TL47" s="47"/>
      <c r="TM47" s="47"/>
      <c r="TN47" s="47"/>
      <c r="TO47" s="47"/>
      <c r="TP47" s="47"/>
      <c r="TQ47" s="47"/>
      <c r="TR47" s="47"/>
      <c r="TS47" s="47"/>
      <c r="TT47" s="47"/>
      <c r="TU47" s="47"/>
      <c r="TV47" s="47"/>
      <c r="TW47" s="47"/>
      <c r="TX47" s="47"/>
      <c r="TY47" s="47"/>
      <c r="TZ47" s="47"/>
      <c r="UA47" s="47"/>
      <c r="UB47" s="47"/>
      <c r="UC47" s="47"/>
      <c r="UD47" s="47"/>
      <c r="UE47" s="47"/>
      <c r="UF47" s="47"/>
      <c r="UG47" s="47"/>
      <c r="UH47" s="47"/>
      <c r="UI47" s="47"/>
      <c r="UJ47" s="47"/>
      <c r="UK47" s="47"/>
      <c r="UL47" s="47"/>
      <c r="UM47" s="47"/>
      <c r="UN47" s="47"/>
      <c r="UO47" s="47"/>
      <c r="UP47" s="47"/>
      <c r="UQ47" s="47"/>
      <c r="UR47" s="47"/>
      <c r="US47" s="47"/>
      <c r="UT47" s="47"/>
      <c r="UU47" s="47"/>
      <c r="UV47" s="47"/>
      <c r="UW47" s="47"/>
      <c r="UX47" s="47"/>
      <c r="UY47" s="47"/>
      <c r="UZ47" s="47"/>
      <c r="VA47" s="47"/>
      <c r="VB47" s="47"/>
      <c r="VC47" s="47"/>
      <c r="VD47" s="47"/>
      <c r="VE47" s="47"/>
      <c r="VF47" s="47"/>
      <c r="VG47" s="47"/>
      <c r="VH47" s="47"/>
      <c r="VI47" s="47"/>
      <c r="VJ47" s="47"/>
      <c r="VK47" s="47"/>
      <c r="VL47" s="47"/>
      <c r="VM47" s="47"/>
      <c r="VN47" s="47"/>
      <c r="VO47" s="47"/>
      <c r="VP47" s="47"/>
      <c r="VQ47" s="47"/>
      <c r="VR47" s="47"/>
      <c r="VS47" s="47"/>
      <c r="VT47" s="47"/>
      <c r="VU47" s="47"/>
      <c r="VV47" s="47"/>
      <c r="VW47" s="47"/>
      <c r="VX47" s="47"/>
      <c r="VY47" s="47"/>
      <c r="VZ47" s="47"/>
      <c r="WA47" s="47"/>
      <c r="WB47" s="47"/>
      <c r="WC47" s="47"/>
      <c r="WD47" s="47"/>
      <c r="WE47" s="47"/>
      <c r="WF47" s="47"/>
      <c r="WG47" s="47"/>
      <c r="WH47" s="47"/>
      <c r="WI47" s="47"/>
      <c r="WJ47" s="47"/>
      <c r="WK47" s="47"/>
      <c r="WL47" s="47"/>
      <c r="WM47" s="47"/>
      <c r="WN47" s="47"/>
      <c r="WO47" s="47"/>
      <c r="WP47" s="47"/>
      <c r="WQ47" s="47"/>
      <c r="WR47" s="47"/>
      <c r="WS47" s="47"/>
      <c r="WT47" s="47"/>
      <c r="WU47" s="47"/>
      <c r="WV47" s="47"/>
      <c r="WW47" s="47"/>
      <c r="WX47" s="47"/>
      <c r="WY47" s="47"/>
      <c r="WZ47" s="47"/>
      <c r="XA47" s="47"/>
      <c r="XB47" s="47"/>
      <c r="XC47" s="47"/>
      <c r="XD47" s="47"/>
      <c r="XE47" s="47"/>
      <c r="XF47" s="47"/>
      <c r="XG47" s="47"/>
      <c r="XH47" s="47"/>
      <c r="XI47" s="47"/>
      <c r="XJ47" s="47"/>
      <c r="XK47" s="47"/>
      <c r="XL47" s="47"/>
      <c r="XM47" s="47"/>
      <c r="XN47" s="47"/>
      <c r="XO47" s="47"/>
      <c r="XP47" s="47"/>
      <c r="XQ47" s="47"/>
      <c r="XR47" s="47"/>
      <c r="XS47" s="47"/>
      <c r="XT47" s="47"/>
      <c r="XU47" s="47"/>
      <c r="XV47" s="47"/>
      <c r="XW47" s="47"/>
      <c r="XX47" s="47"/>
      <c r="XY47" s="47"/>
      <c r="XZ47" s="47"/>
      <c r="YA47" s="47"/>
      <c r="YB47" s="47"/>
      <c r="YC47" s="47"/>
      <c r="YD47" s="47"/>
      <c r="YE47" s="47"/>
      <c r="YF47" s="47"/>
      <c r="YG47" s="47"/>
      <c r="YH47" s="47"/>
      <c r="YI47" s="47"/>
      <c r="YJ47" s="47"/>
      <c r="YK47" s="47"/>
      <c r="YL47" s="47"/>
      <c r="YM47" s="47"/>
      <c r="YN47" s="47"/>
      <c r="YO47" s="47"/>
      <c r="YP47" s="47"/>
      <c r="YQ47" s="47"/>
      <c r="YR47" s="47"/>
      <c r="YS47" s="47"/>
      <c r="YT47" s="47"/>
      <c r="YU47" s="47"/>
      <c r="YV47" s="47"/>
      <c r="YW47" s="47"/>
      <c r="YX47" s="47"/>
      <c r="YY47" s="47"/>
      <c r="YZ47" s="47"/>
      <c r="ZA47" s="47"/>
      <c r="ZB47" s="47"/>
      <c r="ZC47" s="47"/>
      <c r="ZD47" s="47"/>
      <c r="ZE47" s="47"/>
      <c r="ZF47" s="47"/>
      <c r="ZG47" s="47"/>
      <c r="ZH47" s="47"/>
      <c r="ZI47" s="47"/>
      <c r="ZJ47" s="47"/>
      <c r="ZK47" s="47"/>
      <c r="ZL47" s="47"/>
      <c r="ZM47" s="47"/>
      <c r="ZN47" s="47"/>
      <c r="ZO47" s="47"/>
      <c r="ZP47" s="47"/>
      <c r="ZQ47" s="47"/>
      <c r="ZR47" s="47"/>
      <c r="ZS47" s="47"/>
      <c r="ZT47" s="47"/>
      <c r="ZU47" s="47"/>
      <c r="ZV47" s="47"/>
      <c r="ZW47" s="47"/>
      <c r="ZX47" s="47"/>
      <c r="ZY47" s="47"/>
      <c r="ZZ47" s="47"/>
      <c r="AAA47" s="47"/>
      <c r="AAB47" s="47"/>
      <c r="AAC47" s="47"/>
      <c r="AAD47" s="47"/>
      <c r="AAE47" s="47"/>
      <c r="AAF47" s="47"/>
      <c r="AAG47" s="47"/>
      <c r="AAH47" s="47"/>
      <c r="AAI47" s="47"/>
      <c r="AAJ47" s="47"/>
      <c r="AAK47" s="47"/>
      <c r="AAL47" s="47"/>
      <c r="AAM47" s="47"/>
      <c r="AAN47" s="47"/>
      <c r="AAO47" s="47"/>
      <c r="AAP47" s="47"/>
      <c r="AAQ47" s="47"/>
      <c r="AAR47" s="47"/>
      <c r="AAS47" s="47"/>
      <c r="AAT47" s="47"/>
      <c r="AAU47" s="47"/>
      <c r="AAV47" s="47"/>
      <c r="AAW47" s="47"/>
      <c r="AAX47" s="47"/>
      <c r="AAY47" s="47"/>
      <c r="AAZ47" s="47"/>
      <c r="ABA47" s="47"/>
      <c r="ABB47" s="47"/>
      <c r="ABC47" s="47"/>
      <c r="ABD47" s="47"/>
      <c r="ABE47" s="47"/>
      <c r="ABF47" s="47"/>
      <c r="ABG47" s="47"/>
      <c r="ABH47" s="47"/>
      <c r="ABI47" s="47"/>
      <c r="ABJ47" s="47"/>
      <c r="ABK47" s="47"/>
      <c r="ABL47" s="47"/>
      <c r="ABM47" s="47"/>
      <c r="ABN47" s="47"/>
      <c r="ABO47" s="47"/>
      <c r="ABP47" s="47"/>
      <c r="ABQ47" s="47"/>
      <c r="ABR47" s="47"/>
      <c r="ABS47" s="47"/>
      <c r="ABT47" s="47"/>
      <c r="ABU47" s="47"/>
      <c r="ABV47" s="47"/>
      <c r="ABW47" s="47"/>
      <c r="ABX47" s="47"/>
      <c r="ABY47" s="47"/>
      <c r="ABZ47" s="47"/>
      <c r="ACA47" s="47"/>
      <c r="ACB47" s="47"/>
      <c r="ACC47" s="47"/>
      <c r="ACD47" s="47"/>
      <c r="ACE47" s="47"/>
      <c r="ACF47" s="47"/>
      <c r="ACG47" s="47"/>
      <c r="ACH47" s="47"/>
      <c r="ACI47" s="47"/>
      <c r="ACJ47" s="47"/>
      <c r="ACK47" s="47"/>
      <c r="ACL47" s="47"/>
      <c r="ACM47" s="47"/>
      <c r="ACN47" s="47"/>
      <c r="ACO47" s="47"/>
      <c r="ACP47" s="47"/>
      <c r="ACQ47" s="47"/>
      <c r="ACR47" s="47"/>
      <c r="ACS47" s="47"/>
      <c r="ACT47" s="47"/>
      <c r="ACU47" s="47"/>
      <c r="ACV47" s="47"/>
      <c r="ACW47" s="47"/>
      <c r="ACX47" s="47"/>
      <c r="ACY47" s="47"/>
      <c r="ACZ47" s="47"/>
      <c r="ADA47" s="47"/>
      <c r="ADB47" s="47"/>
      <c r="ADC47" s="47"/>
      <c r="ADD47" s="47"/>
      <c r="ADE47" s="47"/>
      <c r="ADF47" s="47"/>
      <c r="ADG47" s="47"/>
      <c r="ADH47" s="47"/>
      <c r="ADI47" s="47"/>
      <c r="ADJ47" s="47"/>
      <c r="ADK47" s="47"/>
      <c r="ADL47" s="47"/>
      <c r="ADM47" s="47"/>
      <c r="ADN47" s="47"/>
      <c r="ADO47" s="47"/>
      <c r="ADP47" s="47"/>
      <c r="ADQ47" s="47"/>
      <c r="ADR47" s="47"/>
      <c r="ADS47" s="47"/>
      <c r="ADT47" s="47"/>
      <c r="ADU47" s="47"/>
      <c r="ADV47" s="47"/>
      <c r="ADW47" s="47"/>
      <c r="ADX47" s="47"/>
      <c r="ADY47" s="47"/>
      <c r="ADZ47" s="47"/>
      <c r="AEA47" s="47"/>
      <c r="AEB47" s="47"/>
      <c r="AEC47" s="47"/>
      <c r="AED47" s="47"/>
      <c r="AEE47" s="47"/>
      <c r="AEF47" s="47"/>
      <c r="AEG47" s="47"/>
      <c r="AEH47" s="47"/>
      <c r="AEI47" s="47"/>
      <c r="AEJ47" s="47"/>
      <c r="AEK47" s="47"/>
      <c r="AEL47" s="47"/>
      <c r="AEM47" s="47"/>
      <c r="AEN47" s="47"/>
      <c r="AEO47" s="47"/>
      <c r="AEP47" s="47"/>
      <c r="AEQ47" s="47"/>
      <c r="AER47" s="47"/>
      <c r="AES47" s="47"/>
      <c r="AET47" s="47"/>
      <c r="AEU47" s="47"/>
      <c r="AEV47" s="47"/>
      <c r="AEW47" s="47"/>
      <c r="AEX47" s="47"/>
      <c r="AEY47" s="47"/>
      <c r="AEZ47" s="47"/>
      <c r="AFA47" s="47"/>
      <c r="AFB47" s="47"/>
      <c r="AFC47" s="47"/>
      <c r="AFD47" s="47"/>
      <c r="AFE47" s="47"/>
      <c r="AFF47" s="47"/>
      <c r="AFG47" s="47"/>
      <c r="AFH47" s="47"/>
      <c r="AFI47" s="47"/>
      <c r="AFJ47" s="47"/>
      <c r="AFK47" s="47"/>
      <c r="AFL47" s="47"/>
      <c r="AFM47" s="47"/>
      <c r="AFN47" s="47"/>
      <c r="AFO47" s="47"/>
      <c r="AFP47" s="47"/>
      <c r="AFQ47" s="47"/>
      <c r="AFR47" s="47"/>
      <c r="AFS47" s="47"/>
      <c r="AFT47" s="47"/>
      <c r="AFU47" s="47"/>
      <c r="AFV47" s="47"/>
      <c r="AFW47" s="47"/>
      <c r="AFX47" s="47"/>
      <c r="AFY47" s="47"/>
      <c r="AFZ47" s="47"/>
      <c r="AGA47" s="47"/>
      <c r="AGB47" s="47"/>
      <c r="AGC47" s="47"/>
      <c r="AGD47" s="47"/>
      <c r="AGE47" s="47"/>
      <c r="AGF47" s="47"/>
      <c r="AGG47" s="47"/>
      <c r="AGH47" s="47"/>
      <c r="AGI47" s="47"/>
      <c r="AGJ47" s="47"/>
      <c r="AGK47" s="47"/>
      <c r="AGL47" s="47"/>
      <c r="AGM47" s="47"/>
      <c r="AGN47" s="47"/>
      <c r="AGO47" s="47"/>
      <c r="AGP47" s="47"/>
      <c r="AGQ47" s="47"/>
      <c r="AGR47" s="47"/>
      <c r="AGS47" s="47"/>
      <c r="AGT47" s="47"/>
      <c r="AGU47" s="47"/>
      <c r="AGV47" s="47"/>
      <c r="AGW47" s="47"/>
      <c r="AGX47" s="47"/>
      <c r="AGY47" s="47"/>
      <c r="AGZ47" s="47"/>
      <c r="AHA47" s="47"/>
      <c r="AHB47" s="47"/>
      <c r="AHC47" s="47"/>
      <c r="AHD47" s="47"/>
      <c r="AHE47" s="47"/>
      <c r="AHF47" s="47"/>
      <c r="AHG47" s="47"/>
      <c r="AHH47" s="47"/>
      <c r="AHI47" s="47"/>
      <c r="AHJ47" s="47"/>
      <c r="AHK47" s="47"/>
      <c r="AHL47" s="47"/>
      <c r="AHM47" s="47"/>
      <c r="AHN47" s="47"/>
      <c r="AHO47" s="47"/>
      <c r="AHP47" s="47"/>
      <c r="AHQ47" s="47"/>
      <c r="AHR47" s="47"/>
      <c r="AHS47" s="47"/>
      <c r="AHT47" s="47"/>
      <c r="AHU47" s="47"/>
      <c r="AHV47" s="47"/>
      <c r="AHW47" s="47"/>
      <c r="AHX47" s="47"/>
      <c r="AHY47" s="47"/>
      <c r="AHZ47" s="47"/>
      <c r="AIA47" s="47"/>
      <c r="AIB47" s="47"/>
      <c r="AIC47" s="47"/>
      <c r="AID47" s="47"/>
      <c r="AIE47" s="47"/>
      <c r="AIF47" s="47"/>
      <c r="AIG47" s="47"/>
      <c r="AIH47" s="47"/>
      <c r="AII47" s="47"/>
      <c r="AIJ47" s="47"/>
      <c r="AIK47" s="47"/>
      <c r="AIL47" s="47"/>
      <c r="AIM47" s="47"/>
      <c r="AIN47" s="47"/>
      <c r="AIO47" s="47"/>
      <c r="AIP47" s="47"/>
      <c r="AIQ47" s="47"/>
      <c r="AIR47" s="47"/>
      <c r="AIS47" s="47"/>
      <c r="AIT47" s="47"/>
      <c r="AIU47" s="47"/>
      <c r="AIV47" s="47"/>
      <c r="AIW47" s="47"/>
      <c r="AIX47" s="47"/>
      <c r="AIY47" s="47"/>
      <c r="AIZ47" s="47"/>
      <c r="AJA47" s="47"/>
      <c r="AJB47" s="47"/>
      <c r="AJC47" s="47"/>
      <c r="AJD47" s="47"/>
      <c r="AJE47" s="47"/>
      <c r="AJF47" s="47"/>
      <c r="AJG47" s="47"/>
      <c r="AJH47" s="47"/>
      <c r="AJI47" s="47"/>
      <c r="AJJ47" s="47"/>
      <c r="AJK47" s="47"/>
      <c r="AJL47" s="47"/>
      <c r="AJM47" s="47"/>
      <c r="AJN47" s="47"/>
      <c r="AJO47" s="47"/>
      <c r="AJP47" s="47"/>
      <c r="AJQ47" s="47"/>
      <c r="AJR47" s="47"/>
      <c r="AJS47" s="47"/>
      <c r="AJT47" s="47"/>
      <c r="AJU47" s="47"/>
      <c r="AJV47" s="47"/>
      <c r="AJW47" s="47"/>
      <c r="AJX47" s="47"/>
      <c r="AJY47" s="47"/>
      <c r="AJZ47" s="47"/>
      <c r="AKA47" s="47"/>
      <c r="AKB47" s="47"/>
      <c r="AKC47" s="47"/>
      <c r="AKD47" s="47"/>
      <c r="AKE47" s="47"/>
      <c r="AKF47" s="47"/>
      <c r="AKG47" s="47"/>
      <c r="AKH47" s="47"/>
      <c r="AKI47" s="47"/>
      <c r="AKJ47" s="47"/>
      <c r="AKK47" s="47"/>
      <c r="AKL47" s="47"/>
      <c r="AKM47" s="47"/>
      <c r="AKN47" s="47"/>
      <c r="AKO47" s="47"/>
      <c r="AKP47" s="47"/>
      <c r="AKQ47" s="47"/>
      <c r="AKR47" s="47"/>
      <c r="AKS47" s="47"/>
      <c r="AKT47" s="47"/>
      <c r="AKU47" s="47"/>
      <c r="AKV47" s="47"/>
      <c r="AKW47" s="47"/>
      <c r="AKX47" s="47"/>
      <c r="AKY47" s="47"/>
      <c r="AKZ47" s="47"/>
      <c r="ALA47" s="47"/>
      <c r="ALB47" s="47"/>
      <c r="ALC47" s="47"/>
      <c r="ALD47" s="47"/>
      <c r="ALE47" s="47"/>
      <c r="ALF47" s="47"/>
      <c r="ALG47" s="47"/>
      <c r="ALH47" s="47"/>
      <c r="ALI47" s="47"/>
      <c r="ALJ47" s="47"/>
      <c r="ALK47" s="47"/>
      <c r="ALL47" s="47"/>
      <c r="ALM47" s="47"/>
      <c r="ALN47" s="47"/>
      <c r="ALO47" s="47"/>
      <c r="ALP47" s="47"/>
      <c r="ALQ47" s="47"/>
      <c r="ALR47" s="47"/>
      <c r="ALS47" s="47"/>
      <c r="ALT47" s="47"/>
      <c r="ALU47" s="47"/>
      <c r="ALV47" s="47"/>
      <c r="ALW47" s="47"/>
      <c r="ALX47" s="47"/>
      <c r="ALY47" s="47"/>
      <c r="ALZ47" s="47"/>
      <c r="AMA47" s="47"/>
      <c r="AMB47" s="47"/>
      <c r="AMC47" s="47"/>
      <c r="AMD47" s="47"/>
      <c r="AME47" s="47"/>
      <c r="AMF47" s="47"/>
      <c r="AMG47" s="47"/>
      <c r="AMH47" s="47"/>
      <c r="AMI47" s="47"/>
      <c r="AMJ47" s="47"/>
      <c r="AMK47" s="47"/>
      <c r="AML47" s="47"/>
      <c r="AMM47" s="47"/>
      <c r="AMN47" s="47"/>
      <c r="AMO47" s="47"/>
      <c r="AMP47" s="47"/>
      <c r="AMQ47" s="47"/>
      <c r="AMR47" s="47"/>
      <c r="AMS47" s="47"/>
      <c r="AMT47" s="47"/>
      <c r="AMU47" s="47"/>
      <c r="AMV47" s="47"/>
      <c r="AMW47" s="47"/>
      <c r="AMX47" s="47"/>
      <c r="AMY47" s="47"/>
      <c r="AMZ47" s="47"/>
      <c r="ANA47" s="47"/>
      <c r="ANB47" s="47"/>
      <c r="ANC47" s="47"/>
      <c r="AND47" s="47"/>
      <c r="ANE47" s="47"/>
      <c r="ANF47" s="47"/>
      <c r="ANG47" s="47"/>
      <c r="ANH47" s="47"/>
      <c r="ANI47" s="47"/>
      <c r="ANJ47" s="47"/>
      <c r="ANK47" s="47"/>
      <c r="ANL47" s="47"/>
      <c r="ANM47" s="47"/>
      <c r="ANN47" s="47"/>
      <c r="ANO47" s="47"/>
      <c r="ANP47" s="47"/>
      <c r="ANQ47" s="47"/>
      <c r="ANR47" s="47"/>
      <c r="ANS47" s="47"/>
      <c r="ANT47" s="47"/>
      <c r="ANU47" s="47"/>
      <c r="ANV47" s="47"/>
      <c r="ANW47" s="47"/>
      <c r="ANX47" s="47"/>
      <c r="ANY47" s="47"/>
      <c r="ANZ47" s="47"/>
      <c r="AOA47" s="47"/>
      <c r="AOB47" s="47"/>
      <c r="AOC47" s="47"/>
      <c r="AOD47" s="47"/>
      <c r="AOE47" s="47"/>
      <c r="AOF47" s="47"/>
      <c r="AOG47" s="47"/>
      <c r="AOH47" s="47"/>
      <c r="AOI47" s="47"/>
      <c r="AOJ47" s="47"/>
      <c r="AOK47" s="47"/>
      <c r="AOL47" s="47"/>
      <c r="AOM47" s="47"/>
      <c r="AON47" s="47"/>
      <c r="AOO47" s="47"/>
      <c r="AOP47" s="47"/>
      <c r="AOQ47" s="47"/>
      <c r="AOR47" s="47"/>
      <c r="AOS47" s="47"/>
      <c r="AOT47" s="47"/>
      <c r="AOU47" s="47"/>
      <c r="AOV47" s="47"/>
      <c r="AOW47" s="47"/>
      <c r="AOX47" s="47"/>
      <c r="AOY47" s="47"/>
      <c r="AOZ47" s="47"/>
      <c r="APA47" s="47"/>
      <c r="APB47" s="47"/>
      <c r="APC47" s="47"/>
      <c r="APD47" s="47"/>
      <c r="APE47" s="47"/>
      <c r="APF47" s="47"/>
      <c r="APG47" s="47"/>
      <c r="APH47" s="47"/>
      <c r="API47" s="47"/>
      <c r="APJ47" s="47"/>
      <c r="APK47" s="47"/>
      <c r="APL47" s="47"/>
      <c r="APM47" s="47"/>
      <c r="APN47" s="47"/>
      <c r="APO47" s="47"/>
      <c r="APP47" s="47"/>
      <c r="APQ47" s="47"/>
      <c r="APR47" s="47"/>
      <c r="APS47" s="47"/>
      <c r="APT47" s="47"/>
      <c r="APU47" s="47"/>
      <c r="APV47" s="47"/>
      <c r="APW47" s="47"/>
      <c r="APX47" s="47"/>
      <c r="APY47" s="47"/>
      <c r="APZ47" s="47"/>
      <c r="AQA47" s="47"/>
      <c r="AQB47" s="47"/>
      <c r="AQC47" s="47"/>
      <c r="AQD47" s="47"/>
      <c r="AQE47" s="47"/>
      <c r="AQF47" s="47"/>
      <c r="AQG47" s="47"/>
      <c r="AQH47" s="47"/>
      <c r="AQI47" s="47"/>
      <c r="AQJ47" s="47"/>
      <c r="AQK47" s="47"/>
      <c r="AQL47" s="47"/>
      <c r="AQM47" s="47"/>
      <c r="AQN47" s="47"/>
      <c r="AQO47" s="47"/>
      <c r="AQP47" s="47"/>
      <c r="AQQ47" s="47"/>
      <c r="AQR47" s="47"/>
      <c r="AQS47" s="47"/>
      <c r="AQT47" s="47"/>
      <c r="AQU47" s="47"/>
      <c r="AQV47" s="47"/>
      <c r="AQW47" s="47"/>
      <c r="AQX47" s="47"/>
      <c r="AQY47" s="47"/>
      <c r="AQZ47" s="47"/>
      <c r="ARA47" s="47"/>
      <c r="ARB47" s="47"/>
      <c r="ARC47" s="47"/>
      <c r="ARD47" s="47"/>
      <c r="ARE47" s="47"/>
      <c r="ARF47" s="47"/>
      <c r="ARG47" s="47"/>
      <c r="ARH47" s="47"/>
      <c r="ARI47" s="47"/>
      <c r="ARJ47" s="47"/>
      <c r="ARK47" s="47"/>
      <c r="ARL47" s="47"/>
      <c r="ARM47" s="47"/>
      <c r="ARN47" s="47"/>
      <c r="ARO47" s="47"/>
      <c r="ARP47" s="47"/>
      <c r="ARQ47" s="47"/>
      <c r="ARR47" s="47"/>
      <c r="ARS47" s="47"/>
      <c r="ART47" s="47"/>
      <c r="ARU47" s="47"/>
      <c r="ARV47" s="47"/>
      <c r="ARW47" s="47"/>
      <c r="ARX47" s="47"/>
      <c r="ARY47" s="47"/>
      <c r="ARZ47" s="47"/>
      <c r="ASA47" s="47"/>
      <c r="ASB47" s="47"/>
      <c r="ASC47" s="47"/>
      <c r="ASD47" s="47"/>
      <c r="ASE47" s="47"/>
      <c r="ASF47" s="47"/>
      <c r="ASG47" s="47"/>
      <c r="ASH47" s="47"/>
      <c r="ASI47" s="47"/>
      <c r="ASJ47" s="47"/>
      <c r="ASK47" s="47"/>
      <c r="ASL47" s="47"/>
      <c r="ASM47" s="47"/>
      <c r="ASN47" s="47"/>
      <c r="ASO47" s="47"/>
      <c r="ASP47" s="47"/>
      <c r="ASQ47" s="47"/>
      <c r="ASR47" s="47"/>
      <c r="ASS47" s="47"/>
      <c r="AST47" s="47"/>
      <c r="ASU47" s="47"/>
      <c r="ASV47" s="47"/>
      <c r="ASW47" s="47"/>
      <c r="ASX47" s="47"/>
      <c r="ASY47" s="47"/>
      <c r="ASZ47" s="47"/>
      <c r="ATA47" s="47"/>
      <c r="ATB47" s="47"/>
      <c r="ATC47" s="47"/>
      <c r="ATD47" s="47"/>
      <c r="ATE47" s="47"/>
      <c r="ATF47" s="47"/>
      <c r="ATG47" s="47"/>
      <c r="ATH47" s="47"/>
      <c r="ATI47" s="47"/>
      <c r="ATJ47" s="47"/>
      <c r="ATK47" s="47"/>
      <c r="ATL47" s="47"/>
      <c r="ATM47" s="47"/>
      <c r="ATN47" s="47"/>
      <c r="ATO47" s="47"/>
      <c r="ATP47" s="47"/>
      <c r="ATQ47" s="47"/>
      <c r="ATR47" s="47"/>
      <c r="ATS47" s="47"/>
      <c r="ATT47" s="47"/>
      <c r="ATU47" s="47"/>
      <c r="ATV47" s="47"/>
      <c r="ATW47" s="47"/>
      <c r="ATX47" s="47"/>
      <c r="ATY47" s="47"/>
      <c r="ATZ47" s="47"/>
      <c r="AUA47" s="47"/>
      <c r="AUB47" s="47"/>
      <c r="AUC47" s="47"/>
      <c r="AUD47" s="47"/>
      <c r="AUE47" s="47"/>
      <c r="AUF47" s="47"/>
      <c r="AUG47" s="47"/>
      <c r="AUH47" s="47"/>
      <c r="AUI47" s="47"/>
      <c r="AUJ47" s="47"/>
      <c r="AUK47" s="47"/>
      <c r="AUL47" s="47"/>
      <c r="AUM47" s="47"/>
      <c r="AUN47" s="47"/>
      <c r="AUO47" s="47"/>
      <c r="AUP47" s="47"/>
      <c r="AUQ47" s="47"/>
      <c r="AUR47" s="47"/>
      <c r="AUS47" s="47"/>
      <c r="AUT47" s="47"/>
      <c r="AUU47" s="47"/>
      <c r="AUV47" s="47"/>
      <c r="AUW47" s="47"/>
      <c r="AUX47" s="47"/>
      <c r="AUY47" s="47"/>
      <c r="AUZ47" s="47"/>
      <c r="AVA47" s="47"/>
      <c r="AVB47" s="47"/>
      <c r="AVC47" s="47"/>
      <c r="AVD47" s="47"/>
      <c r="AVE47" s="47"/>
      <c r="AVF47" s="47"/>
      <c r="AVG47" s="47"/>
      <c r="AVH47" s="47"/>
      <c r="AVI47" s="47"/>
      <c r="AVJ47" s="47"/>
      <c r="AVK47" s="47"/>
      <c r="AVL47" s="47"/>
      <c r="AVM47" s="47"/>
      <c r="AVN47" s="47"/>
      <c r="AVO47" s="47"/>
      <c r="AVP47" s="47"/>
      <c r="AVQ47" s="47"/>
      <c r="AVR47" s="47"/>
      <c r="AVS47" s="47"/>
      <c r="AVT47" s="47"/>
      <c r="AVU47" s="47"/>
      <c r="AVV47" s="47"/>
      <c r="AVW47" s="47"/>
      <c r="AVX47" s="47"/>
      <c r="AVY47" s="47"/>
      <c r="AVZ47" s="47"/>
      <c r="AWA47" s="47"/>
      <c r="AWB47" s="47"/>
      <c r="AWC47" s="47"/>
      <c r="AWD47" s="47"/>
      <c r="AWE47" s="47"/>
      <c r="AWF47" s="47"/>
      <c r="AWG47" s="47"/>
      <c r="AWH47" s="47"/>
      <c r="AWI47" s="47"/>
      <c r="AWJ47" s="47"/>
      <c r="AWK47" s="47"/>
      <c r="AWL47" s="47"/>
      <c r="AWM47" s="47"/>
      <c r="AWN47" s="47"/>
      <c r="AWO47" s="47"/>
      <c r="AWP47" s="47"/>
      <c r="AWQ47" s="47"/>
      <c r="AWR47" s="47"/>
      <c r="AWS47" s="47"/>
      <c r="AWT47" s="47"/>
      <c r="AWU47" s="47"/>
      <c r="AWV47" s="47"/>
      <c r="AWW47" s="47"/>
      <c r="AWX47" s="47"/>
      <c r="AWY47" s="47"/>
      <c r="AWZ47" s="47"/>
      <c r="AXA47" s="47"/>
      <c r="AXB47" s="47"/>
      <c r="AXC47" s="47"/>
      <c r="AXD47" s="47"/>
      <c r="AXE47" s="47"/>
      <c r="AXF47" s="47"/>
      <c r="AXG47" s="47"/>
      <c r="AXH47" s="47"/>
      <c r="AXI47" s="47"/>
      <c r="AXJ47" s="47"/>
      <c r="AXK47" s="47"/>
      <c r="AXL47" s="47"/>
      <c r="AXM47" s="47"/>
      <c r="AXN47" s="47"/>
      <c r="AXO47" s="47"/>
      <c r="AXP47" s="47"/>
      <c r="AXQ47" s="47"/>
      <c r="AXR47" s="47"/>
      <c r="AXS47" s="47"/>
      <c r="AXT47" s="47"/>
      <c r="AXU47" s="47"/>
      <c r="AXV47" s="47"/>
      <c r="AXW47" s="47"/>
      <c r="AXX47" s="47"/>
      <c r="AXY47" s="47"/>
      <c r="AXZ47" s="47"/>
      <c r="AYA47" s="47"/>
      <c r="AYB47" s="47"/>
      <c r="AYC47" s="47"/>
      <c r="AYD47" s="47"/>
      <c r="AYE47" s="47"/>
      <c r="AYF47" s="47"/>
      <c r="AYG47" s="47"/>
      <c r="AYH47" s="47"/>
      <c r="AYI47" s="47"/>
      <c r="AYJ47" s="47"/>
      <c r="AYK47" s="47"/>
      <c r="AYL47" s="47"/>
      <c r="AYM47" s="47"/>
      <c r="AYN47" s="47"/>
      <c r="AYO47" s="47"/>
      <c r="AYP47" s="47"/>
      <c r="AYQ47" s="47"/>
      <c r="AYR47" s="47"/>
      <c r="AYS47" s="47"/>
      <c r="AYT47" s="47"/>
      <c r="AYU47" s="47"/>
      <c r="AYV47" s="47"/>
      <c r="AYW47" s="47"/>
      <c r="AYX47" s="47"/>
      <c r="AYY47" s="47"/>
      <c r="AYZ47" s="47"/>
      <c r="AZA47" s="47"/>
      <c r="AZB47" s="47"/>
      <c r="AZC47" s="47"/>
      <c r="AZD47" s="47"/>
      <c r="AZE47" s="47"/>
      <c r="AZF47" s="47"/>
      <c r="AZG47" s="47"/>
      <c r="AZH47" s="47"/>
      <c r="AZI47" s="47"/>
      <c r="AZJ47" s="47"/>
      <c r="AZK47" s="47"/>
      <c r="AZL47" s="47"/>
      <c r="AZM47" s="47"/>
      <c r="AZN47" s="47"/>
      <c r="AZO47" s="47"/>
      <c r="AZP47" s="47"/>
      <c r="AZQ47" s="47"/>
      <c r="AZR47" s="47"/>
      <c r="AZS47" s="47"/>
      <c r="AZT47" s="47"/>
      <c r="AZU47" s="47"/>
      <c r="AZV47" s="47"/>
      <c r="AZW47" s="47"/>
      <c r="AZX47" s="47"/>
      <c r="AZY47" s="47"/>
      <c r="AZZ47" s="47"/>
      <c r="BAA47" s="47"/>
      <c r="BAB47" s="47"/>
      <c r="BAC47" s="47"/>
      <c r="BAD47" s="47"/>
      <c r="BAE47" s="47"/>
      <c r="BAF47" s="47"/>
      <c r="BAG47" s="47"/>
      <c r="BAH47" s="47"/>
      <c r="BAI47" s="47"/>
      <c r="BAJ47" s="47"/>
      <c r="BAK47" s="47"/>
      <c r="BAL47" s="47"/>
      <c r="BAM47" s="47"/>
      <c r="BAN47" s="47"/>
      <c r="BAO47" s="47"/>
      <c r="BAP47" s="47"/>
      <c r="BAQ47" s="47"/>
      <c r="BAR47" s="47"/>
      <c r="BAS47" s="47"/>
      <c r="BAT47" s="47"/>
      <c r="BAU47" s="47"/>
      <c r="BAV47" s="47"/>
      <c r="BAW47" s="47"/>
      <c r="BAX47" s="47"/>
      <c r="BAY47" s="47"/>
      <c r="BAZ47" s="47"/>
      <c r="BBA47" s="47"/>
      <c r="BBB47" s="47"/>
      <c r="BBC47" s="47"/>
      <c r="BBD47" s="47"/>
      <c r="BBE47" s="47"/>
      <c r="BBF47" s="47"/>
      <c r="BBG47" s="47"/>
      <c r="BBH47" s="47"/>
      <c r="BBI47" s="47"/>
      <c r="BBJ47" s="47"/>
      <c r="BBK47" s="47"/>
      <c r="BBL47" s="47"/>
      <c r="BBM47" s="47"/>
      <c r="BBN47" s="47"/>
      <c r="BBO47" s="47"/>
      <c r="BBP47" s="47"/>
      <c r="BBQ47" s="47"/>
      <c r="BBR47" s="47"/>
      <c r="BBS47" s="47"/>
      <c r="BBT47" s="47"/>
      <c r="BBU47" s="47"/>
      <c r="BBV47" s="47"/>
      <c r="BBW47" s="47"/>
      <c r="BBX47" s="47"/>
      <c r="BBY47" s="47"/>
      <c r="BBZ47" s="47"/>
      <c r="BCA47" s="47"/>
      <c r="BCB47" s="47"/>
      <c r="BCC47" s="47"/>
      <c r="BCD47" s="47"/>
      <c r="BCE47" s="47"/>
      <c r="BCF47" s="47"/>
      <c r="BCG47" s="47"/>
      <c r="BCH47" s="47"/>
      <c r="BCI47" s="47"/>
      <c r="BCJ47" s="47"/>
      <c r="BCK47" s="47"/>
      <c r="BCL47" s="47"/>
      <c r="BCM47" s="47"/>
      <c r="BCN47" s="47"/>
      <c r="BCO47" s="47"/>
      <c r="BCP47" s="47"/>
      <c r="BCQ47" s="47"/>
      <c r="BCR47" s="47"/>
      <c r="BCS47" s="47"/>
      <c r="BCT47" s="47"/>
      <c r="BCU47" s="47"/>
      <c r="BCV47" s="47"/>
      <c r="BCW47" s="47"/>
      <c r="BCX47" s="47"/>
      <c r="BCY47" s="47"/>
      <c r="BCZ47" s="47"/>
      <c r="BDA47" s="47"/>
      <c r="BDB47" s="47"/>
      <c r="BDC47" s="47"/>
      <c r="BDD47" s="47"/>
      <c r="BDE47" s="47"/>
      <c r="BDF47" s="47"/>
      <c r="BDG47" s="47"/>
      <c r="BDH47" s="47"/>
      <c r="BDI47" s="47"/>
      <c r="BDJ47" s="47"/>
      <c r="BDK47" s="47"/>
      <c r="BDL47" s="47"/>
      <c r="BDM47" s="47"/>
      <c r="BDN47" s="47"/>
      <c r="BDO47" s="47"/>
      <c r="BDP47" s="47"/>
      <c r="BDQ47" s="47"/>
      <c r="BDR47" s="47"/>
      <c r="BDS47" s="47"/>
      <c r="BDT47" s="47"/>
      <c r="BDU47" s="47"/>
      <c r="BDV47" s="47"/>
      <c r="BDW47" s="47"/>
      <c r="BDX47" s="47"/>
      <c r="BDY47" s="47"/>
      <c r="BDZ47" s="47"/>
      <c r="BEA47" s="47"/>
      <c r="BEB47" s="47"/>
      <c r="BEC47" s="47"/>
      <c r="BED47" s="47"/>
      <c r="BEE47" s="47"/>
      <c r="BEF47" s="47"/>
      <c r="BEG47" s="47"/>
      <c r="BEH47" s="47"/>
      <c r="BEI47" s="47"/>
      <c r="BEJ47" s="47"/>
      <c r="BEK47" s="47"/>
      <c r="BEL47" s="47"/>
      <c r="BEM47" s="47"/>
      <c r="BEN47" s="47"/>
      <c r="BEO47" s="47"/>
      <c r="BEP47" s="47"/>
      <c r="BEQ47" s="47"/>
      <c r="BER47" s="47"/>
      <c r="BES47" s="47"/>
      <c r="BET47" s="47"/>
      <c r="BEU47" s="47"/>
      <c r="BEV47" s="47"/>
      <c r="BEW47" s="47"/>
      <c r="BEX47" s="47"/>
      <c r="BEY47" s="47"/>
      <c r="BEZ47" s="47"/>
      <c r="BFA47" s="47"/>
      <c r="BFB47" s="47"/>
      <c r="BFC47" s="47"/>
      <c r="BFD47" s="47"/>
      <c r="BFE47" s="47"/>
      <c r="BFF47" s="47"/>
      <c r="BFG47" s="47"/>
      <c r="BFH47" s="47"/>
      <c r="BFI47" s="47"/>
      <c r="BFJ47" s="47"/>
      <c r="BFK47" s="47"/>
      <c r="BFL47" s="47"/>
      <c r="BFM47" s="47"/>
      <c r="BFN47" s="47"/>
      <c r="BFO47" s="47"/>
      <c r="BFP47" s="47"/>
      <c r="BFQ47" s="47"/>
      <c r="BFR47" s="47"/>
      <c r="BFS47" s="47"/>
      <c r="BFT47" s="47"/>
      <c r="BFU47" s="47"/>
      <c r="BFV47" s="47"/>
      <c r="BFW47" s="47"/>
      <c r="BFX47" s="47"/>
      <c r="BFY47" s="47"/>
      <c r="BFZ47" s="47"/>
      <c r="BGA47" s="47"/>
      <c r="BGB47" s="47"/>
      <c r="BGC47" s="47"/>
      <c r="BGD47" s="47"/>
      <c r="BGE47" s="47"/>
      <c r="BGF47" s="47"/>
      <c r="BGG47" s="47"/>
      <c r="BGH47" s="47"/>
      <c r="BGI47" s="47"/>
      <c r="BGJ47" s="47"/>
      <c r="BGK47" s="47"/>
      <c r="BGL47" s="47"/>
      <c r="BGM47" s="47"/>
      <c r="BGN47" s="47"/>
      <c r="BGO47" s="47"/>
      <c r="BGP47" s="47"/>
      <c r="BGQ47" s="47"/>
      <c r="BGR47" s="47"/>
      <c r="BGS47" s="47"/>
      <c r="BGT47" s="47"/>
      <c r="BGU47" s="47"/>
      <c r="BGV47" s="47"/>
      <c r="BGW47" s="47"/>
      <c r="BGX47" s="47"/>
      <c r="BGY47" s="47"/>
      <c r="BGZ47" s="47"/>
      <c r="BHA47" s="47"/>
      <c r="BHB47" s="47"/>
      <c r="BHC47" s="47"/>
      <c r="BHD47" s="47"/>
      <c r="BHE47" s="47"/>
      <c r="BHF47" s="47"/>
      <c r="BHG47" s="47"/>
      <c r="BHH47" s="47"/>
      <c r="BHI47" s="47"/>
      <c r="BHJ47" s="47"/>
      <c r="BHK47" s="47"/>
      <c r="BHL47" s="47"/>
      <c r="BHM47" s="47"/>
      <c r="BHN47" s="47"/>
      <c r="BHO47" s="47"/>
      <c r="BHP47" s="47"/>
      <c r="BHQ47" s="47"/>
      <c r="BHR47" s="47"/>
      <c r="BHS47" s="47"/>
      <c r="BHT47" s="47"/>
      <c r="BHU47" s="47"/>
      <c r="BHV47" s="47"/>
      <c r="BHW47" s="47"/>
      <c r="BHX47" s="47"/>
      <c r="BHY47" s="47"/>
      <c r="BHZ47" s="47"/>
      <c r="BIA47" s="47"/>
      <c r="BIB47" s="47"/>
      <c r="BIC47" s="47"/>
      <c r="BID47" s="47"/>
      <c r="BIE47" s="47"/>
      <c r="BIF47" s="47"/>
      <c r="BIG47" s="47"/>
      <c r="BIH47" s="47"/>
      <c r="BII47" s="47"/>
      <c r="BIJ47" s="47"/>
      <c r="BIK47" s="47"/>
      <c r="BIL47" s="47"/>
      <c r="BIM47" s="47"/>
      <c r="BIN47" s="47"/>
      <c r="BIO47" s="47"/>
      <c r="BIP47" s="47"/>
      <c r="BIQ47" s="47"/>
      <c r="BIR47" s="47"/>
      <c r="BIS47" s="47"/>
      <c r="BIT47" s="47"/>
      <c r="BIU47" s="47"/>
      <c r="BIV47" s="47"/>
      <c r="BIW47" s="47"/>
      <c r="BIX47" s="47"/>
      <c r="BIY47" s="47"/>
      <c r="BIZ47" s="47"/>
      <c r="BJA47" s="47"/>
      <c r="BJB47" s="47"/>
      <c r="BJC47" s="47"/>
      <c r="BJD47" s="47"/>
      <c r="BJE47" s="47"/>
      <c r="BJF47" s="47"/>
      <c r="BJG47" s="47"/>
      <c r="BJH47" s="47"/>
      <c r="BJI47" s="47"/>
      <c r="BJJ47" s="47"/>
      <c r="BJK47" s="47"/>
      <c r="BJL47" s="47"/>
      <c r="BJM47" s="47"/>
      <c r="BJN47" s="47"/>
      <c r="BJO47" s="47"/>
      <c r="BJP47" s="47"/>
      <c r="BJQ47" s="47"/>
      <c r="BJR47" s="47"/>
      <c r="BJS47" s="47"/>
      <c r="BJT47" s="47"/>
      <c r="BJU47" s="47"/>
      <c r="BJV47" s="47"/>
      <c r="BJW47" s="47"/>
      <c r="BJX47" s="47"/>
      <c r="BJY47" s="47"/>
      <c r="BJZ47" s="47"/>
      <c r="BKA47" s="47"/>
      <c r="BKB47" s="47"/>
      <c r="BKC47" s="47"/>
      <c r="BKD47" s="47"/>
      <c r="BKE47" s="47"/>
      <c r="BKF47" s="47"/>
      <c r="BKG47" s="47"/>
      <c r="BKH47" s="47"/>
      <c r="BKI47" s="47"/>
      <c r="BKJ47" s="47"/>
      <c r="BKK47" s="47"/>
      <c r="BKL47" s="47"/>
      <c r="BKM47" s="47"/>
      <c r="BKN47" s="47"/>
      <c r="BKO47" s="47"/>
      <c r="BKP47" s="47"/>
      <c r="BKQ47" s="47"/>
      <c r="BKR47" s="47"/>
      <c r="BKS47" s="47"/>
      <c r="BKT47" s="47"/>
      <c r="BKU47" s="47"/>
      <c r="BKV47" s="47"/>
      <c r="BKW47" s="47"/>
      <c r="BKX47" s="47"/>
      <c r="BKY47" s="47"/>
      <c r="BKZ47" s="47"/>
      <c r="BLA47" s="47"/>
      <c r="BLB47" s="47"/>
      <c r="BLC47" s="47"/>
      <c r="BLD47" s="47"/>
      <c r="BLE47" s="47"/>
      <c r="BLF47" s="47"/>
      <c r="BLG47" s="47"/>
      <c r="BLH47" s="47"/>
      <c r="BLI47" s="47"/>
      <c r="BLJ47" s="47"/>
      <c r="BLK47" s="47"/>
      <c r="BLL47" s="47"/>
      <c r="BLM47" s="47"/>
      <c r="BLN47" s="47"/>
      <c r="BLO47" s="47"/>
      <c r="BLP47" s="47"/>
      <c r="BLQ47" s="47"/>
      <c r="BLR47" s="47"/>
      <c r="BLS47" s="47"/>
      <c r="BLT47" s="47"/>
      <c r="BLU47" s="47"/>
      <c r="BLV47" s="47"/>
      <c r="BLW47" s="47"/>
      <c r="BLX47" s="47"/>
      <c r="BLY47" s="47"/>
      <c r="BLZ47" s="47"/>
      <c r="BMA47" s="47"/>
      <c r="BMB47" s="47"/>
      <c r="BMC47" s="47"/>
      <c r="BMD47" s="47"/>
      <c r="BME47" s="47"/>
      <c r="BMF47" s="47"/>
      <c r="BMG47" s="47"/>
      <c r="BMH47" s="47"/>
      <c r="BMI47" s="47"/>
      <c r="BMJ47" s="47"/>
      <c r="BMK47" s="47"/>
      <c r="BML47" s="47"/>
      <c r="BMM47" s="47"/>
      <c r="BMN47" s="47"/>
      <c r="BMO47" s="47"/>
      <c r="BMP47" s="47"/>
      <c r="BMQ47" s="47"/>
      <c r="BMR47" s="47"/>
      <c r="BMS47" s="47"/>
      <c r="BMT47" s="47"/>
      <c r="BMU47" s="47"/>
      <c r="BMV47" s="47"/>
      <c r="BMW47" s="47"/>
      <c r="BMX47" s="47"/>
      <c r="BMY47" s="47"/>
      <c r="BMZ47" s="47"/>
      <c r="BNA47" s="47"/>
      <c r="BNB47" s="47"/>
      <c r="BNC47" s="47"/>
      <c r="BND47" s="47"/>
      <c r="BNE47" s="47"/>
      <c r="BNF47" s="47"/>
      <c r="BNG47" s="47"/>
      <c r="BNH47" s="47"/>
      <c r="BNI47" s="47"/>
      <c r="BNJ47" s="47"/>
      <c r="BNK47" s="47"/>
      <c r="BNL47" s="47"/>
      <c r="BNM47" s="47"/>
      <c r="BNN47" s="47"/>
      <c r="BNO47" s="47"/>
      <c r="BNP47" s="47"/>
      <c r="BNQ47" s="47"/>
      <c r="BNR47" s="47"/>
      <c r="BNS47" s="47"/>
      <c r="BNT47" s="47"/>
      <c r="BNU47" s="47"/>
      <c r="BNV47" s="47"/>
      <c r="BNW47" s="47"/>
      <c r="BNX47" s="47"/>
      <c r="BNY47" s="47"/>
      <c r="BNZ47" s="47"/>
      <c r="BOA47" s="47"/>
      <c r="BOB47" s="47"/>
      <c r="BOC47" s="47"/>
      <c r="BOD47" s="47"/>
      <c r="BOE47" s="47"/>
      <c r="BOF47" s="47"/>
      <c r="BOG47" s="47"/>
      <c r="BOH47" s="47"/>
      <c r="BOI47" s="47"/>
      <c r="BOJ47" s="47"/>
      <c r="BOK47" s="47"/>
      <c r="BOL47" s="47"/>
      <c r="BOM47" s="47"/>
      <c r="BON47" s="47"/>
      <c r="BOO47" s="47"/>
      <c r="BOP47" s="47"/>
      <c r="BOQ47" s="47"/>
      <c r="BOR47" s="47"/>
      <c r="BOS47" s="47"/>
      <c r="BOT47" s="47"/>
      <c r="BOU47" s="47"/>
      <c r="BOV47" s="47"/>
      <c r="BOW47" s="47"/>
      <c r="BOX47" s="47"/>
      <c r="BOY47" s="47"/>
      <c r="BOZ47" s="47"/>
      <c r="BPA47" s="47"/>
      <c r="BPB47" s="47"/>
      <c r="BPC47" s="47"/>
      <c r="BPD47" s="47"/>
      <c r="BPE47" s="47"/>
      <c r="BPF47" s="47"/>
      <c r="BPG47" s="47"/>
      <c r="BPH47" s="47"/>
      <c r="BPI47" s="47"/>
      <c r="BPJ47" s="47"/>
      <c r="BPK47" s="47"/>
      <c r="BPL47" s="47"/>
      <c r="BPM47" s="47"/>
      <c r="BPN47" s="47"/>
      <c r="BPO47" s="47"/>
      <c r="BPP47" s="47"/>
      <c r="BPQ47" s="47"/>
      <c r="BPR47" s="47"/>
      <c r="BPS47" s="47"/>
      <c r="BPT47" s="47"/>
      <c r="BPU47" s="47"/>
      <c r="BPV47" s="47"/>
      <c r="BPW47" s="47"/>
      <c r="BPX47" s="47"/>
      <c r="BPY47" s="47"/>
      <c r="BPZ47" s="47"/>
      <c r="BQA47" s="47"/>
      <c r="BQB47" s="47"/>
      <c r="BQC47" s="47"/>
      <c r="BQD47" s="47"/>
      <c r="BQE47" s="47"/>
      <c r="BQF47" s="47"/>
      <c r="BQG47" s="47"/>
      <c r="BQH47" s="47"/>
      <c r="BQI47" s="47"/>
      <c r="BQJ47" s="47"/>
      <c r="BQK47" s="47"/>
      <c r="BQL47" s="47"/>
      <c r="BQM47" s="47"/>
      <c r="BQN47" s="47"/>
      <c r="BQO47" s="47"/>
      <c r="BQP47" s="47"/>
      <c r="BQQ47" s="47"/>
      <c r="BQR47" s="47"/>
      <c r="BQS47" s="47"/>
      <c r="BQT47" s="47"/>
      <c r="BQU47" s="47"/>
      <c r="BQV47" s="47"/>
      <c r="BQW47" s="47"/>
      <c r="BQX47" s="47"/>
      <c r="BQY47" s="47"/>
      <c r="BQZ47" s="47"/>
      <c r="BRA47" s="47"/>
      <c r="BRB47" s="47"/>
      <c r="BRC47" s="47"/>
      <c r="BRD47" s="47"/>
      <c r="BRE47" s="47"/>
      <c r="BRF47" s="47"/>
      <c r="BRG47" s="47"/>
      <c r="BRH47" s="47"/>
      <c r="BRI47" s="47"/>
      <c r="BRJ47" s="47"/>
      <c r="BRK47" s="47"/>
      <c r="BRL47" s="47"/>
      <c r="BRM47" s="47"/>
      <c r="BRN47" s="47"/>
      <c r="BRO47" s="47"/>
      <c r="BRP47" s="47"/>
      <c r="BRQ47" s="47"/>
      <c r="BRR47" s="47"/>
      <c r="BRS47" s="47"/>
      <c r="BRT47" s="47"/>
      <c r="BRU47" s="47"/>
      <c r="BRV47" s="47"/>
      <c r="BRW47" s="47"/>
      <c r="BRX47" s="47"/>
      <c r="BRY47" s="47"/>
      <c r="BRZ47" s="47"/>
      <c r="BSA47" s="47"/>
      <c r="BSB47" s="47"/>
      <c r="BSC47" s="47"/>
      <c r="BSD47" s="47"/>
      <c r="BSE47" s="47"/>
      <c r="BSF47" s="47"/>
      <c r="BSG47" s="47"/>
      <c r="BSH47" s="47"/>
      <c r="BSI47" s="47"/>
      <c r="BSJ47" s="47"/>
      <c r="BSK47" s="47"/>
      <c r="BSL47" s="47"/>
      <c r="BSM47" s="47"/>
      <c r="BSN47" s="47"/>
      <c r="BSO47" s="47"/>
      <c r="BSP47" s="47"/>
      <c r="BSQ47" s="47"/>
      <c r="BSR47" s="47"/>
      <c r="BSS47" s="47"/>
      <c r="BST47" s="47"/>
      <c r="BSU47" s="47"/>
      <c r="BSV47" s="47"/>
      <c r="BSW47" s="47"/>
      <c r="BSX47" s="47"/>
      <c r="BSY47" s="47"/>
      <c r="BSZ47" s="47"/>
      <c r="BTA47" s="47"/>
      <c r="BTB47" s="47"/>
      <c r="BTC47" s="47"/>
      <c r="BTD47" s="47"/>
      <c r="BTE47" s="47"/>
      <c r="BTF47" s="47"/>
      <c r="BTG47" s="47"/>
      <c r="BTH47" s="47"/>
      <c r="BTI47" s="47"/>
      <c r="BTJ47" s="47"/>
      <c r="BTK47" s="47"/>
      <c r="BTL47" s="47"/>
      <c r="BTM47" s="47"/>
      <c r="BTN47" s="47"/>
      <c r="BTO47" s="47"/>
      <c r="BTP47" s="47"/>
      <c r="BTQ47" s="47"/>
      <c r="BTR47" s="47"/>
      <c r="BTS47" s="47"/>
      <c r="BTT47" s="47"/>
      <c r="BTU47" s="47"/>
      <c r="BTV47" s="47"/>
      <c r="BTW47" s="47"/>
      <c r="BTX47" s="47"/>
      <c r="BTY47" s="47"/>
      <c r="BTZ47" s="47"/>
      <c r="BUA47" s="47"/>
      <c r="BUB47" s="47"/>
      <c r="BUC47" s="47"/>
      <c r="BUD47" s="47"/>
      <c r="BUE47" s="47"/>
      <c r="BUF47" s="47"/>
      <c r="BUG47" s="47"/>
      <c r="BUH47" s="47"/>
      <c r="BUI47" s="47"/>
      <c r="BUJ47" s="47"/>
      <c r="BUK47" s="47"/>
      <c r="BUL47" s="47"/>
      <c r="BUM47" s="47"/>
      <c r="BUN47" s="47"/>
      <c r="BUO47" s="47"/>
      <c r="BUP47" s="47"/>
      <c r="BUQ47" s="47"/>
      <c r="BUR47" s="47"/>
      <c r="BUS47" s="47"/>
      <c r="BUT47" s="47"/>
      <c r="BUU47" s="47"/>
      <c r="BUV47" s="47"/>
      <c r="BUW47" s="47"/>
      <c r="BUX47" s="47"/>
      <c r="BUY47" s="47"/>
      <c r="BUZ47" s="47"/>
      <c r="BVA47" s="47"/>
      <c r="BVB47" s="47"/>
      <c r="BVC47" s="47"/>
      <c r="BVD47" s="47"/>
      <c r="BVE47" s="47"/>
      <c r="BVF47" s="47"/>
      <c r="BVG47" s="47"/>
      <c r="BVH47" s="47"/>
      <c r="BVI47" s="47"/>
      <c r="BVJ47" s="47"/>
      <c r="BVK47" s="47"/>
      <c r="BVL47" s="47"/>
      <c r="BVM47" s="47"/>
      <c r="BVN47" s="47"/>
      <c r="BVO47" s="47"/>
      <c r="BVP47" s="47"/>
      <c r="BVQ47" s="47"/>
      <c r="BVR47" s="47"/>
      <c r="BVS47" s="47"/>
      <c r="BVT47" s="47"/>
      <c r="BVU47" s="47"/>
      <c r="BVV47" s="47"/>
      <c r="BVW47" s="47"/>
      <c r="BVX47" s="47"/>
      <c r="BVY47" s="47"/>
      <c r="BVZ47" s="47"/>
      <c r="BWA47" s="47"/>
      <c r="BWB47" s="47"/>
      <c r="BWC47" s="47"/>
      <c r="BWD47" s="47"/>
      <c r="BWE47" s="47"/>
      <c r="BWF47" s="47"/>
      <c r="BWG47" s="47"/>
      <c r="BWH47" s="47"/>
      <c r="BWI47" s="47"/>
      <c r="BWJ47" s="47"/>
      <c r="BWK47" s="47"/>
      <c r="BWL47" s="47"/>
      <c r="BWM47" s="47"/>
      <c r="BWN47" s="47"/>
      <c r="BWO47" s="47"/>
      <c r="BWP47" s="47"/>
      <c r="BWQ47" s="47"/>
      <c r="BWR47" s="47"/>
      <c r="BWS47" s="47"/>
      <c r="BWT47" s="47"/>
      <c r="BWU47" s="47"/>
      <c r="BWV47" s="47"/>
      <c r="BWW47" s="47"/>
      <c r="BWX47" s="47"/>
      <c r="BWY47" s="47"/>
      <c r="BWZ47" s="47"/>
      <c r="BXA47" s="47"/>
      <c r="BXB47" s="47"/>
      <c r="BXC47" s="47"/>
      <c r="BXD47" s="47"/>
      <c r="BXE47" s="47"/>
      <c r="BXF47" s="47"/>
      <c r="BXG47" s="47"/>
      <c r="BXH47" s="47"/>
      <c r="BXI47" s="47"/>
      <c r="BXJ47" s="47"/>
      <c r="BXK47" s="47"/>
      <c r="BXL47" s="47"/>
      <c r="BXM47" s="47"/>
      <c r="BXN47" s="47"/>
      <c r="BXO47" s="47"/>
      <c r="BXP47" s="47"/>
      <c r="BXQ47" s="47"/>
      <c r="BXR47" s="47"/>
      <c r="BXS47" s="47"/>
      <c r="BXT47" s="47"/>
      <c r="BXU47" s="47"/>
      <c r="BXV47" s="47"/>
      <c r="BXW47" s="47"/>
      <c r="BXX47" s="47"/>
      <c r="BXY47" s="47"/>
      <c r="BXZ47" s="47"/>
      <c r="BYA47" s="47"/>
      <c r="BYB47" s="47"/>
      <c r="BYC47" s="47"/>
      <c r="BYD47" s="47"/>
      <c r="BYE47" s="47"/>
      <c r="BYF47" s="47"/>
      <c r="BYG47" s="47"/>
      <c r="BYH47" s="47"/>
      <c r="BYI47" s="47"/>
      <c r="BYJ47" s="47"/>
      <c r="BYK47" s="47"/>
      <c r="BYL47" s="47"/>
      <c r="BYM47" s="47"/>
      <c r="BYN47" s="47"/>
      <c r="BYO47" s="47"/>
      <c r="BYP47" s="47"/>
      <c r="BYQ47" s="47"/>
      <c r="BYR47" s="47"/>
      <c r="BYS47" s="47"/>
      <c r="BYT47" s="47"/>
      <c r="BYU47" s="47"/>
      <c r="BYV47" s="47"/>
      <c r="BYW47" s="47"/>
      <c r="BYX47" s="47"/>
      <c r="BYY47" s="47"/>
      <c r="BYZ47" s="47"/>
      <c r="BZA47" s="47"/>
      <c r="BZB47" s="47"/>
      <c r="BZC47" s="47"/>
      <c r="BZD47" s="47"/>
      <c r="BZE47" s="47"/>
      <c r="BZF47" s="47"/>
      <c r="BZG47" s="47"/>
      <c r="BZH47" s="47"/>
      <c r="BZI47" s="47"/>
      <c r="BZJ47" s="47"/>
      <c r="BZK47" s="47"/>
      <c r="BZL47" s="47"/>
      <c r="BZM47" s="47"/>
      <c r="BZN47" s="47"/>
      <c r="BZO47" s="47"/>
      <c r="BZP47" s="47"/>
      <c r="BZQ47" s="47"/>
      <c r="BZR47" s="47"/>
      <c r="BZS47" s="47"/>
      <c r="BZT47" s="47"/>
      <c r="BZU47" s="47"/>
      <c r="BZV47" s="47"/>
      <c r="BZW47" s="47"/>
      <c r="BZX47" s="47"/>
      <c r="BZY47" s="47"/>
      <c r="BZZ47" s="47"/>
      <c r="CAA47" s="47"/>
      <c r="CAB47" s="47"/>
      <c r="CAC47" s="47"/>
      <c r="CAD47" s="47"/>
      <c r="CAE47" s="47"/>
      <c r="CAF47" s="47"/>
      <c r="CAG47" s="47"/>
      <c r="CAH47" s="47"/>
      <c r="CAI47" s="47"/>
      <c r="CAJ47" s="47"/>
      <c r="CAK47" s="47"/>
      <c r="CAL47" s="47"/>
      <c r="CAM47" s="47"/>
      <c r="CAN47" s="47"/>
      <c r="CAO47" s="47"/>
      <c r="CAP47" s="47"/>
      <c r="CAQ47" s="47"/>
      <c r="CAR47" s="47"/>
      <c r="CAS47" s="47"/>
      <c r="CAT47" s="47"/>
      <c r="CAU47" s="47"/>
      <c r="CAV47" s="47"/>
      <c r="CAW47" s="47"/>
      <c r="CAX47" s="47"/>
      <c r="CAY47" s="47"/>
      <c r="CAZ47" s="47"/>
      <c r="CBA47" s="47"/>
      <c r="CBB47" s="47"/>
      <c r="CBC47" s="47"/>
      <c r="CBD47" s="47"/>
      <c r="CBE47" s="47"/>
      <c r="CBF47" s="47"/>
      <c r="CBG47" s="47"/>
      <c r="CBH47" s="47"/>
      <c r="CBI47" s="47"/>
      <c r="CBJ47" s="47"/>
      <c r="CBK47" s="47"/>
      <c r="CBL47" s="47"/>
      <c r="CBM47" s="47"/>
      <c r="CBN47" s="47"/>
      <c r="CBO47" s="47"/>
      <c r="CBP47" s="47"/>
      <c r="CBQ47" s="47"/>
      <c r="CBR47" s="47"/>
      <c r="CBS47" s="47"/>
      <c r="CBT47" s="47"/>
      <c r="CBU47" s="47"/>
      <c r="CBV47" s="47"/>
      <c r="CBW47" s="47"/>
      <c r="CBX47" s="47"/>
      <c r="CBY47" s="47"/>
      <c r="CBZ47" s="47"/>
      <c r="CCA47" s="47"/>
      <c r="CCB47" s="47"/>
      <c r="CCC47" s="47"/>
      <c r="CCD47" s="47"/>
      <c r="CCE47" s="47"/>
      <c r="CCF47" s="47"/>
      <c r="CCG47" s="47"/>
      <c r="CCH47" s="47"/>
      <c r="CCI47" s="47"/>
      <c r="CCJ47" s="47"/>
      <c r="CCK47" s="47"/>
      <c r="CCL47" s="47"/>
      <c r="CCM47" s="47"/>
      <c r="CCN47" s="47"/>
      <c r="CCO47" s="47"/>
      <c r="CCP47" s="47"/>
      <c r="CCQ47" s="47"/>
      <c r="CCR47" s="47"/>
      <c r="CCS47" s="47"/>
      <c r="CCT47" s="47"/>
      <c r="CCU47" s="47"/>
      <c r="CCV47" s="47"/>
      <c r="CCW47" s="47"/>
      <c r="CCX47" s="47"/>
      <c r="CCY47" s="47"/>
      <c r="CCZ47" s="47"/>
      <c r="CDA47" s="47"/>
      <c r="CDB47" s="47"/>
      <c r="CDC47" s="47"/>
      <c r="CDD47" s="47"/>
      <c r="CDE47" s="47"/>
      <c r="CDF47" s="47"/>
      <c r="CDG47" s="47"/>
      <c r="CDH47" s="47"/>
      <c r="CDI47" s="47"/>
      <c r="CDJ47" s="47"/>
      <c r="CDK47" s="47"/>
      <c r="CDL47" s="47"/>
      <c r="CDM47" s="47"/>
      <c r="CDN47" s="47"/>
      <c r="CDO47" s="47"/>
      <c r="CDP47" s="47"/>
      <c r="CDQ47" s="47"/>
      <c r="CDR47" s="47"/>
      <c r="CDS47" s="47"/>
      <c r="CDT47" s="47"/>
      <c r="CDU47" s="47"/>
      <c r="CDV47" s="47"/>
      <c r="CDW47" s="47"/>
      <c r="CDX47" s="47"/>
      <c r="CDY47" s="47"/>
      <c r="CDZ47" s="47"/>
      <c r="CEA47" s="47"/>
      <c r="CEB47" s="47"/>
      <c r="CEC47" s="47"/>
      <c r="CED47" s="47"/>
      <c r="CEE47" s="47"/>
      <c r="CEF47" s="47"/>
      <c r="CEG47" s="47"/>
      <c r="CEH47" s="47"/>
      <c r="CEI47" s="47"/>
      <c r="CEJ47" s="47"/>
      <c r="CEK47" s="47"/>
      <c r="CEL47" s="47"/>
      <c r="CEM47" s="47"/>
      <c r="CEN47" s="47"/>
      <c r="CEO47" s="47"/>
      <c r="CEP47" s="47"/>
      <c r="CEQ47" s="47"/>
      <c r="CER47" s="47"/>
      <c r="CES47" s="47"/>
      <c r="CET47" s="47"/>
      <c r="CEU47" s="47"/>
      <c r="CEV47" s="47"/>
      <c r="CEW47" s="47"/>
      <c r="CEX47" s="47"/>
      <c r="CEY47" s="47"/>
      <c r="CEZ47" s="47"/>
      <c r="CFA47" s="47"/>
      <c r="CFB47" s="47"/>
      <c r="CFC47" s="47"/>
      <c r="CFD47" s="47"/>
      <c r="CFE47" s="47"/>
      <c r="CFF47" s="47"/>
      <c r="CFG47" s="47"/>
      <c r="CFH47" s="47"/>
      <c r="CFI47" s="47"/>
      <c r="CFJ47" s="47"/>
      <c r="CFK47" s="47"/>
      <c r="CFL47" s="47"/>
      <c r="CFM47" s="47"/>
      <c r="CFN47" s="47"/>
      <c r="CFO47" s="47"/>
      <c r="CFP47" s="47"/>
      <c r="CFQ47" s="47"/>
      <c r="CFR47" s="47"/>
      <c r="CFS47" s="47"/>
      <c r="CFT47" s="47"/>
      <c r="CFU47" s="47"/>
      <c r="CFV47" s="47"/>
      <c r="CFW47" s="47"/>
      <c r="CFX47" s="47"/>
      <c r="CFY47" s="47"/>
      <c r="CFZ47" s="47"/>
      <c r="CGA47" s="47"/>
      <c r="CGB47" s="47"/>
      <c r="CGC47" s="47"/>
      <c r="CGD47" s="47"/>
      <c r="CGE47" s="47"/>
      <c r="CGF47" s="47"/>
      <c r="CGG47" s="47"/>
      <c r="CGH47" s="47"/>
      <c r="CGI47" s="47"/>
      <c r="CGJ47" s="47"/>
      <c r="CGK47" s="47"/>
      <c r="CGL47" s="47"/>
      <c r="CGM47" s="47"/>
      <c r="CGN47" s="47"/>
      <c r="CGO47" s="47"/>
      <c r="CGP47" s="47"/>
      <c r="CGQ47" s="47"/>
      <c r="CGR47" s="47"/>
      <c r="CGS47" s="47"/>
      <c r="CGT47" s="47"/>
      <c r="CGU47" s="47"/>
      <c r="CGV47" s="47"/>
      <c r="CGW47" s="47"/>
      <c r="CGX47" s="47"/>
      <c r="CGY47" s="47"/>
      <c r="CGZ47" s="47"/>
      <c r="CHA47" s="47"/>
      <c r="CHB47" s="47"/>
      <c r="CHC47" s="47"/>
      <c r="CHD47" s="47"/>
      <c r="CHE47" s="47"/>
      <c r="CHF47" s="47"/>
      <c r="CHG47" s="47"/>
      <c r="CHH47" s="47"/>
      <c r="CHI47" s="47"/>
      <c r="CHJ47" s="47"/>
      <c r="CHK47" s="47"/>
      <c r="CHL47" s="47"/>
      <c r="CHM47" s="47"/>
      <c r="CHN47" s="47"/>
      <c r="CHO47" s="47"/>
      <c r="CHP47" s="47"/>
      <c r="CHQ47" s="47"/>
      <c r="CHR47" s="47"/>
      <c r="CHS47" s="47"/>
      <c r="CHT47" s="47"/>
      <c r="CHU47" s="47"/>
      <c r="CHV47" s="47"/>
      <c r="CHW47" s="47"/>
      <c r="CHX47" s="47"/>
      <c r="CHY47" s="47"/>
      <c r="CHZ47" s="47"/>
      <c r="CIA47" s="47"/>
      <c r="CIB47" s="47"/>
      <c r="CIC47" s="47"/>
      <c r="CID47" s="47"/>
      <c r="CIE47" s="47"/>
      <c r="CIF47" s="47"/>
      <c r="CIG47" s="47"/>
      <c r="CIH47" s="47"/>
      <c r="CII47" s="47"/>
      <c r="CIJ47" s="47"/>
      <c r="CIK47" s="47"/>
      <c r="CIL47" s="47"/>
      <c r="CIM47" s="47"/>
      <c r="CIN47" s="47"/>
      <c r="CIO47" s="47"/>
      <c r="CIP47" s="47"/>
      <c r="CIQ47" s="47"/>
      <c r="CIR47" s="47"/>
      <c r="CIS47" s="47"/>
      <c r="CIT47" s="47"/>
      <c r="CIU47" s="47"/>
      <c r="CIV47" s="47"/>
      <c r="CIW47" s="47"/>
      <c r="CIX47" s="47"/>
      <c r="CIY47" s="47"/>
      <c r="CIZ47" s="47"/>
      <c r="CJA47" s="47"/>
      <c r="CJB47" s="47"/>
      <c r="CJC47" s="47"/>
      <c r="CJD47" s="47"/>
      <c r="CJE47" s="47"/>
      <c r="CJF47" s="47"/>
      <c r="CJG47" s="47"/>
      <c r="CJH47" s="47"/>
      <c r="CJI47" s="47"/>
      <c r="CJJ47" s="47"/>
      <c r="CJK47" s="47"/>
      <c r="CJL47" s="47"/>
      <c r="CJM47" s="47"/>
      <c r="CJN47" s="47"/>
      <c r="CJO47" s="47"/>
      <c r="CJP47" s="47"/>
      <c r="CJQ47" s="47"/>
      <c r="CJR47" s="47"/>
      <c r="CJS47" s="47"/>
      <c r="CJT47" s="47"/>
      <c r="CJU47" s="47"/>
      <c r="CJV47" s="47"/>
      <c r="CJW47" s="47"/>
      <c r="CJX47" s="47"/>
      <c r="CJY47" s="47"/>
      <c r="CJZ47" s="47"/>
      <c r="CKA47" s="47"/>
      <c r="CKB47" s="47"/>
      <c r="CKC47" s="47"/>
      <c r="CKD47" s="47"/>
      <c r="CKE47" s="47"/>
      <c r="CKF47" s="47"/>
      <c r="CKG47" s="47"/>
      <c r="CKH47" s="47"/>
      <c r="CKI47" s="47"/>
      <c r="CKJ47" s="47"/>
      <c r="CKK47" s="47"/>
      <c r="CKL47" s="47"/>
      <c r="CKM47" s="47"/>
      <c r="CKN47" s="47"/>
      <c r="CKO47" s="47"/>
      <c r="CKP47" s="47"/>
      <c r="CKQ47" s="47"/>
      <c r="CKR47" s="47"/>
      <c r="CKS47" s="47"/>
      <c r="CKT47" s="47"/>
      <c r="CKU47" s="47"/>
      <c r="CKV47" s="47"/>
      <c r="CKW47" s="47"/>
      <c r="CKX47" s="47"/>
      <c r="CKY47" s="47"/>
      <c r="CKZ47" s="47"/>
      <c r="CLA47" s="47"/>
      <c r="CLB47" s="47"/>
      <c r="CLC47" s="47"/>
      <c r="CLD47" s="47"/>
      <c r="CLE47" s="47"/>
      <c r="CLF47" s="47"/>
      <c r="CLG47" s="47"/>
      <c r="CLH47" s="47"/>
      <c r="CLI47" s="47"/>
      <c r="CLJ47" s="47"/>
      <c r="CLK47" s="47"/>
      <c r="CLL47" s="47"/>
      <c r="CLM47" s="47"/>
      <c r="CLN47" s="47"/>
      <c r="CLO47" s="47"/>
      <c r="CLP47" s="47"/>
      <c r="CLQ47" s="47"/>
      <c r="CLR47" s="47"/>
      <c r="CLS47" s="47"/>
      <c r="CLT47" s="47"/>
      <c r="CLU47" s="47"/>
      <c r="CLV47" s="47"/>
      <c r="CLW47" s="47"/>
      <c r="CLX47" s="47"/>
      <c r="CLY47" s="47"/>
      <c r="CLZ47" s="47"/>
      <c r="CMA47" s="47"/>
      <c r="CMB47" s="47"/>
      <c r="CMC47" s="47"/>
      <c r="CMD47" s="47"/>
      <c r="CME47" s="47"/>
      <c r="CMF47" s="47"/>
      <c r="CMG47" s="47"/>
      <c r="CMH47" s="47"/>
      <c r="CMI47" s="47"/>
      <c r="CMJ47" s="47"/>
      <c r="CMK47" s="47"/>
      <c r="CML47" s="47"/>
      <c r="CMM47" s="47"/>
      <c r="CMN47" s="47"/>
      <c r="CMO47" s="47"/>
      <c r="CMP47" s="47"/>
      <c r="CMQ47" s="47"/>
      <c r="CMR47" s="47"/>
      <c r="CMS47" s="47"/>
      <c r="CMT47" s="47"/>
      <c r="CMU47" s="47"/>
      <c r="CMV47" s="47"/>
      <c r="CMW47" s="47"/>
      <c r="CMX47" s="47"/>
      <c r="CMY47" s="47"/>
      <c r="CMZ47" s="47"/>
      <c r="CNA47" s="47"/>
      <c r="CNB47" s="47"/>
      <c r="CNC47" s="47"/>
      <c r="CND47" s="47"/>
      <c r="CNE47" s="47"/>
      <c r="CNF47" s="47"/>
      <c r="CNG47" s="47"/>
      <c r="CNH47" s="47"/>
      <c r="CNI47" s="47"/>
      <c r="CNJ47" s="47"/>
      <c r="CNK47" s="47"/>
      <c r="CNL47" s="47"/>
      <c r="CNM47" s="47"/>
      <c r="CNN47" s="47"/>
      <c r="CNO47" s="47"/>
      <c r="CNP47" s="47"/>
      <c r="CNQ47" s="47"/>
      <c r="CNR47" s="47"/>
      <c r="CNS47" s="47"/>
      <c r="CNT47" s="47"/>
      <c r="CNU47" s="47"/>
      <c r="CNV47" s="47"/>
      <c r="CNW47" s="47"/>
      <c r="CNX47" s="47"/>
      <c r="CNY47" s="47"/>
      <c r="CNZ47" s="47"/>
      <c r="COA47" s="47"/>
      <c r="COB47" s="47"/>
      <c r="COC47" s="47"/>
      <c r="COD47" s="47"/>
      <c r="COE47" s="47"/>
      <c r="COF47" s="47"/>
      <c r="COG47" s="47"/>
      <c r="COH47" s="47"/>
      <c r="COI47" s="47"/>
      <c r="COJ47" s="47"/>
      <c r="COK47" s="47"/>
      <c r="COL47" s="47"/>
      <c r="COM47" s="47"/>
      <c r="CON47" s="47"/>
      <c r="COO47" s="47"/>
      <c r="COP47" s="47"/>
      <c r="COQ47" s="47"/>
      <c r="COR47" s="47"/>
      <c r="COS47" s="47"/>
      <c r="COT47" s="47"/>
      <c r="COU47" s="47"/>
      <c r="COV47" s="47"/>
      <c r="COW47" s="47"/>
      <c r="COX47" s="47"/>
      <c r="COY47" s="47"/>
      <c r="COZ47" s="47"/>
      <c r="CPA47" s="47"/>
      <c r="CPB47" s="47"/>
      <c r="CPC47" s="47"/>
      <c r="CPD47" s="47"/>
      <c r="CPE47" s="47"/>
      <c r="CPF47" s="47"/>
      <c r="CPG47" s="47"/>
      <c r="CPH47" s="47"/>
      <c r="CPI47" s="47"/>
      <c r="CPJ47" s="47"/>
      <c r="CPK47" s="47"/>
      <c r="CPL47" s="47"/>
      <c r="CPM47" s="47"/>
      <c r="CPN47" s="47"/>
      <c r="CPO47" s="47"/>
      <c r="CPP47" s="47"/>
      <c r="CPQ47" s="47"/>
      <c r="CPR47" s="47"/>
      <c r="CPS47" s="47"/>
      <c r="CPT47" s="47"/>
      <c r="CPU47" s="47"/>
      <c r="CPV47" s="47"/>
      <c r="CPW47" s="47"/>
      <c r="CPX47" s="47"/>
      <c r="CPY47" s="47"/>
      <c r="CPZ47" s="47"/>
      <c r="CQA47" s="47"/>
      <c r="CQB47" s="47"/>
      <c r="CQC47" s="47"/>
      <c r="CQD47" s="47"/>
      <c r="CQE47" s="47"/>
      <c r="CQF47" s="47"/>
      <c r="CQG47" s="47"/>
      <c r="CQH47" s="47"/>
      <c r="CQI47" s="47"/>
      <c r="CQJ47" s="47"/>
      <c r="CQK47" s="47"/>
      <c r="CQL47" s="47"/>
      <c r="CQM47" s="47"/>
      <c r="CQN47" s="47"/>
      <c r="CQO47" s="47"/>
      <c r="CQP47" s="47"/>
      <c r="CQQ47" s="47"/>
      <c r="CQR47" s="47"/>
      <c r="CQS47" s="47"/>
      <c r="CQT47" s="47"/>
      <c r="CQU47" s="47"/>
      <c r="CQV47" s="47"/>
      <c r="CQW47" s="47"/>
      <c r="CQX47" s="47"/>
      <c r="CQY47" s="47"/>
      <c r="CQZ47" s="47"/>
      <c r="CRA47" s="47"/>
      <c r="CRB47" s="47"/>
      <c r="CRC47" s="47"/>
      <c r="CRD47" s="47"/>
      <c r="CRE47" s="47"/>
      <c r="CRF47" s="47"/>
      <c r="CRG47" s="47"/>
      <c r="CRH47" s="47"/>
      <c r="CRI47" s="47"/>
      <c r="CRJ47" s="47"/>
      <c r="CRK47" s="47"/>
      <c r="CRL47" s="47"/>
      <c r="CRM47" s="47"/>
      <c r="CRN47" s="47"/>
      <c r="CRO47" s="47"/>
      <c r="CRP47" s="47"/>
      <c r="CRQ47" s="47"/>
      <c r="CRR47" s="47"/>
      <c r="CRS47" s="47"/>
      <c r="CRT47" s="47"/>
      <c r="CRU47" s="47"/>
      <c r="CRV47" s="47"/>
      <c r="CRW47" s="47"/>
      <c r="CRX47" s="47"/>
      <c r="CRY47" s="47"/>
      <c r="CRZ47" s="47"/>
      <c r="CSA47" s="47"/>
      <c r="CSB47" s="47"/>
      <c r="CSC47" s="47"/>
      <c r="CSD47" s="47"/>
      <c r="CSE47" s="47"/>
      <c r="CSF47" s="47"/>
      <c r="CSG47" s="47"/>
      <c r="CSH47" s="47"/>
      <c r="CSI47" s="47"/>
      <c r="CSJ47" s="47"/>
      <c r="CSK47" s="47"/>
      <c r="CSL47" s="47"/>
      <c r="CSM47" s="47"/>
      <c r="CSN47" s="47"/>
      <c r="CSO47" s="47"/>
      <c r="CSP47" s="47"/>
      <c r="CSQ47" s="47"/>
      <c r="CSR47" s="47"/>
      <c r="CSS47" s="47"/>
      <c r="CST47" s="47"/>
      <c r="CSU47" s="47"/>
      <c r="CSV47" s="47"/>
      <c r="CSW47" s="47"/>
      <c r="CSX47" s="47"/>
      <c r="CSY47" s="47"/>
      <c r="CSZ47" s="47"/>
      <c r="CTA47" s="47"/>
      <c r="CTB47" s="47"/>
      <c r="CTC47" s="47"/>
      <c r="CTD47" s="47"/>
      <c r="CTE47" s="47"/>
      <c r="CTF47" s="47"/>
      <c r="CTG47" s="47"/>
      <c r="CTH47" s="47"/>
      <c r="CTI47" s="47"/>
      <c r="CTJ47" s="47"/>
      <c r="CTK47" s="47"/>
      <c r="CTL47" s="47"/>
      <c r="CTM47" s="47"/>
      <c r="CTN47" s="47"/>
      <c r="CTO47" s="47"/>
      <c r="CTP47" s="47"/>
      <c r="CTQ47" s="47"/>
      <c r="CTR47" s="47"/>
      <c r="CTS47" s="47"/>
      <c r="CTT47" s="47"/>
      <c r="CTU47" s="47"/>
      <c r="CTV47" s="47"/>
      <c r="CTW47" s="47"/>
      <c r="CTX47" s="47"/>
      <c r="CTY47" s="47"/>
      <c r="CTZ47" s="47"/>
      <c r="CUA47" s="47"/>
      <c r="CUB47" s="47"/>
      <c r="CUC47" s="47"/>
      <c r="CUD47" s="47"/>
      <c r="CUE47" s="47"/>
      <c r="CUF47" s="47"/>
      <c r="CUG47" s="47"/>
      <c r="CUH47" s="47"/>
      <c r="CUI47" s="47"/>
      <c r="CUJ47" s="47"/>
      <c r="CUK47" s="47"/>
      <c r="CUL47" s="47"/>
      <c r="CUM47" s="47"/>
      <c r="CUN47" s="47"/>
      <c r="CUO47" s="47"/>
      <c r="CUP47" s="47"/>
      <c r="CUQ47" s="47"/>
      <c r="CUR47" s="47"/>
      <c r="CUS47" s="47"/>
      <c r="CUT47" s="47"/>
      <c r="CUU47" s="47"/>
      <c r="CUV47" s="47"/>
      <c r="CUW47" s="47"/>
      <c r="CUX47" s="47"/>
      <c r="CUY47" s="47"/>
      <c r="CUZ47" s="47"/>
      <c r="CVA47" s="47"/>
      <c r="CVB47" s="47"/>
      <c r="CVC47" s="47"/>
      <c r="CVD47" s="47"/>
      <c r="CVE47" s="47"/>
      <c r="CVF47" s="47"/>
      <c r="CVG47" s="47"/>
      <c r="CVH47" s="47"/>
      <c r="CVI47" s="47"/>
      <c r="CVJ47" s="47"/>
      <c r="CVK47" s="47"/>
      <c r="CVL47" s="47"/>
      <c r="CVM47" s="47"/>
      <c r="CVN47" s="47"/>
      <c r="CVO47" s="47"/>
      <c r="CVP47" s="47"/>
      <c r="CVQ47" s="47"/>
      <c r="CVR47" s="47"/>
      <c r="CVS47" s="47"/>
      <c r="CVT47" s="47"/>
      <c r="CVU47" s="47"/>
      <c r="CVV47" s="47"/>
      <c r="CVW47" s="47"/>
      <c r="CVX47" s="47"/>
      <c r="CVY47" s="47"/>
      <c r="CVZ47" s="47"/>
      <c r="CWA47" s="47"/>
      <c r="CWB47" s="47"/>
      <c r="CWC47" s="47"/>
      <c r="CWD47" s="47"/>
      <c r="CWE47" s="47"/>
      <c r="CWF47" s="47"/>
      <c r="CWG47" s="47"/>
      <c r="CWH47" s="47"/>
      <c r="CWI47" s="47"/>
      <c r="CWJ47" s="47"/>
      <c r="CWK47" s="47"/>
      <c r="CWL47" s="47"/>
      <c r="CWM47" s="47"/>
      <c r="CWN47" s="47"/>
      <c r="CWO47" s="47"/>
      <c r="CWP47" s="47"/>
      <c r="CWQ47" s="47"/>
      <c r="CWR47" s="47"/>
      <c r="CWS47" s="47"/>
      <c r="CWT47" s="47"/>
      <c r="CWU47" s="47"/>
      <c r="CWV47" s="47"/>
      <c r="CWW47" s="47"/>
      <c r="CWX47" s="47"/>
      <c r="CWY47" s="47"/>
      <c r="CWZ47" s="47"/>
      <c r="CXA47" s="47"/>
      <c r="CXB47" s="47"/>
      <c r="CXC47" s="47"/>
      <c r="CXD47" s="47"/>
      <c r="CXE47" s="47"/>
      <c r="CXF47" s="47"/>
      <c r="CXG47" s="47"/>
      <c r="CXH47" s="47"/>
      <c r="CXI47" s="47"/>
      <c r="CXJ47" s="47"/>
      <c r="CXK47" s="47"/>
      <c r="CXL47" s="47"/>
      <c r="CXM47" s="47"/>
      <c r="CXN47" s="47"/>
      <c r="CXO47" s="47"/>
      <c r="CXP47" s="47"/>
      <c r="CXQ47" s="47"/>
      <c r="CXR47" s="47"/>
      <c r="CXS47" s="47"/>
      <c r="CXT47" s="47"/>
      <c r="CXU47" s="47"/>
      <c r="CXV47" s="47"/>
      <c r="CXW47" s="47"/>
      <c r="CXX47" s="47"/>
      <c r="CXY47" s="47"/>
      <c r="CXZ47" s="47"/>
      <c r="CYA47" s="47"/>
      <c r="CYB47" s="47"/>
      <c r="CYC47" s="47"/>
      <c r="CYD47" s="47"/>
      <c r="CYE47" s="47"/>
      <c r="CYF47" s="47"/>
      <c r="CYG47" s="47"/>
      <c r="CYH47" s="47"/>
      <c r="CYI47" s="47"/>
      <c r="CYJ47" s="47"/>
      <c r="CYK47" s="47"/>
      <c r="CYL47" s="47"/>
      <c r="CYM47" s="47"/>
      <c r="CYN47" s="47"/>
      <c r="CYO47" s="47"/>
      <c r="CYP47" s="47"/>
      <c r="CYQ47" s="47"/>
      <c r="CYR47" s="47"/>
      <c r="CYS47" s="47"/>
      <c r="CYT47" s="47"/>
      <c r="CYU47" s="47"/>
      <c r="CYV47" s="47"/>
      <c r="CYW47" s="47"/>
      <c r="CYX47" s="47"/>
      <c r="CYY47" s="47"/>
      <c r="CYZ47" s="47"/>
      <c r="CZA47" s="47"/>
      <c r="CZB47" s="47"/>
      <c r="CZC47" s="47"/>
      <c r="CZD47" s="47"/>
      <c r="CZE47" s="47"/>
      <c r="CZF47" s="47"/>
      <c r="CZG47" s="47"/>
      <c r="CZH47" s="47"/>
      <c r="CZI47" s="47"/>
      <c r="CZJ47" s="47"/>
      <c r="CZK47" s="47"/>
      <c r="CZL47" s="47"/>
      <c r="CZM47" s="47"/>
      <c r="CZN47" s="47"/>
      <c r="CZO47" s="47"/>
      <c r="CZP47" s="47"/>
      <c r="CZQ47" s="47"/>
      <c r="CZR47" s="47"/>
      <c r="CZS47" s="47"/>
      <c r="CZT47" s="47"/>
      <c r="CZU47" s="47"/>
      <c r="CZV47" s="47"/>
      <c r="CZW47" s="47"/>
      <c r="CZX47" s="47"/>
      <c r="CZY47" s="47"/>
      <c r="CZZ47" s="47"/>
      <c r="DAA47" s="47"/>
      <c r="DAB47" s="47"/>
      <c r="DAC47" s="47"/>
      <c r="DAD47" s="47"/>
      <c r="DAE47" s="47"/>
      <c r="DAF47" s="47"/>
      <c r="DAG47" s="47"/>
      <c r="DAH47" s="47"/>
      <c r="DAI47" s="47"/>
      <c r="DAJ47" s="47"/>
      <c r="DAK47" s="47"/>
      <c r="DAL47" s="47"/>
      <c r="DAM47" s="47"/>
      <c r="DAN47" s="47"/>
      <c r="DAO47" s="47"/>
      <c r="DAP47" s="47"/>
      <c r="DAQ47" s="47"/>
      <c r="DAR47" s="47"/>
      <c r="DAS47" s="47"/>
      <c r="DAT47" s="47"/>
      <c r="DAU47" s="47"/>
      <c r="DAV47" s="47"/>
      <c r="DAW47" s="47"/>
      <c r="DAX47" s="47"/>
      <c r="DAY47" s="47"/>
      <c r="DAZ47" s="47"/>
      <c r="DBA47" s="47"/>
      <c r="DBB47" s="47"/>
      <c r="DBC47" s="47"/>
      <c r="DBD47" s="47"/>
      <c r="DBE47" s="47"/>
      <c r="DBF47" s="47"/>
      <c r="DBG47" s="47"/>
      <c r="DBH47" s="47"/>
      <c r="DBI47" s="47"/>
      <c r="DBJ47" s="47"/>
      <c r="DBK47" s="47"/>
      <c r="DBL47" s="47"/>
      <c r="DBM47" s="47"/>
      <c r="DBN47" s="47"/>
      <c r="DBO47" s="47"/>
      <c r="DBP47" s="47"/>
      <c r="DBQ47" s="47"/>
      <c r="DBR47" s="47"/>
      <c r="DBS47" s="47"/>
      <c r="DBT47" s="47"/>
      <c r="DBU47" s="47"/>
      <c r="DBV47" s="47"/>
      <c r="DBW47" s="47"/>
      <c r="DBX47" s="47"/>
      <c r="DBY47" s="47"/>
      <c r="DBZ47" s="47"/>
      <c r="DCA47" s="47"/>
      <c r="DCB47" s="47"/>
      <c r="DCC47" s="47"/>
      <c r="DCD47" s="47"/>
      <c r="DCE47" s="47"/>
      <c r="DCF47" s="47"/>
      <c r="DCG47" s="47"/>
      <c r="DCH47" s="47"/>
      <c r="DCI47" s="47"/>
      <c r="DCJ47" s="47"/>
      <c r="DCK47" s="47"/>
      <c r="DCL47" s="47"/>
      <c r="DCM47" s="47"/>
      <c r="DCN47" s="47"/>
      <c r="DCO47" s="47"/>
      <c r="DCP47" s="47"/>
      <c r="DCQ47" s="47"/>
      <c r="DCR47" s="47"/>
      <c r="DCS47" s="47"/>
      <c r="DCT47" s="47"/>
      <c r="DCU47" s="47"/>
      <c r="DCV47" s="47"/>
      <c r="DCW47" s="47"/>
      <c r="DCX47" s="47"/>
      <c r="DCY47" s="47"/>
      <c r="DCZ47" s="47"/>
      <c r="DDA47" s="47"/>
      <c r="DDB47" s="47"/>
      <c r="DDC47" s="47"/>
      <c r="DDD47" s="47"/>
      <c r="DDE47" s="47"/>
      <c r="DDF47" s="47"/>
      <c r="DDG47" s="47"/>
      <c r="DDH47" s="47"/>
      <c r="DDI47" s="47"/>
      <c r="DDJ47" s="47"/>
      <c r="DDK47" s="47"/>
      <c r="DDL47" s="47"/>
      <c r="DDM47" s="47"/>
      <c r="DDN47" s="47"/>
      <c r="DDO47" s="47"/>
      <c r="DDP47" s="47"/>
      <c r="DDQ47" s="47"/>
      <c r="DDR47" s="47"/>
      <c r="DDS47" s="47"/>
      <c r="DDT47" s="47"/>
      <c r="DDU47" s="47"/>
      <c r="DDV47" s="47"/>
      <c r="DDW47" s="47"/>
      <c r="DDX47" s="47"/>
      <c r="DDY47" s="47"/>
      <c r="DDZ47" s="47"/>
      <c r="DEA47" s="47"/>
      <c r="DEB47" s="47"/>
      <c r="DEC47" s="47"/>
      <c r="DED47" s="47"/>
      <c r="DEE47" s="47"/>
      <c r="DEF47" s="47"/>
      <c r="DEG47" s="47"/>
      <c r="DEH47" s="47"/>
      <c r="DEI47" s="47"/>
      <c r="DEJ47" s="47"/>
      <c r="DEK47" s="47"/>
      <c r="DEL47" s="47"/>
      <c r="DEM47" s="47"/>
      <c r="DEN47" s="47"/>
      <c r="DEO47" s="47"/>
      <c r="DEP47" s="47"/>
      <c r="DEQ47" s="47"/>
      <c r="DER47" s="47"/>
      <c r="DES47" s="47"/>
      <c r="DET47" s="47"/>
      <c r="DEU47" s="47"/>
      <c r="DEV47" s="47"/>
      <c r="DEW47" s="47"/>
      <c r="DEX47" s="47"/>
      <c r="DEY47" s="47"/>
      <c r="DEZ47" s="47"/>
      <c r="DFA47" s="47"/>
      <c r="DFB47" s="47"/>
      <c r="DFC47" s="47"/>
      <c r="DFD47" s="47"/>
      <c r="DFE47" s="47"/>
      <c r="DFF47" s="47"/>
      <c r="DFG47" s="47"/>
      <c r="DFH47" s="47"/>
      <c r="DFI47" s="47"/>
      <c r="DFJ47" s="47"/>
      <c r="DFK47" s="47"/>
      <c r="DFL47" s="47"/>
      <c r="DFM47" s="47"/>
      <c r="DFN47" s="47"/>
      <c r="DFO47" s="47"/>
      <c r="DFP47" s="47"/>
      <c r="DFQ47" s="47"/>
      <c r="DFR47" s="47"/>
      <c r="DFS47" s="47"/>
      <c r="DFT47" s="47"/>
      <c r="DFU47" s="47"/>
      <c r="DFV47" s="47"/>
      <c r="DFW47" s="47"/>
      <c r="DFX47" s="47"/>
      <c r="DFY47" s="47"/>
      <c r="DFZ47" s="47"/>
      <c r="DGA47" s="47"/>
      <c r="DGB47" s="47"/>
      <c r="DGC47" s="47"/>
      <c r="DGD47" s="47"/>
      <c r="DGE47" s="47"/>
      <c r="DGF47" s="47"/>
      <c r="DGG47" s="47"/>
      <c r="DGH47" s="47"/>
      <c r="DGI47" s="47"/>
      <c r="DGJ47" s="47"/>
      <c r="DGK47" s="47"/>
      <c r="DGL47" s="47"/>
      <c r="DGM47" s="47"/>
      <c r="DGN47" s="47"/>
      <c r="DGO47" s="47"/>
      <c r="DGP47" s="47"/>
      <c r="DGQ47" s="47"/>
      <c r="DGR47" s="47"/>
      <c r="DGS47" s="47"/>
      <c r="DGT47" s="47"/>
      <c r="DGU47" s="47"/>
      <c r="DGV47" s="47"/>
      <c r="DGW47" s="47"/>
      <c r="DGX47" s="47"/>
      <c r="DGY47" s="47"/>
      <c r="DGZ47" s="47"/>
      <c r="DHA47" s="47"/>
      <c r="DHB47" s="47"/>
      <c r="DHC47" s="47"/>
      <c r="DHD47" s="47"/>
      <c r="DHE47" s="47"/>
      <c r="DHF47" s="47"/>
      <c r="DHG47" s="47"/>
      <c r="DHH47" s="47"/>
      <c r="DHI47" s="47"/>
      <c r="DHJ47" s="47"/>
      <c r="DHK47" s="47"/>
      <c r="DHL47" s="47"/>
      <c r="DHM47" s="47"/>
      <c r="DHN47" s="47"/>
      <c r="DHO47" s="47"/>
      <c r="DHP47" s="47"/>
      <c r="DHQ47" s="47"/>
      <c r="DHR47" s="47"/>
      <c r="DHS47" s="47"/>
      <c r="DHT47" s="47"/>
      <c r="DHU47" s="47"/>
      <c r="DHV47" s="47"/>
      <c r="DHW47" s="47"/>
      <c r="DHX47" s="47"/>
      <c r="DHY47" s="47"/>
      <c r="DHZ47" s="47"/>
      <c r="DIA47" s="47"/>
      <c r="DIB47" s="47"/>
      <c r="DIC47" s="47"/>
      <c r="DID47" s="47"/>
      <c r="DIE47" s="47"/>
      <c r="DIF47" s="47"/>
      <c r="DIG47" s="47"/>
      <c r="DIH47" s="47"/>
      <c r="DII47" s="47"/>
      <c r="DIJ47" s="47"/>
      <c r="DIK47" s="47"/>
      <c r="DIL47" s="47"/>
      <c r="DIM47" s="47"/>
      <c r="DIN47" s="47"/>
      <c r="DIO47" s="47"/>
      <c r="DIP47" s="47"/>
      <c r="DIQ47" s="47"/>
      <c r="DIR47" s="47"/>
      <c r="DIS47" s="47"/>
      <c r="DIT47" s="47"/>
      <c r="DIU47" s="47"/>
      <c r="DIV47" s="47"/>
      <c r="DIW47" s="47"/>
      <c r="DIX47" s="47"/>
      <c r="DIY47" s="47"/>
      <c r="DIZ47" s="47"/>
      <c r="DJA47" s="47"/>
      <c r="DJB47" s="47"/>
      <c r="DJC47" s="47"/>
      <c r="DJD47" s="47"/>
      <c r="DJE47" s="47"/>
      <c r="DJF47" s="47"/>
      <c r="DJG47" s="47"/>
      <c r="DJH47" s="47"/>
      <c r="DJI47" s="47"/>
      <c r="DJJ47" s="47"/>
      <c r="DJK47" s="47"/>
      <c r="DJL47" s="47"/>
      <c r="DJM47" s="47"/>
      <c r="DJN47" s="47"/>
      <c r="DJO47" s="47"/>
      <c r="DJP47" s="47"/>
      <c r="DJQ47" s="47"/>
      <c r="DJR47" s="47"/>
      <c r="DJS47" s="47"/>
      <c r="DJT47" s="47"/>
      <c r="DJU47" s="47"/>
      <c r="DJV47" s="47"/>
      <c r="DJW47" s="47"/>
      <c r="DJX47" s="47"/>
      <c r="DJY47" s="47"/>
      <c r="DJZ47" s="47"/>
      <c r="DKA47" s="47"/>
      <c r="DKB47" s="47"/>
      <c r="DKC47" s="47"/>
      <c r="DKD47" s="47"/>
      <c r="DKE47" s="47"/>
      <c r="DKF47" s="47"/>
      <c r="DKG47" s="47"/>
      <c r="DKH47" s="47"/>
      <c r="DKI47" s="47"/>
      <c r="DKJ47" s="47"/>
      <c r="DKK47" s="47"/>
      <c r="DKL47" s="47"/>
      <c r="DKM47" s="47"/>
      <c r="DKN47" s="47"/>
      <c r="DKO47" s="47"/>
      <c r="DKP47" s="47"/>
      <c r="DKQ47" s="47"/>
      <c r="DKR47" s="47"/>
      <c r="DKS47" s="47"/>
      <c r="DKT47" s="47"/>
      <c r="DKU47" s="47"/>
      <c r="DKV47" s="47"/>
      <c r="DKW47" s="47"/>
      <c r="DKX47" s="47"/>
      <c r="DKY47" s="47"/>
      <c r="DKZ47" s="47"/>
      <c r="DLA47" s="47"/>
      <c r="DLB47" s="47"/>
      <c r="DLC47" s="47"/>
      <c r="DLD47" s="47"/>
      <c r="DLE47" s="47"/>
      <c r="DLF47" s="47"/>
      <c r="DLG47" s="47"/>
      <c r="DLH47" s="47"/>
      <c r="DLI47" s="47"/>
      <c r="DLJ47" s="47"/>
      <c r="DLK47" s="47"/>
      <c r="DLL47" s="47"/>
      <c r="DLM47" s="47"/>
      <c r="DLN47" s="47"/>
      <c r="DLO47" s="47"/>
      <c r="DLP47" s="47"/>
      <c r="DLQ47" s="47"/>
      <c r="DLR47" s="47"/>
      <c r="DLS47" s="47"/>
      <c r="DLT47" s="47"/>
      <c r="DLU47" s="47"/>
      <c r="DLV47" s="47"/>
      <c r="DLW47" s="47"/>
      <c r="DLX47" s="47"/>
      <c r="DLY47" s="47"/>
      <c r="DLZ47" s="47"/>
      <c r="DMA47" s="47"/>
      <c r="DMB47" s="47"/>
      <c r="DMC47" s="47"/>
      <c r="DMD47" s="47"/>
      <c r="DME47" s="47"/>
      <c r="DMF47" s="47"/>
      <c r="DMG47" s="47"/>
      <c r="DMH47" s="47"/>
      <c r="DMI47" s="47"/>
      <c r="DMJ47" s="47"/>
      <c r="DMK47" s="47"/>
      <c r="DML47" s="47"/>
      <c r="DMM47" s="47"/>
      <c r="DMN47" s="47"/>
      <c r="DMO47" s="47"/>
      <c r="DMP47" s="47"/>
      <c r="DMQ47" s="47"/>
      <c r="DMR47" s="47"/>
      <c r="DMS47" s="47"/>
      <c r="DMT47" s="47"/>
      <c r="DMU47" s="47"/>
      <c r="DMV47" s="47"/>
      <c r="DMW47" s="47"/>
      <c r="DMX47" s="47"/>
      <c r="DMY47" s="47"/>
      <c r="DMZ47" s="47"/>
      <c r="DNA47" s="47"/>
      <c r="DNB47" s="47"/>
      <c r="DNC47" s="47"/>
      <c r="DND47" s="47"/>
      <c r="DNE47" s="47"/>
      <c r="DNF47" s="47"/>
      <c r="DNG47" s="47"/>
      <c r="DNH47" s="47"/>
      <c r="DNI47" s="47"/>
      <c r="DNJ47" s="47"/>
      <c r="DNK47" s="47"/>
      <c r="DNL47" s="47"/>
      <c r="DNM47" s="47"/>
      <c r="DNN47" s="47"/>
      <c r="DNO47" s="47"/>
      <c r="DNP47" s="47"/>
      <c r="DNQ47" s="47"/>
      <c r="DNR47" s="47"/>
      <c r="DNS47" s="47"/>
      <c r="DNT47" s="47"/>
      <c r="DNU47" s="47"/>
      <c r="DNV47" s="47"/>
      <c r="DNW47" s="47"/>
      <c r="DNX47" s="47"/>
      <c r="DNY47" s="47"/>
      <c r="DNZ47" s="47"/>
      <c r="DOA47" s="47"/>
      <c r="DOB47" s="47"/>
      <c r="DOC47" s="47"/>
      <c r="DOD47" s="47"/>
      <c r="DOE47" s="47"/>
      <c r="DOF47" s="47"/>
      <c r="DOG47" s="47"/>
      <c r="DOH47" s="47"/>
      <c r="DOI47" s="47"/>
      <c r="DOJ47" s="47"/>
      <c r="DOK47" s="47"/>
      <c r="DOL47" s="47"/>
      <c r="DOM47" s="47"/>
      <c r="DON47" s="47"/>
      <c r="DOO47" s="47"/>
      <c r="DOP47" s="47"/>
      <c r="DOQ47" s="47"/>
      <c r="DOR47" s="47"/>
      <c r="DOS47" s="47"/>
      <c r="DOT47" s="47"/>
      <c r="DOU47" s="47"/>
      <c r="DOV47" s="47"/>
      <c r="DOW47" s="47"/>
      <c r="DOX47" s="47"/>
      <c r="DOY47" s="47"/>
      <c r="DOZ47" s="47"/>
      <c r="DPA47" s="47"/>
      <c r="DPB47" s="47"/>
      <c r="DPC47" s="47"/>
      <c r="DPD47" s="47"/>
      <c r="DPE47" s="47"/>
      <c r="DPF47" s="47"/>
      <c r="DPG47" s="47"/>
      <c r="DPH47" s="47"/>
      <c r="DPI47" s="47"/>
      <c r="DPJ47" s="47"/>
      <c r="DPK47" s="47"/>
      <c r="DPL47" s="47"/>
      <c r="DPM47" s="47"/>
      <c r="DPN47" s="47"/>
      <c r="DPO47" s="47"/>
      <c r="DPP47" s="47"/>
      <c r="DPQ47" s="47"/>
      <c r="DPR47" s="47"/>
      <c r="DPS47" s="47"/>
      <c r="DPT47" s="47"/>
      <c r="DPU47" s="47"/>
      <c r="DPV47" s="47"/>
      <c r="DPW47" s="47"/>
      <c r="DPX47" s="47"/>
      <c r="DPY47" s="47"/>
      <c r="DPZ47" s="47"/>
      <c r="DQA47" s="47"/>
      <c r="DQB47" s="47"/>
      <c r="DQC47" s="47"/>
      <c r="DQD47" s="47"/>
      <c r="DQE47" s="47"/>
      <c r="DQF47" s="47"/>
      <c r="DQG47" s="47"/>
      <c r="DQH47" s="47"/>
      <c r="DQI47" s="47"/>
      <c r="DQJ47" s="47"/>
      <c r="DQK47" s="47"/>
      <c r="DQL47" s="47"/>
      <c r="DQM47" s="47"/>
      <c r="DQN47" s="47"/>
      <c r="DQO47" s="47"/>
      <c r="DQP47" s="47"/>
      <c r="DQQ47" s="47"/>
      <c r="DQR47" s="47"/>
      <c r="DQS47" s="47"/>
      <c r="DQT47" s="47"/>
      <c r="DQU47" s="47"/>
      <c r="DQV47" s="47"/>
      <c r="DQW47" s="47"/>
      <c r="DQX47" s="47"/>
      <c r="DQY47" s="47"/>
      <c r="DQZ47" s="47"/>
      <c r="DRA47" s="47"/>
      <c r="DRB47" s="47"/>
      <c r="DRC47" s="47"/>
      <c r="DRD47" s="47"/>
      <c r="DRE47" s="47"/>
      <c r="DRF47" s="47"/>
      <c r="DRG47" s="47"/>
      <c r="DRH47" s="47"/>
      <c r="DRI47" s="47"/>
      <c r="DRJ47" s="47"/>
      <c r="DRK47" s="47"/>
      <c r="DRL47" s="47"/>
      <c r="DRM47" s="47"/>
      <c r="DRN47" s="47"/>
      <c r="DRO47" s="47"/>
      <c r="DRP47" s="47"/>
      <c r="DRQ47" s="47"/>
      <c r="DRR47" s="47"/>
      <c r="DRS47" s="47"/>
      <c r="DRT47" s="47"/>
      <c r="DRU47" s="47"/>
      <c r="DRV47" s="47"/>
      <c r="DRW47" s="47"/>
      <c r="DRX47" s="47"/>
      <c r="DRY47" s="47"/>
      <c r="DRZ47" s="47"/>
      <c r="DSA47" s="47"/>
      <c r="DSB47" s="47"/>
      <c r="DSC47" s="47"/>
      <c r="DSD47" s="47"/>
      <c r="DSE47" s="47"/>
      <c r="DSF47" s="47"/>
      <c r="DSG47" s="47"/>
      <c r="DSH47" s="47"/>
      <c r="DSI47" s="47"/>
      <c r="DSJ47" s="47"/>
      <c r="DSK47" s="47"/>
      <c r="DSL47" s="47"/>
      <c r="DSM47" s="47"/>
      <c r="DSN47" s="47"/>
      <c r="DSO47" s="47"/>
      <c r="DSP47" s="47"/>
      <c r="DSQ47" s="47"/>
      <c r="DSR47" s="47"/>
      <c r="DSS47" s="47"/>
      <c r="DST47" s="47"/>
      <c r="DSU47" s="47"/>
      <c r="DSV47" s="47"/>
      <c r="DSW47" s="47"/>
      <c r="DSX47" s="47"/>
      <c r="DSY47" s="47"/>
      <c r="DSZ47" s="47"/>
      <c r="DTA47" s="47"/>
      <c r="DTB47" s="47"/>
      <c r="DTC47" s="47"/>
      <c r="DTD47" s="47"/>
      <c r="DTE47" s="47"/>
      <c r="DTF47" s="47"/>
      <c r="DTG47" s="47"/>
      <c r="DTH47" s="47"/>
      <c r="DTI47" s="47"/>
      <c r="DTJ47" s="47"/>
      <c r="DTK47" s="47"/>
      <c r="DTL47" s="47"/>
      <c r="DTM47" s="47"/>
      <c r="DTN47" s="47"/>
      <c r="DTO47" s="47"/>
      <c r="DTP47" s="47"/>
      <c r="DTQ47" s="47"/>
      <c r="DTR47" s="47"/>
      <c r="DTS47" s="47"/>
      <c r="DTT47" s="47"/>
      <c r="DTU47" s="47"/>
      <c r="DTV47" s="47"/>
      <c r="DTW47" s="47"/>
      <c r="DTX47" s="47"/>
      <c r="DTY47" s="47"/>
      <c r="DTZ47" s="47"/>
      <c r="DUA47" s="47"/>
      <c r="DUB47" s="47"/>
      <c r="DUC47" s="47"/>
      <c r="DUD47" s="47"/>
      <c r="DUE47" s="47"/>
      <c r="DUF47" s="47"/>
      <c r="DUG47" s="47"/>
      <c r="DUH47" s="47"/>
      <c r="DUI47" s="47"/>
      <c r="DUJ47" s="47"/>
      <c r="DUK47" s="47"/>
      <c r="DUL47" s="47"/>
      <c r="DUM47" s="47"/>
      <c r="DUN47" s="47"/>
      <c r="DUO47" s="47"/>
      <c r="DUP47" s="47"/>
      <c r="DUQ47" s="47"/>
      <c r="DUR47" s="47"/>
      <c r="DUS47" s="47"/>
      <c r="DUT47" s="47"/>
      <c r="DUU47" s="47"/>
      <c r="DUV47" s="47"/>
      <c r="DUW47" s="47"/>
      <c r="DUX47" s="47"/>
      <c r="DUY47" s="47"/>
      <c r="DUZ47" s="47"/>
      <c r="DVA47" s="47"/>
      <c r="DVB47" s="47"/>
      <c r="DVC47" s="47"/>
      <c r="DVD47" s="47"/>
      <c r="DVE47" s="47"/>
      <c r="DVF47" s="47"/>
      <c r="DVG47" s="47"/>
      <c r="DVH47" s="47"/>
      <c r="DVI47" s="47"/>
      <c r="DVJ47" s="47"/>
      <c r="DVK47" s="47"/>
      <c r="DVL47" s="47"/>
      <c r="DVM47" s="47"/>
      <c r="DVN47" s="47"/>
      <c r="DVO47" s="47"/>
      <c r="DVP47" s="47"/>
      <c r="DVQ47" s="47"/>
      <c r="DVR47" s="47"/>
      <c r="DVS47" s="47"/>
      <c r="DVT47" s="47"/>
      <c r="DVU47" s="47"/>
      <c r="DVV47" s="47"/>
      <c r="DVW47" s="47"/>
      <c r="DVX47" s="47"/>
      <c r="DVY47" s="47"/>
      <c r="DVZ47" s="47"/>
      <c r="DWA47" s="47"/>
      <c r="DWB47" s="47"/>
      <c r="DWC47" s="47"/>
      <c r="DWD47" s="47"/>
      <c r="DWE47" s="47"/>
      <c r="DWF47" s="47"/>
      <c r="DWG47" s="47"/>
      <c r="DWH47" s="47"/>
      <c r="DWI47" s="47"/>
      <c r="DWJ47" s="47"/>
      <c r="DWK47" s="47"/>
      <c r="DWL47" s="47"/>
      <c r="DWM47" s="47"/>
      <c r="DWN47" s="47"/>
      <c r="DWO47" s="47"/>
      <c r="DWP47" s="47"/>
      <c r="DWQ47" s="47"/>
      <c r="DWR47" s="47"/>
      <c r="DWS47" s="47"/>
      <c r="DWT47" s="47"/>
      <c r="DWU47" s="47"/>
      <c r="DWV47" s="47"/>
      <c r="DWW47" s="47"/>
      <c r="DWX47" s="47"/>
      <c r="DWY47" s="47"/>
      <c r="DWZ47" s="47"/>
      <c r="DXA47" s="47"/>
      <c r="DXB47" s="47"/>
      <c r="DXC47" s="47"/>
      <c r="DXD47" s="47"/>
      <c r="DXE47" s="47"/>
      <c r="DXF47" s="47"/>
      <c r="DXG47" s="47"/>
      <c r="DXH47" s="47"/>
      <c r="DXI47" s="47"/>
      <c r="DXJ47" s="47"/>
      <c r="DXK47" s="47"/>
      <c r="DXL47" s="47"/>
      <c r="DXM47" s="47"/>
      <c r="DXN47" s="47"/>
      <c r="DXO47" s="47"/>
      <c r="DXP47" s="47"/>
      <c r="DXQ47" s="47"/>
      <c r="DXR47" s="47"/>
      <c r="DXS47" s="47"/>
      <c r="DXT47" s="47"/>
      <c r="DXU47" s="47"/>
      <c r="DXV47" s="47"/>
      <c r="DXW47" s="47"/>
      <c r="DXX47" s="47"/>
      <c r="DXY47" s="47"/>
      <c r="DXZ47" s="47"/>
      <c r="DYA47" s="47"/>
      <c r="DYB47" s="47"/>
      <c r="DYC47" s="47"/>
      <c r="DYD47" s="47"/>
      <c r="DYE47" s="47"/>
      <c r="DYF47" s="47"/>
      <c r="DYG47" s="47"/>
      <c r="DYH47" s="47"/>
      <c r="DYI47" s="47"/>
      <c r="DYJ47" s="47"/>
      <c r="DYK47" s="47"/>
      <c r="DYL47" s="47"/>
      <c r="DYM47" s="47"/>
      <c r="DYN47" s="47"/>
      <c r="DYO47" s="47"/>
      <c r="DYP47" s="47"/>
      <c r="DYQ47" s="47"/>
      <c r="DYR47" s="47"/>
      <c r="DYS47" s="47"/>
      <c r="DYT47" s="47"/>
      <c r="DYU47" s="47"/>
      <c r="DYV47" s="47"/>
      <c r="DYW47" s="47"/>
      <c r="DYX47" s="47"/>
      <c r="DYY47" s="47"/>
      <c r="DYZ47" s="47"/>
      <c r="DZA47" s="47"/>
      <c r="DZB47" s="47"/>
      <c r="DZC47" s="47"/>
      <c r="DZD47" s="47"/>
      <c r="DZE47" s="47"/>
      <c r="DZF47" s="47"/>
      <c r="DZG47" s="47"/>
      <c r="DZH47" s="47"/>
      <c r="DZI47" s="47"/>
      <c r="DZJ47" s="47"/>
      <c r="DZK47" s="47"/>
      <c r="DZL47" s="47"/>
      <c r="DZM47" s="47"/>
      <c r="DZN47" s="47"/>
      <c r="DZO47" s="47"/>
      <c r="DZP47" s="47"/>
      <c r="DZQ47" s="47"/>
      <c r="DZR47" s="47"/>
      <c r="DZS47" s="47"/>
      <c r="DZT47" s="47"/>
      <c r="DZU47" s="47"/>
      <c r="DZV47" s="47"/>
      <c r="DZW47" s="47"/>
      <c r="DZX47" s="47"/>
      <c r="DZY47" s="47"/>
      <c r="DZZ47" s="47"/>
      <c r="EAA47" s="47"/>
      <c r="EAB47" s="47"/>
      <c r="EAC47" s="47"/>
      <c r="EAD47" s="47"/>
      <c r="EAE47" s="47"/>
      <c r="EAF47" s="47"/>
      <c r="EAG47" s="47"/>
      <c r="EAH47" s="47"/>
      <c r="EAI47" s="47"/>
      <c r="EAJ47" s="47"/>
      <c r="EAK47" s="47"/>
      <c r="EAL47" s="47"/>
      <c r="EAM47" s="47"/>
      <c r="EAN47" s="47"/>
      <c r="EAO47" s="47"/>
      <c r="EAP47" s="47"/>
      <c r="EAQ47" s="47"/>
      <c r="EAR47" s="47"/>
      <c r="EAS47" s="47"/>
      <c r="EAT47" s="47"/>
      <c r="EAU47" s="47"/>
      <c r="EAV47" s="47"/>
      <c r="EAW47" s="47"/>
      <c r="EAX47" s="47"/>
      <c r="EAY47" s="47"/>
      <c r="EAZ47" s="47"/>
      <c r="EBA47" s="47"/>
      <c r="EBB47" s="47"/>
      <c r="EBC47" s="47"/>
      <c r="EBD47" s="47"/>
      <c r="EBE47" s="47"/>
      <c r="EBF47" s="47"/>
      <c r="EBG47" s="47"/>
      <c r="EBH47" s="47"/>
      <c r="EBI47" s="47"/>
      <c r="EBJ47" s="47"/>
      <c r="EBK47" s="47"/>
      <c r="EBL47" s="47"/>
      <c r="EBM47" s="47"/>
      <c r="EBN47" s="47"/>
      <c r="EBO47" s="47"/>
      <c r="EBP47" s="47"/>
      <c r="EBQ47" s="47"/>
      <c r="EBR47" s="47"/>
      <c r="EBS47" s="47"/>
      <c r="EBT47" s="47"/>
      <c r="EBU47" s="47"/>
      <c r="EBV47" s="47"/>
      <c r="EBW47" s="47"/>
      <c r="EBX47" s="47"/>
      <c r="EBY47" s="47"/>
      <c r="EBZ47" s="47"/>
      <c r="ECA47" s="47"/>
      <c r="ECB47" s="47"/>
      <c r="ECC47" s="47"/>
      <c r="ECD47" s="47"/>
      <c r="ECE47" s="47"/>
      <c r="ECF47" s="47"/>
      <c r="ECG47" s="47"/>
      <c r="ECH47" s="47"/>
      <c r="ECI47" s="47"/>
      <c r="ECJ47" s="47"/>
      <c r="ECK47" s="47"/>
      <c r="ECL47" s="47"/>
      <c r="ECM47" s="47"/>
      <c r="ECN47" s="47"/>
      <c r="ECO47" s="47"/>
      <c r="ECP47" s="47"/>
      <c r="ECQ47" s="47"/>
      <c r="ECR47" s="47"/>
      <c r="ECS47" s="47"/>
      <c r="ECT47" s="47"/>
      <c r="ECU47" s="47"/>
      <c r="ECV47" s="47"/>
      <c r="ECW47" s="47"/>
      <c r="ECX47" s="47"/>
      <c r="ECY47" s="47"/>
      <c r="ECZ47" s="47"/>
      <c r="EDA47" s="47"/>
      <c r="EDB47" s="47"/>
      <c r="EDC47" s="47"/>
      <c r="EDD47" s="47"/>
      <c r="EDE47" s="47"/>
      <c r="EDF47" s="47"/>
      <c r="EDG47" s="47"/>
      <c r="EDH47" s="47"/>
      <c r="EDI47" s="47"/>
      <c r="EDJ47" s="47"/>
      <c r="EDK47" s="47"/>
      <c r="EDL47" s="47"/>
      <c r="EDM47" s="47"/>
      <c r="EDN47" s="47"/>
      <c r="EDO47" s="47"/>
      <c r="EDP47" s="47"/>
      <c r="EDQ47" s="47"/>
      <c r="EDR47" s="47"/>
      <c r="EDS47" s="47"/>
      <c r="EDT47" s="47"/>
      <c r="EDU47" s="47"/>
      <c r="EDV47" s="47"/>
      <c r="EDW47" s="47"/>
      <c r="EDX47" s="47"/>
      <c r="EDY47" s="47"/>
      <c r="EDZ47" s="47"/>
      <c r="EEA47" s="47"/>
      <c r="EEB47" s="47"/>
      <c r="EEC47" s="47"/>
      <c r="EED47" s="47"/>
      <c r="EEE47" s="47"/>
      <c r="EEF47" s="47"/>
      <c r="EEG47" s="47"/>
      <c r="EEH47" s="47"/>
      <c r="EEI47" s="47"/>
      <c r="EEJ47" s="47"/>
      <c r="EEK47" s="47"/>
      <c r="EEL47" s="47"/>
      <c r="EEM47" s="47"/>
      <c r="EEN47" s="47"/>
      <c r="EEO47" s="47"/>
      <c r="EEP47" s="47"/>
      <c r="EEQ47" s="47"/>
      <c r="EER47" s="47"/>
      <c r="EES47" s="47"/>
      <c r="EET47" s="47"/>
      <c r="EEU47" s="47"/>
      <c r="EEV47" s="47"/>
      <c r="EEW47" s="47"/>
      <c r="EEX47" s="47"/>
      <c r="EEY47" s="47"/>
      <c r="EEZ47" s="47"/>
      <c r="EFA47" s="47"/>
      <c r="EFB47" s="47"/>
      <c r="EFC47" s="47"/>
      <c r="EFD47" s="47"/>
      <c r="EFE47" s="47"/>
      <c r="EFF47" s="47"/>
      <c r="EFG47" s="47"/>
      <c r="EFH47" s="47"/>
      <c r="EFI47" s="47"/>
      <c r="EFJ47" s="47"/>
      <c r="EFK47" s="47"/>
      <c r="EFL47" s="47"/>
      <c r="EFM47" s="47"/>
      <c r="EFN47" s="47"/>
      <c r="EFO47" s="47"/>
      <c r="EFP47" s="47"/>
      <c r="EFQ47" s="47"/>
      <c r="EFR47" s="47"/>
      <c r="EFS47" s="47"/>
      <c r="EFT47" s="47"/>
      <c r="EFU47" s="47"/>
      <c r="EFV47" s="47"/>
      <c r="EFW47" s="47"/>
      <c r="EFX47" s="47"/>
      <c r="EFY47" s="47"/>
      <c r="EFZ47" s="47"/>
      <c r="EGA47" s="47"/>
      <c r="EGB47" s="47"/>
      <c r="EGC47" s="47"/>
      <c r="EGD47" s="47"/>
      <c r="EGE47" s="47"/>
      <c r="EGF47" s="47"/>
      <c r="EGG47" s="47"/>
      <c r="EGH47" s="47"/>
      <c r="EGI47" s="47"/>
      <c r="EGJ47" s="47"/>
      <c r="EGK47" s="47"/>
      <c r="EGL47" s="47"/>
      <c r="EGM47" s="47"/>
      <c r="EGN47" s="47"/>
      <c r="EGO47" s="47"/>
      <c r="EGP47" s="47"/>
      <c r="EGQ47" s="47"/>
      <c r="EGR47" s="47"/>
      <c r="EGS47" s="47"/>
      <c r="EGT47" s="47"/>
      <c r="EGU47" s="47"/>
      <c r="EGV47" s="47"/>
      <c r="EGW47" s="47"/>
      <c r="EGX47" s="47"/>
      <c r="EGY47" s="47"/>
      <c r="EGZ47" s="47"/>
      <c r="EHA47" s="47"/>
      <c r="EHB47" s="47"/>
      <c r="EHC47" s="47"/>
      <c r="EHD47" s="47"/>
      <c r="EHE47" s="47"/>
      <c r="EHF47" s="47"/>
      <c r="EHG47" s="47"/>
      <c r="EHH47" s="47"/>
      <c r="EHI47" s="47"/>
      <c r="EHJ47" s="47"/>
      <c r="EHK47" s="47"/>
      <c r="EHL47" s="47"/>
      <c r="EHM47" s="47"/>
      <c r="EHN47" s="47"/>
      <c r="EHO47" s="47"/>
      <c r="EHP47" s="47"/>
      <c r="EHQ47" s="47"/>
      <c r="EHR47" s="47"/>
      <c r="EHS47" s="47"/>
      <c r="EHT47" s="47"/>
      <c r="EHU47" s="47"/>
      <c r="EHV47" s="47"/>
      <c r="EHW47" s="47"/>
      <c r="EHX47" s="47"/>
      <c r="EHY47" s="47"/>
      <c r="EHZ47" s="47"/>
      <c r="EIA47" s="47"/>
      <c r="EIB47" s="47"/>
      <c r="EIC47" s="47"/>
      <c r="EID47" s="47"/>
      <c r="EIE47" s="47"/>
      <c r="EIF47" s="47"/>
      <c r="EIG47" s="47"/>
      <c r="EIH47" s="47"/>
      <c r="EII47" s="47"/>
      <c r="EIJ47" s="47"/>
      <c r="EIK47" s="47"/>
      <c r="EIL47" s="47"/>
      <c r="EIM47" s="47"/>
      <c r="EIN47" s="47"/>
      <c r="EIO47" s="47"/>
      <c r="EIP47" s="47"/>
      <c r="EIQ47" s="47"/>
      <c r="EIR47" s="47"/>
      <c r="EIS47" s="47"/>
      <c r="EIT47" s="47"/>
      <c r="EIU47" s="47"/>
      <c r="EIV47" s="47"/>
      <c r="EIW47" s="47"/>
      <c r="EIX47" s="47"/>
      <c r="EIY47" s="47"/>
      <c r="EIZ47" s="47"/>
      <c r="EJA47" s="47"/>
      <c r="EJB47" s="47"/>
      <c r="EJC47" s="47"/>
      <c r="EJD47" s="47"/>
      <c r="EJE47" s="47"/>
      <c r="EJF47" s="47"/>
      <c r="EJG47" s="47"/>
      <c r="EJH47" s="47"/>
      <c r="EJI47" s="47"/>
      <c r="EJJ47" s="47"/>
      <c r="EJK47" s="47"/>
      <c r="EJL47" s="47"/>
      <c r="EJM47" s="47"/>
      <c r="EJN47" s="47"/>
      <c r="EJO47" s="47"/>
      <c r="EJP47" s="47"/>
      <c r="EJQ47" s="47"/>
      <c r="EJR47" s="47"/>
      <c r="EJS47" s="47"/>
      <c r="EJT47" s="47"/>
      <c r="EJU47" s="47"/>
      <c r="EJV47" s="47"/>
      <c r="EJW47" s="47"/>
      <c r="EJX47" s="47"/>
      <c r="EJY47" s="47"/>
      <c r="EJZ47" s="47"/>
      <c r="EKA47" s="47"/>
      <c r="EKB47" s="47"/>
      <c r="EKC47" s="47"/>
      <c r="EKD47" s="47"/>
      <c r="EKE47" s="47"/>
      <c r="EKF47" s="47"/>
      <c r="EKG47" s="47"/>
      <c r="EKH47" s="47"/>
      <c r="EKI47" s="47"/>
      <c r="EKJ47" s="47"/>
      <c r="EKK47" s="47"/>
      <c r="EKL47" s="47"/>
      <c r="EKM47" s="47"/>
      <c r="EKN47" s="47"/>
      <c r="EKO47" s="47"/>
      <c r="EKP47" s="47"/>
      <c r="EKQ47" s="47"/>
      <c r="EKR47" s="47"/>
      <c r="EKS47" s="47"/>
      <c r="EKT47" s="47"/>
      <c r="EKU47" s="47"/>
      <c r="EKV47" s="47"/>
      <c r="EKW47" s="47"/>
      <c r="EKX47" s="47"/>
      <c r="EKY47" s="47"/>
      <c r="EKZ47" s="47"/>
      <c r="ELA47" s="47"/>
      <c r="ELB47" s="47"/>
      <c r="ELC47" s="47"/>
      <c r="ELD47" s="47"/>
      <c r="ELE47" s="47"/>
      <c r="ELF47" s="47"/>
      <c r="ELG47" s="47"/>
      <c r="ELH47" s="47"/>
      <c r="ELI47" s="47"/>
      <c r="ELJ47" s="47"/>
      <c r="ELK47" s="47"/>
      <c r="ELL47" s="47"/>
      <c r="ELM47" s="47"/>
      <c r="ELN47" s="47"/>
      <c r="ELO47" s="47"/>
      <c r="ELP47" s="47"/>
      <c r="ELQ47" s="47"/>
      <c r="ELR47" s="47"/>
      <c r="ELS47" s="47"/>
      <c r="ELT47" s="47"/>
      <c r="ELU47" s="47"/>
      <c r="ELV47" s="47"/>
      <c r="ELW47" s="47"/>
      <c r="ELX47" s="47"/>
      <c r="ELY47" s="47"/>
      <c r="ELZ47" s="47"/>
      <c r="EMA47" s="47"/>
      <c r="EMB47" s="47"/>
      <c r="EMC47" s="47"/>
      <c r="EMD47" s="47"/>
      <c r="EME47" s="47"/>
      <c r="EMF47" s="47"/>
      <c r="EMG47" s="47"/>
      <c r="EMH47" s="47"/>
      <c r="EMI47" s="47"/>
      <c r="EMJ47" s="47"/>
      <c r="EMK47" s="47"/>
      <c r="EML47" s="47"/>
      <c r="EMM47" s="47"/>
      <c r="EMN47" s="47"/>
      <c r="EMO47" s="47"/>
      <c r="EMP47" s="47"/>
      <c r="EMQ47" s="47"/>
      <c r="EMR47" s="47"/>
      <c r="EMS47" s="47"/>
      <c r="EMT47" s="47"/>
      <c r="EMU47" s="47"/>
      <c r="EMV47" s="47"/>
      <c r="EMW47" s="47"/>
      <c r="EMX47" s="47"/>
      <c r="EMY47" s="47"/>
      <c r="EMZ47" s="47"/>
      <c r="ENA47" s="47"/>
      <c r="ENB47" s="47"/>
      <c r="ENC47" s="47"/>
      <c r="END47" s="47"/>
      <c r="ENE47" s="47"/>
      <c r="ENF47" s="47"/>
      <c r="ENG47" s="47"/>
      <c r="ENH47" s="47"/>
      <c r="ENI47" s="47"/>
      <c r="ENJ47" s="47"/>
      <c r="ENK47" s="47"/>
      <c r="ENL47" s="47"/>
      <c r="ENM47" s="47"/>
      <c r="ENN47" s="47"/>
      <c r="ENO47" s="47"/>
      <c r="ENP47" s="47"/>
      <c r="ENQ47" s="47"/>
      <c r="ENR47" s="47"/>
      <c r="ENS47" s="47"/>
      <c r="ENT47" s="47"/>
      <c r="ENU47" s="47"/>
      <c r="ENV47" s="47"/>
      <c r="ENW47" s="47"/>
      <c r="ENX47" s="47"/>
      <c r="ENY47" s="47"/>
      <c r="ENZ47" s="47"/>
      <c r="EOA47" s="47"/>
      <c r="EOB47" s="47"/>
      <c r="EOC47" s="47"/>
      <c r="EOD47" s="47"/>
      <c r="EOE47" s="47"/>
      <c r="EOF47" s="47"/>
      <c r="EOG47" s="47"/>
      <c r="EOH47" s="47"/>
      <c r="EOI47" s="47"/>
      <c r="EOJ47" s="47"/>
      <c r="EOK47" s="47"/>
      <c r="EOL47" s="47"/>
      <c r="EOM47" s="47"/>
      <c r="EON47" s="47"/>
      <c r="EOO47" s="47"/>
      <c r="EOP47" s="47"/>
      <c r="EOQ47" s="47"/>
      <c r="EOR47" s="47"/>
      <c r="EOS47" s="47"/>
      <c r="EOT47" s="47"/>
      <c r="EOU47" s="47"/>
      <c r="EOV47" s="47"/>
      <c r="EOW47" s="47"/>
      <c r="EOX47" s="47"/>
      <c r="EOY47" s="47"/>
      <c r="EOZ47" s="47"/>
      <c r="EPA47" s="47"/>
      <c r="EPB47" s="47"/>
      <c r="EPC47" s="47"/>
      <c r="EPD47" s="47"/>
      <c r="EPE47" s="47"/>
      <c r="EPF47" s="47"/>
      <c r="EPG47" s="47"/>
      <c r="EPH47" s="47"/>
      <c r="EPI47" s="47"/>
      <c r="EPJ47" s="47"/>
      <c r="EPK47" s="47"/>
      <c r="EPL47" s="47"/>
      <c r="EPM47" s="47"/>
      <c r="EPN47" s="47"/>
      <c r="EPO47" s="47"/>
      <c r="EPP47" s="47"/>
      <c r="EPQ47" s="47"/>
      <c r="EPR47" s="47"/>
      <c r="EPS47" s="47"/>
      <c r="EPT47" s="47"/>
      <c r="EPU47" s="47"/>
      <c r="EPV47" s="47"/>
      <c r="EPW47" s="47"/>
      <c r="EPX47" s="47"/>
      <c r="EPY47" s="47"/>
      <c r="EPZ47" s="47"/>
      <c r="EQA47" s="47"/>
      <c r="EQB47" s="47"/>
      <c r="EQC47" s="47"/>
      <c r="EQD47" s="47"/>
      <c r="EQE47" s="47"/>
      <c r="EQF47" s="47"/>
      <c r="EQG47" s="47"/>
      <c r="EQH47" s="47"/>
      <c r="EQI47" s="47"/>
      <c r="EQJ47" s="47"/>
      <c r="EQK47" s="47"/>
      <c r="EQL47" s="47"/>
      <c r="EQM47" s="47"/>
      <c r="EQN47" s="47"/>
      <c r="EQO47" s="47"/>
      <c r="EQP47" s="47"/>
      <c r="EQQ47" s="47"/>
      <c r="EQR47" s="47"/>
      <c r="EQS47" s="47"/>
      <c r="EQT47" s="47"/>
      <c r="EQU47" s="47"/>
      <c r="EQV47" s="47"/>
      <c r="EQW47" s="47"/>
      <c r="EQX47" s="47"/>
      <c r="EQY47" s="47"/>
      <c r="EQZ47" s="47"/>
      <c r="ERA47" s="47"/>
      <c r="ERB47" s="47"/>
      <c r="ERC47" s="47"/>
      <c r="ERD47" s="47"/>
      <c r="ERE47" s="47"/>
      <c r="ERF47" s="47"/>
      <c r="ERG47" s="47"/>
      <c r="ERH47" s="47"/>
      <c r="ERI47" s="47"/>
      <c r="ERJ47" s="47"/>
      <c r="ERK47" s="47"/>
      <c r="ERL47" s="47"/>
      <c r="ERM47" s="47"/>
      <c r="ERN47" s="47"/>
      <c r="ERO47" s="47"/>
      <c r="ERP47" s="47"/>
      <c r="ERQ47" s="47"/>
      <c r="ERR47" s="47"/>
      <c r="ERS47" s="47"/>
      <c r="ERT47" s="47"/>
      <c r="ERU47" s="47"/>
      <c r="ERV47" s="47"/>
      <c r="ERW47" s="47"/>
      <c r="ERX47" s="47"/>
      <c r="ERY47" s="47"/>
      <c r="ERZ47" s="47"/>
      <c r="ESA47" s="47"/>
      <c r="ESB47" s="47"/>
      <c r="ESC47" s="47"/>
      <c r="ESD47" s="47"/>
      <c r="ESE47" s="47"/>
      <c r="ESF47" s="47"/>
      <c r="ESG47" s="47"/>
      <c r="ESH47" s="47"/>
      <c r="ESI47" s="47"/>
      <c r="ESJ47" s="47"/>
      <c r="ESK47" s="47"/>
      <c r="ESL47" s="47"/>
      <c r="ESM47" s="47"/>
      <c r="ESN47" s="47"/>
      <c r="ESO47" s="47"/>
      <c r="ESP47" s="47"/>
      <c r="ESQ47" s="47"/>
      <c r="ESR47" s="47"/>
      <c r="ESS47" s="47"/>
      <c r="EST47" s="47"/>
      <c r="ESU47" s="47"/>
      <c r="ESV47" s="47"/>
      <c r="ESW47" s="47"/>
      <c r="ESX47" s="47"/>
      <c r="ESY47" s="47"/>
      <c r="ESZ47" s="47"/>
      <c r="ETA47" s="47"/>
      <c r="ETB47" s="47"/>
      <c r="ETC47" s="47"/>
      <c r="ETD47" s="47"/>
      <c r="ETE47" s="47"/>
      <c r="ETF47" s="47"/>
      <c r="ETG47" s="47"/>
      <c r="ETH47" s="47"/>
      <c r="ETI47" s="47"/>
      <c r="ETJ47" s="47"/>
      <c r="ETK47" s="47"/>
      <c r="ETL47" s="47"/>
      <c r="ETM47" s="47"/>
      <c r="ETN47" s="47"/>
      <c r="ETO47" s="47"/>
      <c r="ETP47" s="47"/>
      <c r="ETQ47" s="47"/>
      <c r="ETR47" s="47"/>
      <c r="ETS47" s="47"/>
      <c r="ETT47" s="47"/>
      <c r="ETU47" s="47"/>
      <c r="ETV47" s="47"/>
      <c r="ETW47" s="47"/>
      <c r="ETX47" s="47"/>
      <c r="ETY47" s="47"/>
      <c r="ETZ47" s="47"/>
      <c r="EUA47" s="47"/>
      <c r="EUB47" s="47"/>
      <c r="EUC47" s="47"/>
      <c r="EUD47" s="47"/>
      <c r="EUE47" s="47"/>
      <c r="EUF47" s="47"/>
      <c r="EUG47" s="47"/>
      <c r="EUH47" s="47"/>
      <c r="EUI47" s="47"/>
      <c r="EUJ47" s="47"/>
      <c r="EUK47" s="47"/>
      <c r="EUL47" s="47"/>
      <c r="EUM47" s="47"/>
      <c r="EUN47" s="47"/>
      <c r="EUO47" s="47"/>
      <c r="EUP47" s="47"/>
      <c r="EUQ47" s="47"/>
      <c r="EUR47" s="47"/>
      <c r="EUS47" s="47"/>
      <c r="EUT47" s="47"/>
      <c r="EUU47" s="47"/>
      <c r="EUV47" s="47"/>
      <c r="EUW47" s="47"/>
      <c r="EUX47" s="47"/>
      <c r="EUY47" s="47"/>
      <c r="EUZ47" s="47"/>
      <c r="EVA47" s="47"/>
      <c r="EVB47" s="47"/>
      <c r="EVC47" s="47"/>
      <c r="EVD47" s="47"/>
      <c r="EVE47" s="47"/>
      <c r="EVF47" s="47"/>
      <c r="EVG47" s="47"/>
      <c r="EVH47" s="47"/>
      <c r="EVI47" s="47"/>
      <c r="EVJ47" s="47"/>
      <c r="EVK47" s="47"/>
      <c r="EVL47" s="47"/>
      <c r="EVM47" s="47"/>
      <c r="EVN47" s="47"/>
      <c r="EVO47" s="47"/>
      <c r="EVP47" s="47"/>
      <c r="EVQ47" s="47"/>
      <c r="EVR47" s="47"/>
      <c r="EVS47" s="47"/>
      <c r="EVT47" s="47"/>
      <c r="EVU47" s="47"/>
      <c r="EVV47" s="47"/>
      <c r="EVW47" s="47"/>
      <c r="EVX47" s="47"/>
      <c r="EVY47" s="47"/>
      <c r="EVZ47" s="47"/>
      <c r="EWA47" s="47"/>
      <c r="EWB47" s="47"/>
      <c r="EWC47" s="47"/>
      <c r="EWD47" s="47"/>
      <c r="EWE47" s="47"/>
      <c r="EWF47" s="47"/>
      <c r="EWG47" s="47"/>
      <c r="EWH47" s="47"/>
      <c r="EWI47" s="47"/>
      <c r="EWJ47" s="47"/>
      <c r="EWK47" s="47"/>
      <c r="EWL47" s="47"/>
      <c r="EWM47" s="47"/>
      <c r="EWN47" s="47"/>
      <c r="EWO47" s="47"/>
      <c r="EWP47" s="47"/>
      <c r="EWQ47" s="47"/>
      <c r="EWR47" s="47"/>
      <c r="EWS47" s="47"/>
      <c r="EWT47" s="47"/>
      <c r="EWU47" s="47"/>
      <c r="EWV47" s="47"/>
      <c r="EWW47" s="47"/>
      <c r="EWX47" s="47"/>
      <c r="EWY47" s="47"/>
      <c r="EWZ47" s="47"/>
      <c r="EXA47" s="47"/>
      <c r="EXB47" s="47"/>
      <c r="EXC47" s="47"/>
      <c r="EXD47" s="47"/>
      <c r="EXE47" s="47"/>
      <c r="EXF47" s="47"/>
      <c r="EXG47" s="47"/>
      <c r="EXH47" s="47"/>
      <c r="EXI47" s="47"/>
      <c r="EXJ47" s="47"/>
      <c r="EXK47" s="47"/>
      <c r="EXL47" s="47"/>
      <c r="EXM47" s="47"/>
      <c r="EXN47" s="47"/>
      <c r="EXO47" s="47"/>
      <c r="EXP47" s="47"/>
      <c r="EXQ47" s="47"/>
      <c r="EXR47" s="47"/>
      <c r="EXS47" s="47"/>
      <c r="EXT47" s="47"/>
      <c r="EXU47" s="47"/>
      <c r="EXV47" s="47"/>
      <c r="EXW47" s="47"/>
      <c r="EXX47" s="47"/>
      <c r="EXY47" s="47"/>
      <c r="EXZ47" s="47"/>
      <c r="EYA47" s="47"/>
      <c r="EYB47" s="47"/>
      <c r="EYC47" s="47"/>
      <c r="EYD47" s="47"/>
      <c r="EYE47" s="47"/>
      <c r="EYF47" s="47"/>
      <c r="EYG47" s="47"/>
      <c r="EYH47" s="47"/>
      <c r="EYI47" s="47"/>
      <c r="EYJ47" s="47"/>
      <c r="EYK47" s="47"/>
      <c r="EYL47" s="47"/>
      <c r="EYM47" s="47"/>
      <c r="EYN47" s="47"/>
      <c r="EYO47" s="47"/>
      <c r="EYP47" s="47"/>
      <c r="EYQ47" s="47"/>
      <c r="EYR47" s="47"/>
      <c r="EYS47" s="47"/>
      <c r="EYT47" s="47"/>
      <c r="EYU47" s="47"/>
      <c r="EYV47" s="47"/>
      <c r="EYW47" s="47"/>
      <c r="EYX47" s="47"/>
      <c r="EYY47" s="47"/>
      <c r="EYZ47" s="47"/>
      <c r="EZA47" s="47"/>
      <c r="EZB47" s="47"/>
      <c r="EZC47" s="47"/>
      <c r="EZD47" s="47"/>
      <c r="EZE47" s="47"/>
      <c r="EZF47" s="47"/>
      <c r="EZG47" s="47"/>
      <c r="EZH47" s="47"/>
      <c r="EZI47" s="47"/>
      <c r="EZJ47" s="47"/>
      <c r="EZK47" s="47"/>
      <c r="EZL47" s="47"/>
      <c r="EZM47" s="47"/>
      <c r="EZN47" s="47"/>
      <c r="EZO47" s="47"/>
      <c r="EZP47" s="47"/>
      <c r="EZQ47" s="47"/>
      <c r="EZR47" s="47"/>
      <c r="EZS47" s="47"/>
      <c r="EZT47" s="47"/>
      <c r="EZU47" s="47"/>
      <c r="EZV47" s="47"/>
      <c r="EZW47" s="47"/>
      <c r="EZX47" s="47"/>
      <c r="EZY47" s="47"/>
      <c r="EZZ47" s="47"/>
      <c r="FAA47" s="47"/>
      <c r="FAB47" s="47"/>
      <c r="FAC47" s="47"/>
      <c r="FAD47" s="47"/>
      <c r="FAE47" s="47"/>
      <c r="FAF47" s="47"/>
      <c r="FAG47" s="47"/>
      <c r="FAH47" s="47"/>
      <c r="FAI47" s="47"/>
      <c r="FAJ47" s="47"/>
      <c r="FAK47" s="47"/>
      <c r="FAL47" s="47"/>
      <c r="FAM47" s="47"/>
      <c r="FAN47" s="47"/>
      <c r="FAO47" s="47"/>
      <c r="FAP47" s="47"/>
      <c r="FAQ47" s="47"/>
      <c r="FAR47" s="47"/>
      <c r="FAS47" s="47"/>
      <c r="FAT47" s="47"/>
      <c r="FAU47" s="47"/>
      <c r="FAV47" s="47"/>
      <c r="FAW47" s="47"/>
      <c r="FAX47" s="47"/>
      <c r="FAY47" s="47"/>
      <c r="FAZ47" s="47"/>
      <c r="FBA47" s="47"/>
      <c r="FBB47" s="47"/>
      <c r="FBC47" s="47"/>
      <c r="FBD47" s="47"/>
      <c r="FBE47" s="47"/>
      <c r="FBF47" s="47"/>
      <c r="FBG47" s="47"/>
      <c r="FBH47" s="47"/>
      <c r="FBI47" s="47"/>
      <c r="FBJ47" s="47"/>
      <c r="FBK47" s="47"/>
      <c r="FBL47" s="47"/>
      <c r="FBM47" s="47"/>
      <c r="FBN47" s="47"/>
      <c r="FBO47" s="47"/>
      <c r="FBP47" s="47"/>
      <c r="FBQ47" s="47"/>
      <c r="FBR47" s="47"/>
      <c r="FBS47" s="47"/>
      <c r="FBT47" s="47"/>
      <c r="FBU47" s="47"/>
      <c r="FBV47" s="47"/>
      <c r="FBW47" s="47"/>
      <c r="FBX47" s="47"/>
      <c r="FBY47" s="47"/>
      <c r="FBZ47" s="47"/>
      <c r="FCA47" s="47"/>
      <c r="FCB47" s="47"/>
      <c r="FCC47" s="47"/>
      <c r="FCD47" s="47"/>
      <c r="FCE47" s="47"/>
      <c r="FCF47" s="47"/>
      <c r="FCG47" s="47"/>
      <c r="FCH47" s="47"/>
      <c r="FCI47" s="47"/>
      <c r="FCJ47" s="47"/>
      <c r="FCK47" s="47"/>
      <c r="FCL47" s="47"/>
      <c r="FCM47" s="47"/>
      <c r="FCN47" s="47"/>
      <c r="FCO47" s="47"/>
      <c r="FCP47" s="47"/>
      <c r="FCQ47" s="47"/>
      <c r="FCR47" s="47"/>
      <c r="FCS47" s="47"/>
      <c r="FCT47" s="47"/>
      <c r="FCU47" s="47"/>
      <c r="FCV47" s="47"/>
      <c r="FCW47" s="47"/>
      <c r="FCX47" s="47"/>
      <c r="FCY47" s="47"/>
      <c r="FCZ47" s="47"/>
      <c r="FDA47" s="47"/>
      <c r="FDB47" s="47"/>
      <c r="FDC47" s="47"/>
      <c r="FDD47" s="47"/>
      <c r="FDE47" s="47"/>
      <c r="FDF47" s="47"/>
      <c r="FDG47" s="47"/>
      <c r="FDH47" s="47"/>
      <c r="FDI47" s="47"/>
      <c r="FDJ47" s="47"/>
      <c r="FDK47" s="47"/>
      <c r="FDL47" s="47"/>
      <c r="FDM47" s="47"/>
      <c r="FDN47" s="47"/>
      <c r="FDO47" s="47"/>
      <c r="FDP47" s="47"/>
      <c r="FDQ47" s="47"/>
      <c r="FDR47" s="47"/>
      <c r="FDS47" s="47"/>
      <c r="FDT47" s="47"/>
      <c r="FDU47" s="47"/>
      <c r="FDV47" s="47"/>
      <c r="FDW47" s="47"/>
      <c r="FDX47" s="47"/>
      <c r="FDY47" s="47"/>
      <c r="FDZ47" s="47"/>
      <c r="FEA47" s="47"/>
      <c r="FEB47" s="47"/>
      <c r="FEC47" s="47"/>
      <c r="FED47" s="47"/>
      <c r="FEE47" s="47"/>
      <c r="FEF47" s="47"/>
      <c r="FEG47" s="47"/>
      <c r="FEH47" s="47"/>
      <c r="FEI47" s="47"/>
      <c r="FEJ47" s="47"/>
      <c r="FEK47" s="47"/>
      <c r="FEL47" s="47"/>
      <c r="FEM47" s="47"/>
      <c r="FEN47" s="47"/>
      <c r="FEO47" s="47"/>
      <c r="FEP47" s="47"/>
      <c r="FEQ47" s="47"/>
      <c r="FER47" s="47"/>
      <c r="FES47" s="47"/>
      <c r="FET47" s="47"/>
      <c r="FEU47" s="47"/>
      <c r="FEV47" s="47"/>
      <c r="FEW47" s="47"/>
      <c r="FEX47" s="47"/>
      <c r="FEY47" s="47"/>
      <c r="FEZ47" s="47"/>
      <c r="FFA47" s="47"/>
      <c r="FFB47" s="47"/>
      <c r="FFC47" s="47"/>
      <c r="FFD47" s="47"/>
      <c r="FFE47" s="47"/>
      <c r="FFF47" s="47"/>
      <c r="FFG47" s="47"/>
      <c r="FFH47" s="47"/>
      <c r="FFI47" s="47"/>
      <c r="FFJ47" s="47"/>
      <c r="FFK47" s="47"/>
      <c r="FFL47" s="47"/>
      <c r="FFM47" s="47"/>
      <c r="FFN47" s="47"/>
      <c r="FFO47" s="47"/>
      <c r="FFP47" s="47"/>
      <c r="FFQ47" s="47"/>
      <c r="FFR47" s="47"/>
      <c r="FFS47" s="47"/>
      <c r="FFT47" s="47"/>
      <c r="FFU47" s="47"/>
      <c r="FFV47" s="47"/>
      <c r="FFW47" s="47"/>
      <c r="FFX47" s="47"/>
      <c r="FFY47" s="47"/>
      <c r="FFZ47" s="47"/>
      <c r="FGA47" s="47"/>
      <c r="FGB47" s="47"/>
      <c r="FGC47" s="47"/>
      <c r="FGD47" s="47"/>
      <c r="FGE47" s="47"/>
      <c r="FGF47" s="47"/>
      <c r="FGG47" s="47"/>
      <c r="FGH47" s="47"/>
      <c r="FGI47" s="47"/>
      <c r="FGJ47" s="47"/>
      <c r="FGK47" s="47"/>
      <c r="FGL47" s="47"/>
      <c r="FGM47" s="47"/>
      <c r="FGN47" s="47"/>
      <c r="FGO47" s="47"/>
      <c r="FGP47" s="47"/>
      <c r="FGQ47" s="47"/>
      <c r="FGR47" s="47"/>
      <c r="FGS47" s="47"/>
      <c r="FGT47" s="47"/>
      <c r="FGU47" s="47"/>
      <c r="FGV47" s="47"/>
      <c r="FGW47" s="47"/>
      <c r="FGX47" s="47"/>
      <c r="FGY47" s="47"/>
      <c r="FGZ47" s="47"/>
      <c r="FHA47" s="47"/>
      <c r="FHB47" s="47"/>
      <c r="FHC47" s="47"/>
      <c r="FHD47" s="47"/>
      <c r="FHE47" s="47"/>
      <c r="FHF47" s="47"/>
      <c r="FHG47" s="47"/>
      <c r="FHH47" s="47"/>
      <c r="FHI47" s="47"/>
      <c r="FHJ47" s="47"/>
      <c r="FHK47" s="47"/>
      <c r="FHL47" s="47"/>
      <c r="FHM47" s="47"/>
      <c r="FHN47" s="47"/>
      <c r="FHO47" s="47"/>
      <c r="FHP47" s="47"/>
      <c r="FHQ47" s="47"/>
      <c r="FHR47" s="47"/>
      <c r="FHS47" s="47"/>
      <c r="FHT47" s="47"/>
      <c r="FHU47" s="47"/>
      <c r="FHV47" s="47"/>
      <c r="FHW47" s="47"/>
      <c r="FHX47" s="47"/>
      <c r="FHY47" s="47"/>
      <c r="FHZ47" s="47"/>
      <c r="FIA47" s="47"/>
      <c r="FIB47" s="47"/>
      <c r="FIC47" s="47"/>
      <c r="FID47" s="47"/>
      <c r="FIE47" s="47"/>
      <c r="FIF47" s="47"/>
      <c r="FIG47" s="47"/>
      <c r="FIH47" s="47"/>
      <c r="FII47" s="47"/>
      <c r="FIJ47" s="47"/>
      <c r="FIK47" s="47"/>
      <c r="FIL47" s="47"/>
      <c r="FIM47" s="47"/>
      <c r="FIN47" s="47"/>
      <c r="FIO47" s="47"/>
      <c r="FIP47" s="47"/>
      <c r="FIQ47" s="47"/>
      <c r="FIR47" s="47"/>
      <c r="FIS47" s="47"/>
      <c r="FIT47" s="47"/>
      <c r="FIU47" s="47"/>
      <c r="FIV47" s="47"/>
      <c r="FIW47" s="47"/>
      <c r="FIX47" s="47"/>
      <c r="FIY47" s="47"/>
      <c r="FIZ47" s="47"/>
      <c r="FJA47" s="47"/>
      <c r="FJB47" s="47"/>
      <c r="FJC47" s="47"/>
      <c r="FJD47" s="47"/>
      <c r="FJE47" s="47"/>
      <c r="FJF47" s="47"/>
      <c r="FJG47" s="47"/>
      <c r="FJH47" s="47"/>
      <c r="FJI47" s="47"/>
      <c r="FJJ47" s="47"/>
      <c r="FJK47" s="47"/>
      <c r="FJL47" s="47"/>
      <c r="FJM47" s="47"/>
      <c r="FJN47" s="47"/>
      <c r="FJO47" s="47"/>
      <c r="FJP47" s="47"/>
      <c r="FJQ47" s="47"/>
      <c r="FJR47" s="47"/>
      <c r="FJS47" s="47"/>
      <c r="FJT47" s="47"/>
      <c r="FJU47" s="47"/>
      <c r="FJV47" s="47"/>
      <c r="FJW47" s="47"/>
      <c r="FJX47" s="47"/>
      <c r="FJY47" s="47"/>
      <c r="FJZ47" s="47"/>
      <c r="FKA47" s="47"/>
      <c r="FKB47" s="47"/>
      <c r="FKC47" s="47"/>
      <c r="FKD47" s="47"/>
      <c r="FKE47" s="47"/>
      <c r="FKF47" s="47"/>
      <c r="FKG47" s="47"/>
      <c r="FKH47" s="47"/>
      <c r="FKI47" s="47"/>
      <c r="FKJ47" s="47"/>
      <c r="FKK47" s="47"/>
      <c r="FKL47" s="47"/>
      <c r="FKM47" s="47"/>
      <c r="FKN47" s="47"/>
      <c r="FKO47" s="47"/>
      <c r="FKP47" s="47"/>
      <c r="FKQ47" s="47"/>
      <c r="FKR47" s="47"/>
      <c r="FKS47" s="47"/>
      <c r="FKT47" s="47"/>
      <c r="FKU47" s="47"/>
      <c r="FKV47" s="47"/>
      <c r="FKW47" s="47"/>
      <c r="FKX47" s="47"/>
      <c r="FKY47" s="47"/>
      <c r="FKZ47" s="47"/>
      <c r="FLA47" s="47"/>
      <c r="FLB47" s="47"/>
      <c r="FLC47" s="47"/>
      <c r="FLD47" s="47"/>
      <c r="FLE47" s="47"/>
      <c r="FLF47" s="47"/>
      <c r="FLG47" s="47"/>
      <c r="FLH47" s="47"/>
      <c r="FLI47" s="47"/>
      <c r="FLJ47" s="47"/>
      <c r="FLK47" s="47"/>
      <c r="FLL47" s="47"/>
      <c r="FLM47" s="47"/>
      <c r="FLN47" s="47"/>
      <c r="FLO47" s="47"/>
      <c r="FLP47" s="47"/>
      <c r="FLQ47" s="47"/>
      <c r="FLR47" s="47"/>
      <c r="FLS47" s="47"/>
      <c r="FLT47" s="47"/>
      <c r="FLU47" s="47"/>
      <c r="FLV47" s="47"/>
      <c r="FLW47" s="47"/>
      <c r="FLX47" s="47"/>
      <c r="FLY47" s="47"/>
      <c r="FLZ47" s="47"/>
      <c r="FMA47" s="47"/>
      <c r="FMB47" s="47"/>
      <c r="FMC47" s="47"/>
      <c r="FMD47" s="47"/>
      <c r="FME47" s="47"/>
      <c r="FMF47" s="47"/>
      <c r="FMG47" s="47"/>
      <c r="FMH47" s="47"/>
      <c r="FMI47" s="47"/>
      <c r="FMJ47" s="47"/>
      <c r="FMK47" s="47"/>
      <c r="FML47" s="47"/>
      <c r="FMM47" s="47"/>
      <c r="FMN47" s="47"/>
      <c r="FMO47" s="47"/>
      <c r="FMP47" s="47"/>
      <c r="FMQ47" s="47"/>
      <c r="FMR47" s="47"/>
      <c r="FMS47" s="47"/>
      <c r="FMT47" s="47"/>
      <c r="FMU47" s="47"/>
      <c r="FMV47" s="47"/>
      <c r="FMW47" s="47"/>
      <c r="FMX47" s="47"/>
      <c r="FMY47" s="47"/>
      <c r="FMZ47" s="47"/>
      <c r="FNA47" s="47"/>
      <c r="FNB47" s="47"/>
      <c r="FNC47" s="47"/>
      <c r="FND47" s="47"/>
      <c r="FNE47" s="47"/>
      <c r="FNF47" s="47"/>
      <c r="FNG47" s="47"/>
      <c r="FNH47" s="47"/>
      <c r="FNI47" s="47"/>
      <c r="FNJ47" s="47"/>
      <c r="FNK47" s="47"/>
      <c r="FNL47" s="47"/>
      <c r="FNM47" s="47"/>
      <c r="FNN47" s="47"/>
      <c r="FNO47" s="47"/>
      <c r="FNP47" s="47"/>
      <c r="FNQ47" s="47"/>
      <c r="FNR47" s="47"/>
      <c r="FNS47" s="47"/>
      <c r="FNT47" s="47"/>
      <c r="FNU47" s="47"/>
      <c r="FNV47" s="47"/>
      <c r="FNW47" s="47"/>
      <c r="FNX47" s="47"/>
      <c r="FNY47" s="47"/>
      <c r="FNZ47" s="47"/>
      <c r="FOA47" s="47"/>
      <c r="FOB47" s="47"/>
      <c r="FOC47" s="47"/>
      <c r="FOD47" s="47"/>
      <c r="FOE47" s="47"/>
      <c r="FOF47" s="47"/>
      <c r="FOG47" s="47"/>
      <c r="FOH47" s="47"/>
      <c r="FOI47" s="47"/>
      <c r="FOJ47" s="47"/>
      <c r="FOK47" s="47"/>
      <c r="FOL47" s="47"/>
      <c r="FOM47" s="47"/>
      <c r="FON47" s="47"/>
      <c r="FOO47" s="47"/>
      <c r="FOP47" s="47"/>
      <c r="FOQ47" s="47"/>
      <c r="FOR47" s="47"/>
      <c r="FOS47" s="47"/>
      <c r="FOT47" s="47"/>
      <c r="FOU47" s="47"/>
      <c r="FOV47" s="47"/>
      <c r="FOW47" s="47"/>
      <c r="FOX47" s="47"/>
      <c r="FOY47" s="47"/>
      <c r="FOZ47" s="47"/>
      <c r="FPA47" s="47"/>
      <c r="FPB47" s="47"/>
      <c r="FPC47" s="47"/>
      <c r="FPD47" s="47"/>
      <c r="FPE47" s="47"/>
      <c r="FPF47" s="47"/>
      <c r="FPG47" s="47"/>
      <c r="FPH47" s="47"/>
      <c r="FPI47" s="47"/>
      <c r="FPJ47" s="47"/>
      <c r="FPK47" s="47"/>
      <c r="FPL47" s="47"/>
      <c r="FPM47" s="47"/>
      <c r="FPN47" s="47"/>
      <c r="FPO47" s="47"/>
      <c r="FPP47" s="47"/>
      <c r="FPQ47" s="47"/>
      <c r="FPR47" s="47"/>
      <c r="FPS47" s="47"/>
      <c r="FPT47" s="47"/>
      <c r="FPU47" s="47"/>
      <c r="FPV47" s="47"/>
      <c r="FPW47" s="47"/>
      <c r="FPX47" s="47"/>
      <c r="FPY47" s="47"/>
      <c r="FPZ47" s="47"/>
      <c r="FQA47" s="47"/>
      <c r="FQB47" s="47"/>
      <c r="FQC47" s="47"/>
      <c r="FQD47" s="47"/>
      <c r="FQE47" s="47"/>
      <c r="FQF47" s="47"/>
      <c r="FQG47" s="47"/>
      <c r="FQH47" s="47"/>
      <c r="FQI47" s="47"/>
      <c r="FQJ47" s="47"/>
      <c r="FQK47" s="47"/>
      <c r="FQL47" s="47"/>
      <c r="FQM47" s="47"/>
      <c r="FQN47" s="47"/>
      <c r="FQO47" s="47"/>
      <c r="FQP47" s="47"/>
      <c r="FQQ47" s="47"/>
      <c r="FQR47" s="47"/>
      <c r="FQS47" s="47"/>
      <c r="FQT47" s="47"/>
      <c r="FQU47" s="47"/>
      <c r="FQV47" s="47"/>
      <c r="FQW47" s="47"/>
      <c r="FQX47" s="47"/>
      <c r="FQY47" s="47"/>
      <c r="FQZ47" s="47"/>
      <c r="FRA47" s="47"/>
      <c r="FRB47" s="47"/>
      <c r="FRC47" s="47"/>
      <c r="FRD47" s="47"/>
      <c r="FRE47" s="47"/>
      <c r="FRF47" s="47"/>
      <c r="FRG47" s="47"/>
      <c r="FRH47" s="47"/>
      <c r="FRI47" s="47"/>
      <c r="FRJ47" s="47"/>
      <c r="FRK47" s="47"/>
      <c r="FRL47" s="47"/>
      <c r="FRM47" s="47"/>
      <c r="FRN47" s="47"/>
      <c r="FRO47" s="47"/>
      <c r="FRP47" s="47"/>
      <c r="FRQ47" s="47"/>
      <c r="FRR47" s="47"/>
      <c r="FRS47" s="47"/>
      <c r="FRT47" s="47"/>
      <c r="FRU47" s="47"/>
      <c r="FRV47" s="47"/>
      <c r="FRW47" s="47"/>
      <c r="FRX47" s="47"/>
      <c r="FRY47" s="47"/>
      <c r="FRZ47" s="47"/>
      <c r="FSA47" s="47"/>
      <c r="FSB47" s="47"/>
      <c r="FSC47" s="47"/>
      <c r="FSD47" s="47"/>
      <c r="FSE47" s="47"/>
      <c r="FSF47" s="47"/>
      <c r="FSG47" s="47"/>
      <c r="FSH47" s="47"/>
      <c r="FSI47" s="47"/>
      <c r="FSJ47" s="47"/>
      <c r="FSK47" s="47"/>
      <c r="FSL47" s="47"/>
      <c r="FSM47" s="47"/>
      <c r="FSN47" s="47"/>
      <c r="FSO47" s="47"/>
      <c r="FSP47" s="47"/>
      <c r="FSQ47" s="47"/>
      <c r="FSR47" s="47"/>
      <c r="FSS47" s="47"/>
      <c r="FST47" s="47"/>
      <c r="FSU47" s="47"/>
      <c r="FSV47" s="47"/>
      <c r="FSW47" s="47"/>
      <c r="FSX47" s="47"/>
      <c r="FSY47" s="47"/>
      <c r="FSZ47" s="47"/>
      <c r="FTA47" s="47"/>
      <c r="FTB47" s="47"/>
      <c r="FTC47" s="47"/>
      <c r="FTD47" s="47"/>
      <c r="FTE47" s="47"/>
      <c r="FTF47" s="47"/>
      <c r="FTG47" s="47"/>
      <c r="FTH47" s="47"/>
      <c r="FTI47" s="47"/>
      <c r="FTJ47" s="47"/>
      <c r="FTK47" s="47"/>
      <c r="FTL47" s="47"/>
      <c r="FTM47" s="47"/>
      <c r="FTN47" s="47"/>
      <c r="FTO47" s="47"/>
      <c r="FTP47" s="47"/>
      <c r="FTQ47" s="47"/>
      <c r="FTR47" s="47"/>
      <c r="FTS47" s="47"/>
      <c r="FTT47" s="47"/>
      <c r="FTU47" s="47"/>
      <c r="FTV47" s="47"/>
      <c r="FTW47" s="47"/>
      <c r="FTX47" s="47"/>
      <c r="FTY47" s="47"/>
      <c r="FTZ47" s="47"/>
      <c r="FUA47" s="47"/>
      <c r="FUB47" s="47"/>
      <c r="FUC47" s="47"/>
      <c r="FUD47" s="47"/>
      <c r="FUE47" s="47"/>
      <c r="FUF47" s="47"/>
      <c r="FUG47" s="47"/>
      <c r="FUH47" s="47"/>
      <c r="FUI47" s="47"/>
      <c r="FUJ47" s="47"/>
      <c r="FUK47" s="47"/>
      <c r="FUL47" s="47"/>
      <c r="FUM47" s="47"/>
      <c r="FUN47" s="47"/>
      <c r="FUO47" s="47"/>
      <c r="FUP47" s="47"/>
      <c r="FUQ47" s="47"/>
      <c r="FUR47" s="47"/>
      <c r="FUS47" s="47"/>
      <c r="FUT47" s="47"/>
      <c r="FUU47" s="47"/>
      <c r="FUV47" s="47"/>
      <c r="FUW47" s="47"/>
      <c r="FUX47" s="47"/>
      <c r="FUY47" s="47"/>
      <c r="FUZ47" s="47"/>
      <c r="FVA47" s="47"/>
      <c r="FVB47" s="47"/>
      <c r="FVC47" s="47"/>
      <c r="FVD47" s="47"/>
      <c r="FVE47" s="47"/>
      <c r="FVF47" s="47"/>
      <c r="FVG47" s="47"/>
      <c r="FVH47" s="47"/>
      <c r="FVI47" s="47"/>
      <c r="FVJ47" s="47"/>
      <c r="FVK47" s="47"/>
      <c r="FVL47" s="47"/>
      <c r="FVM47" s="47"/>
      <c r="FVN47" s="47"/>
      <c r="FVO47" s="47"/>
      <c r="FVP47" s="47"/>
      <c r="FVQ47" s="47"/>
      <c r="FVR47" s="47"/>
      <c r="FVS47" s="47"/>
      <c r="FVT47" s="47"/>
      <c r="FVU47" s="47"/>
      <c r="FVV47" s="47"/>
      <c r="FVW47" s="47"/>
      <c r="FVX47" s="47"/>
      <c r="FVY47" s="47"/>
      <c r="FVZ47" s="47"/>
      <c r="FWA47" s="47"/>
      <c r="FWB47" s="47"/>
      <c r="FWC47" s="47"/>
      <c r="FWD47" s="47"/>
      <c r="FWE47" s="47"/>
      <c r="FWF47" s="47"/>
      <c r="FWG47" s="47"/>
      <c r="FWH47" s="47"/>
      <c r="FWI47" s="47"/>
      <c r="FWJ47" s="47"/>
      <c r="FWK47" s="47"/>
      <c r="FWL47" s="47"/>
      <c r="FWM47" s="47"/>
      <c r="FWN47" s="47"/>
      <c r="FWO47" s="47"/>
      <c r="FWP47" s="47"/>
      <c r="FWQ47" s="47"/>
      <c r="FWR47" s="47"/>
      <c r="FWS47" s="47"/>
      <c r="FWT47" s="47"/>
      <c r="FWU47" s="47"/>
      <c r="FWV47" s="47"/>
      <c r="FWW47" s="47"/>
      <c r="FWX47" s="47"/>
      <c r="FWY47" s="47"/>
      <c r="FWZ47" s="47"/>
      <c r="FXA47" s="47"/>
      <c r="FXB47" s="47"/>
      <c r="FXC47" s="47"/>
      <c r="FXD47" s="47"/>
      <c r="FXE47" s="47"/>
      <c r="FXF47" s="47"/>
      <c r="FXG47" s="47"/>
      <c r="FXH47" s="47"/>
      <c r="FXI47" s="47"/>
      <c r="FXJ47" s="47"/>
      <c r="FXK47" s="47"/>
      <c r="FXL47" s="47"/>
      <c r="FXM47" s="47"/>
      <c r="FXN47" s="47"/>
      <c r="FXO47" s="47"/>
      <c r="FXP47" s="47"/>
      <c r="FXQ47" s="47"/>
      <c r="FXR47" s="47"/>
      <c r="FXS47" s="47"/>
      <c r="FXT47" s="47"/>
      <c r="FXU47" s="47"/>
      <c r="FXV47" s="47"/>
      <c r="FXW47" s="47"/>
      <c r="FXX47" s="47"/>
      <c r="FXY47" s="47"/>
      <c r="FXZ47" s="47"/>
      <c r="FYA47" s="47"/>
      <c r="FYB47" s="47"/>
      <c r="FYC47" s="47"/>
      <c r="FYD47" s="47"/>
      <c r="FYE47" s="47"/>
      <c r="FYF47" s="47"/>
      <c r="FYG47" s="47"/>
      <c r="FYH47" s="47"/>
      <c r="FYI47" s="47"/>
      <c r="FYJ47" s="47"/>
      <c r="FYK47" s="47"/>
      <c r="FYL47" s="47"/>
      <c r="FYM47" s="47"/>
      <c r="FYN47" s="47"/>
      <c r="FYO47" s="47"/>
      <c r="FYP47" s="47"/>
      <c r="FYQ47" s="47"/>
      <c r="FYR47" s="47"/>
      <c r="FYS47" s="47"/>
      <c r="FYT47" s="47"/>
      <c r="FYU47" s="47"/>
      <c r="FYV47" s="47"/>
      <c r="FYW47" s="47"/>
      <c r="FYX47" s="47"/>
      <c r="FYY47" s="47"/>
      <c r="FYZ47" s="47"/>
      <c r="FZA47" s="47"/>
      <c r="FZB47" s="47"/>
      <c r="FZC47" s="47"/>
      <c r="FZD47" s="47"/>
      <c r="FZE47" s="47"/>
      <c r="FZF47" s="47"/>
      <c r="FZG47" s="47"/>
      <c r="FZH47" s="47"/>
      <c r="FZI47" s="47"/>
      <c r="FZJ47" s="47"/>
      <c r="FZK47" s="47"/>
      <c r="FZL47" s="47"/>
      <c r="FZM47" s="47"/>
      <c r="FZN47" s="47"/>
      <c r="FZO47" s="47"/>
      <c r="FZP47" s="47"/>
      <c r="FZQ47" s="47"/>
      <c r="FZR47" s="47"/>
      <c r="FZS47" s="47"/>
      <c r="FZT47" s="47"/>
      <c r="FZU47" s="47"/>
      <c r="FZV47" s="47"/>
      <c r="FZW47" s="47"/>
      <c r="FZX47" s="47"/>
      <c r="FZY47" s="47"/>
      <c r="FZZ47" s="47"/>
      <c r="GAA47" s="47"/>
      <c r="GAB47" s="47"/>
      <c r="GAC47" s="47"/>
      <c r="GAD47" s="47"/>
      <c r="GAE47" s="47"/>
      <c r="GAF47" s="47"/>
      <c r="GAG47" s="47"/>
      <c r="GAH47" s="47"/>
      <c r="GAI47" s="47"/>
      <c r="GAJ47" s="47"/>
      <c r="GAK47" s="47"/>
      <c r="GAL47" s="47"/>
      <c r="GAM47" s="47"/>
      <c r="GAN47" s="47"/>
      <c r="GAO47" s="47"/>
      <c r="GAP47" s="47"/>
      <c r="GAQ47" s="47"/>
      <c r="GAR47" s="47"/>
      <c r="GAS47" s="47"/>
      <c r="GAT47" s="47"/>
      <c r="GAU47" s="47"/>
      <c r="GAV47" s="47"/>
      <c r="GAW47" s="47"/>
      <c r="GAX47" s="47"/>
      <c r="GAY47" s="47"/>
      <c r="GAZ47" s="47"/>
      <c r="GBA47" s="47"/>
      <c r="GBB47" s="47"/>
      <c r="GBC47" s="47"/>
      <c r="GBD47" s="47"/>
      <c r="GBE47" s="47"/>
      <c r="GBF47" s="47"/>
      <c r="GBG47" s="47"/>
      <c r="GBH47" s="47"/>
      <c r="GBI47" s="47"/>
      <c r="GBJ47" s="47"/>
      <c r="GBK47" s="47"/>
      <c r="GBL47" s="47"/>
      <c r="GBM47" s="47"/>
      <c r="GBN47" s="47"/>
      <c r="GBO47" s="47"/>
      <c r="GBP47" s="47"/>
      <c r="GBQ47" s="47"/>
      <c r="GBR47" s="47"/>
      <c r="GBS47" s="47"/>
      <c r="GBT47" s="47"/>
      <c r="GBU47" s="47"/>
      <c r="GBV47" s="47"/>
      <c r="GBW47" s="47"/>
      <c r="GBX47" s="47"/>
      <c r="GBY47" s="47"/>
      <c r="GBZ47" s="47"/>
      <c r="GCA47" s="47"/>
      <c r="GCB47" s="47"/>
      <c r="GCC47" s="47"/>
      <c r="GCD47" s="47"/>
      <c r="GCE47" s="47"/>
      <c r="GCF47" s="47"/>
      <c r="GCG47" s="47"/>
      <c r="GCH47" s="47"/>
      <c r="GCI47" s="47"/>
      <c r="GCJ47" s="47"/>
      <c r="GCK47" s="47"/>
      <c r="GCL47" s="47"/>
      <c r="GCM47" s="47"/>
      <c r="GCN47" s="47"/>
      <c r="GCO47" s="47"/>
      <c r="GCP47" s="47"/>
      <c r="GCQ47" s="47"/>
      <c r="GCR47" s="47"/>
      <c r="GCS47" s="47"/>
      <c r="GCT47" s="47"/>
      <c r="GCU47" s="47"/>
      <c r="GCV47" s="47"/>
      <c r="GCW47" s="47"/>
      <c r="GCX47" s="47"/>
      <c r="GCY47" s="47"/>
      <c r="GCZ47" s="47"/>
      <c r="GDA47" s="47"/>
      <c r="GDB47" s="47"/>
      <c r="GDC47" s="47"/>
      <c r="GDD47" s="47"/>
      <c r="GDE47" s="47"/>
      <c r="GDF47" s="47"/>
      <c r="GDG47" s="47"/>
      <c r="GDH47" s="47"/>
      <c r="GDI47" s="47"/>
      <c r="GDJ47" s="47"/>
      <c r="GDK47" s="47"/>
      <c r="GDL47" s="47"/>
      <c r="GDM47" s="47"/>
      <c r="GDN47" s="47"/>
      <c r="GDO47" s="47"/>
      <c r="GDP47" s="47"/>
      <c r="GDQ47" s="47"/>
      <c r="GDR47" s="47"/>
      <c r="GDS47" s="47"/>
      <c r="GDT47" s="47"/>
      <c r="GDU47" s="47"/>
      <c r="GDV47" s="47"/>
      <c r="GDW47" s="47"/>
      <c r="GDX47" s="47"/>
      <c r="GDY47" s="47"/>
      <c r="GDZ47" s="47"/>
      <c r="GEA47" s="47"/>
      <c r="GEB47" s="47"/>
      <c r="GEC47" s="47"/>
      <c r="GED47" s="47"/>
      <c r="GEE47" s="47"/>
      <c r="GEF47" s="47"/>
      <c r="GEG47" s="47"/>
      <c r="GEH47" s="47"/>
      <c r="GEI47" s="47"/>
      <c r="GEJ47" s="47"/>
      <c r="GEK47" s="47"/>
      <c r="GEL47" s="47"/>
      <c r="GEM47" s="47"/>
      <c r="GEN47" s="47"/>
      <c r="GEO47" s="47"/>
      <c r="GEP47" s="47"/>
      <c r="GEQ47" s="47"/>
      <c r="GER47" s="47"/>
      <c r="GES47" s="47"/>
      <c r="GET47" s="47"/>
      <c r="GEU47" s="47"/>
      <c r="GEV47" s="47"/>
      <c r="GEW47" s="47"/>
      <c r="GEX47" s="47"/>
      <c r="GEY47" s="47"/>
      <c r="GEZ47" s="47"/>
      <c r="GFA47" s="47"/>
      <c r="GFB47" s="47"/>
      <c r="GFC47" s="47"/>
      <c r="GFD47" s="47"/>
      <c r="GFE47" s="47"/>
      <c r="GFF47" s="47"/>
      <c r="GFG47" s="47"/>
      <c r="GFH47" s="47"/>
      <c r="GFI47" s="47"/>
      <c r="GFJ47" s="47"/>
      <c r="GFK47" s="47"/>
      <c r="GFL47" s="47"/>
      <c r="GFM47" s="47"/>
      <c r="GFN47" s="47"/>
      <c r="GFO47" s="47"/>
      <c r="GFP47" s="47"/>
      <c r="GFQ47" s="47"/>
      <c r="GFR47" s="47"/>
      <c r="GFS47" s="47"/>
      <c r="GFT47" s="47"/>
      <c r="GFU47" s="47"/>
      <c r="GFV47" s="47"/>
      <c r="GFW47" s="47"/>
      <c r="GFX47" s="47"/>
      <c r="GFY47" s="47"/>
      <c r="GFZ47" s="47"/>
      <c r="GGA47" s="47"/>
      <c r="GGB47" s="47"/>
      <c r="GGC47" s="47"/>
      <c r="GGD47" s="47"/>
      <c r="GGE47" s="47"/>
      <c r="GGF47" s="47"/>
      <c r="GGG47" s="47"/>
      <c r="GGH47" s="47"/>
      <c r="GGI47" s="47"/>
      <c r="GGJ47" s="47"/>
      <c r="GGK47" s="47"/>
      <c r="GGL47" s="47"/>
      <c r="GGM47" s="47"/>
      <c r="GGN47" s="47"/>
      <c r="GGO47" s="47"/>
      <c r="GGP47" s="47"/>
      <c r="GGQ47" s="47"/>
      <c r="GGR47" s="47"/>
      <c r="GGS47" s="47"/>
      <c r="GGT47" s="47"/>
      <c r="GGU47" s="47"/>
      <c r="GGV47" s="47"/>
      <c r="GGW47" s="47"/>
      <c r="GGX47" s="47"/>
      <c r="GGY47" s="47"/>
      <c r="GGZ47" s="47"/>
      <c r="GHA47" s="47"/>
      <c r="GHB47" s="47"/>
      <c r="GHC47" s="47"/>
      <c r="GHD47" s="47"/>
      <c r="GHE47" s="47"/>
      <c r="GHF47" s="47"/>
      <c r="GHG47" s="47"/>
      <c r="GHH47" s="47"/>
      <c r="GHI47" s="47"/>
      <c r="GHJ47" s="47"/>
      <c r="GHK47" s="47"/>
      <c r="GHL47" s="47"/>
      <c r="GHM47" s="47"/>
      <c r="GHN47" s="47"/>
      <c r="GHO47" s="47"/>
      <c r="GHP47" s="47"/>
      <c r="GHQ47" s="47"/>
      <c r="GHR47" s="47"/>
      <c r="GHS47" s="47"/>
      <c r="GHT47" s="47"/>
      <c r="GHU47" s="47"/>
      <c r="GHV47" s="47"/>
      <c r="GHW47" s="47"/>
      <c r="GHX47" s="47"/>
      <c r="GHY47" s="47"/>
      <c r="GHZ47" s="47"/>
      <c r="GIA47" s="47"/>
      <c r="GIB47" s="47"/>
      <c r="GIC47" s="47"/>
      <c r="GID47" s="47"/>
      <c r="GIE47" s="47"/>
      <c r="GIF47" s="47"/>
      <c r="GIG47" s="47"/>
      <c r="GIH47" s="47"/>
      <c r="GII47" s="47"/>
      <c r="GIJ47" s="47"/>
      <c r="GIK47" s="47"/>
      <c r="GIL47" s="47"/>
      <c r="GIM47" s="47"/>
      <c r="GIN47" s="47"/>
      <c r="GIO47" s="47"/>
      <c r="GIP47" s="47"/>
      <c r="GIQ47" s="47"/>
      <c r="GIR47" s="47"/>
      <c r="GIS47" s="47"/>
      <c r="GIT47" s="47"/>
      <c r="GIU47" s="47"/>
      <c r="GIV47" s="47"/>
      <c r="GIW47" s="47"/>
      <c r="GIX47" s="47"/>
      <c r="GIY47" s="47"/>
      <c r="GIZ47" s="47"/>
      <c r="GJA47" s="47"/>
      <c r="GJB47" s="47"/>
      <c r="GJC47" s="47"/>
      <c r="GJD47" s="47"/>
      <c r="GJE47" s="47"/>
      <c r="GJF47" s="47"/>
      <c r="GJG47" s="47"/>
      <c r="GJH47" s="47"/>
      <c r="GJI47" s="47"/>
      <c r="GJJ47" s="47"/>
      <c r="GJK47" s="47"/>
      <c r="GJL47" s="47"/>
      <c r="GJM47" s="47"/>
      <c r="GJN47" s="47"/>
      <c r="GJO47" s="47"/>
      <c r="GJP47" s="47"/>
      <c r="GJQ47" s="47"/>
      <c r="GJR47" s="47"/>
      <c r="GJS47" s="47"/>
      <c r="GJT47" s="47"/>
      <c r="GJU47" s="47"/>
      <c r="GJV47" s="47"/>
      <c r="GJW47" s="47"/>
      <c r="GJX47" s="47"/>
      <c r="GJY47" s="47"/>
      <c r="GJZ47" s="47"/>
      <c r="GKA47" s="47"/>
      <c r="GKB47" s="47"/>
      <c r="GKC47" s="47"/>
      <c r="GKD47" s="47"/>
      <c r="GKE47" s="47"/>
      <c r="GKF47" s="47"/>
      <c r="GKG47" s="47"/>
      <c r="GKH47" s="47"/>
      <c r="GKI47" s="47"/>
      <c r="GKJ47" s="47"/>
      <c r="GKK47" s="47"/>
      <c r="GKL47" s="47"/>
      <c r="GKM47" s="47"/>
      <c r="GKN47" s="47"/>
      <c r="GKO47" s="47"/>
      <c r="GKP47" s="47"/>
      <c r="GKQ47" s="47"/>
      <c r="GKR47" s="47"/>
      <c r="GKS47" s="47"/>
      <c r="GKT47" s="47"/>
      <c r="GKU47" s="47"/>
      <c r="GKV47" s="47"/>
      <c r="GKW47" s="47"/>
      <c r="GKX47" s="47"/>
      <c r="GKY47" s="47"/>
      <c r="GKZ47" s="47"/>
      <c r="GLA47" s="47"/>
      <c r="GLB47" s="47"/>
      <c r="GLC47" s="47"/>
      <c r="GLD47" s="47"/>
      <c r="GLE47" s="47"/>
      <c r="GLF47" s="47"/>
      <c r="GLG47" s="47"/>
      <c r="GLH47" s="47"/>
      <c r="GLI47" s="47"/>
      <c r="GLJ47" s="47"/>
      <c r="GLK47" s="47"/>
      <c r="GLL47" s="47"/>
      <c r="GLM47" s="47"/>
      <c r="GLN47" s="47"/>
      <c r="GLO47" s="47"/>
      <c r="GLP47" s="47"/>
      <c r="GLQ47" s="47"/>
      <c r="GLR47" s="47"/>
      <c r="GLS47" s="47"/>
      <c r="GLT47" s="47"/>
      <c r="GLU47" s="47"/>
      <c r="GLV47" s="47"/>
      <c r="GLW47" s="47"/>
      <c r="GLX47" s="47"/>
      <c r="GLY47" s="47"/>
      <c r="GLZ47" s="47"/>
      <c r="GMA47" s="47"/>
      <c r="GMB47" s="47"/>
      <c r="GMC47" s="47"/>
      <c r="GMD47" s="47"/>
      <c r="GME47" s="47"/>
      <c r="GMF47" s="47"/>
      <c r="GMG47" s="47"/>
      <c r="GMH47" s="47"/>
      <c r="GMI47" s="47"/>
      <c r="GMJ47" s="47"/>
      <c r="GMK47" s="47"/>
      <c r="GML47" s="47"/>
      <c r="GMM47" s="47"/>
      <c r="GMN47" s="47"/>
      <c r="GMO47" s="47"/>
      <c r="GMP47" s="47"/>
      <c r="GMQ47" s="47"/>
      <c r="GMR47" s="47"/>
      <c r="GMS47" s="47"/>
      <c r="GMT47" s="47"/>
      <c r="GMU47" s="47"/>
      <c r="GMV47" s="47"/>
      <c r="GMW47" s="47"/>
      <c r="GMX47" s="47"/>
      <c r="GMY47" s="47"/>
      <c r="GMZ47" s="47"/>
      <c r="GNA47" s="47"/>
      <c r="GNB47" s="47"/>
      <c r="GNC47" s="47"/>
      <c r="GND47" s="47"/>
      <c r="GNE47" s="47"/>
      <c r="GNF47" s="47"/>
      <c r="GNG47" s="47"/>
      <c r="GNH47" s="47"/>
      <c r="GNI47" s="47"/>
      <c r="GNJ47" s="47"/>
      <c r="GNK47" s="47"/>
      <c r="GNL47" s="47"/>
      <c r="GNM47" s="47"/>
      <c r="GNN47" s="47"/>
      <c r="GNO47" s="47"/>
      <c r="GNP47" s="47"/>
      <c r="GNQ47" s="47"/>
      <c r="GNR47" s="47"/>
      <c r="GNS47" s="47"/>
      <c r="GNT47" s="47"/>
      <c r="GNU47" s="47"/>
      <c r="GNV47" s="47"/>
      <c r="GNW47" s="47"/>
      <c r="GNX47" s="47"/>
      <c r="GNY47" s="47"/>
      <c r="GNZ47" s="47"/>
      <c r="GOA47" s="47"/>
      <c r="GOB47" s="47"/>
      <c r="GOC47" s="47"/>
      <c r="GOD47" s="47"/>
      <c r="GOE47" s="47"/>
      <c r="GOF47" s="47"/>
      <c r="GOG47" s="47"/>
      <c r="GOH47" s="47"/>
      <c r="GOI47" s="47"/>
      <c r="GOJ47" s="47"/>
      <c r="GOK47" s="47"/>
      <c r="GOL47" s="47"/>
      <c r="GOM47" s="47"/>
      <c r="GON47" s="47"/>
      <c r="GOO47" s="47"/>
      <c r="GOP47" s="47"/>
      <c r="GOQ47" s="47"/>
      <c r="GOR47" s="47"/>
      <c r="GOS47" s="47"/>
      <c r="GOT47" s="47"/>
      <c r="GOU47" s="47"/>
      <c r="GOV47" s="47"/>
      <c r="GOW47" s="47"/>
      <c r="GOX47" s="47"/>
      <c r="GOY47" s="47"/>
      <c r="GOZ47" s="47"/>
      <c r="GPA47" s="47"/>
      <c r="GPB47" s="47"/>
      <c r="GPC47" s="47"/>
      <c r="GPD47" s="47"/>
      <c r="GPE47" s="47"/>
      <c r="GPF47" s="47"/>
      <c r="GPG47" s="47"/>
      <c r="GPH47" s="47"/>
      <c r="GPI47" s="47"/>
      <c r="GPJ47" s="47"/>
      <c r="GPK47" s="47"/>
      <c r="GPL47" s="47"/>
      <c r="GPM47" s="47"/>
      <c r="GPN47" s="47"/>
      <c r="GPO47" s="47"/>
      <c r="GPP47" s="47"/>
      <c r="GPQ47" s="47"/>
      <c r="GPR47" s="47"/>
      <c r="GPS47" s="47"/>
      <c r="GPT47" s="47"/>
      <c r="GPU47" s="47"/>
      <c r="GPV47" s="47"/>
      <c r="GPW47" s="47"/>
      <c r="GPX47" s="47"/>
      <c r="GPY47" s="47"/>
      <c r="GPZ47" s="47"/>
      <c r="GQA47" s="47"/>
      <c r="GQB47" s="47"/>
      <c r="GQC47" s="47"/>
      <c r="GQD47" s="47"/>
      <c r="GQE47" s="47"/>
      <c r="GQF47" s="47"/>
      <c r="GQG47" s="47"/>
      <c r="GQH47" s="47"/>
      <c r="GQI47" s="47"/>
      <c r="GQJ47" s="47"/>
      <c r="GQK47" s="47"/>
      <c r="GQL47" s="47"/>
      <c r="GQM47" s="47"/>
      <c r="GQN47" s="47"/>
      <c r="GQO47" s="47"/>
      <c r="GQP47" s="47"/>
      <c r="GQQ47" s="47"/>
      <c r="GQR47" s="47"/>
      <c r="GQS47" s="47"/>
      <c r="GQT47" s="47"/>
      <c r="GQU47" s="47"/>
      <c r="GQV47" s="47"/>
      <c r="GQW47" s="47"/>
      <c r="GQX47" s="47"/>
      <c r="GQY47" s="47"/>
      <c r="GQZ47" s="47"/>
      <c r="GRA47" s="47"/>
      <c r="GRB47" s="47"/>
      <c r="GRC47" s="47"/>
      <c r="GRD47" s="47"/>
      <c r="GRE47" s="47"/>
      <c r="GRF47" s="47"/>
      <c r="GRG47" s="47"/>
      <c r="GRH47" s="47"/>
      <c r="GRI47" s="47"/>
      <c r="GRJ47" s="47"/>
      <c r="GRK47" s="47"/>
      <c r="GRL47" s="47"/>
      <c r="GRM47" s="47"/>
      <c r="GRN47" s="47"/>
      <c r="GRO47" s="47"/>
      <c r="GRP47" s="47"/>
      <c r="GRQ47" s="47"/>
      <c r="GRR47" s="47"/>
      <c r="GRS47" s="47"/>
      <c r="GRT47" s="47"/>
      <c r="GRU47" s="47"/>
      <c r="GRV47" s="47"/>
      <c r="GRW47" s="47"/>
      <c r="GRX47" s="47"/>
      <c r="GRY47" s="47"/>
      <c r="GRZ47" s="47"/>
      <c r="GSA47" s="47"/>
      <c r="GSB47" s="47"/>
      <c r="GSC47" s="47"/>
      <c r="GSD47" s="47"/>
      <c r="GSE47" s="47"/>
      <c r="GSF47" s="47"/>
      <c r="GSG47" s="47"/>
      <c r="GSH47" s="47"/>
      <c r="GSI47" s="47"/>
      <c r="GSJ47" s="47"/>
      <c r="GSK47" s="47"/>
      <c r="GSL47" s="47"/>
      <c r="GSM47" s="47"/>
      <c r="GSN47" s="47"/>
      <c r="GSO47" s="47"/>
      <c r="GSP47" s="47"/>
      <c r="GSQ47" s="47"/>
      <c r="GSR47" s="47"/>
      <c r="GSS47" s="47"/>
      <c r="GST47" s="47"/>
      <c r="GSU47" s="47"/>
      <c r="GSV47" s="47"/>
      <c r="GSW47" s="47"/>
      <c r="GSX47" s="47"/>
      <c r="GSY47" s="47"/>
      <c r="GSZ47" s="47"/>
      <c r="GTA47" s="47"/>
      <c r="GTB47" s="47"/>
      <c r="GTC47" s="47"/>
      <c r="GTD47" s="47"/>
      <c r="GTE47" s="47"/>
      <c r="GTF47" s="47"/>
      <c r="GTG47" s="47"/>
      <c r="GTH47" s="47"/>
      <c r="GTI47" s="47"/>
      <c r="GTJ47" s="47"/>
      <c r="GTK47" s="47"/>
      <c r="GTL47" s="47"/>
      <c r="GTM47" s="47"/>
      <c r="GTN47" s="47"/>
      <c r="GTO47" s="47"/>
      <c r="GTP47" s="47"/>
      <c r="GTQ47" s="47"/>
      <c r="GTR47" s="47"/>
      <c r="GTS47" s="47"/>
      <c r="GTT47" s="47"/>
      <c r="GTU47" s="47"/>
      <c r="GTV47" s="47"/>
      <c r="GTW47" s="47"/>
      <c r="GTX47" s="47"/>
      <c r="GTY47" s="47"/>
      <c r="GTZ47" s="47"/>
      <c r="GUA47" s="47"/>
      <c r="GUB47" s="47"/>
      <c r="GUC47" s="47"/>
      <c r="GUD47" s="47"/>
      <c r="GUE47" s="47"/>
      <c r="GUF47" s="47"/>
      <c r="GUG47" s="47"/>
      <c r="GUH47" s="47"/>
      <c r="GUI47" s="47"/>
      <c r="GUJ47" s="47"/>
      <c r="GUK47" s="47"/>
      <c r="GUL47" s="47"/>
      <c r="GUM47" s="47"/>
      <c r="GUN47" s="47"/>
      <c r="GUO47" s="47"/>
      <c r="GUP47" s="47"/>
      <c r="GUQ47" s="47"/>
      <c r="GUR47" s="47"/>
      <c r="GUS47" s="47"/>
      <c r="GUT47" s="47"/>
      <c r="GUU47" s="47"/>
      <c r="GUV47" s="47"/>
      <c r="GUW47" s="47"/>
      <c r="GUX47" s="47"/>
      <c r="GUY47" s="47"/>
      <c r="GUZ47" s="47"/>
      <c r="GVA47" s="47"/>
      <c r="GVB47" s="47"/>
      <c r="GVC47" s="47"/>
      <c r="GVD47" s="47"/>
      <c r="GVE47" s="47"/>
      <c r="GVF47" s="47"/>
      <c r="GVG47" s="47"/>
      <c r="GVH47" s="47"/>
      <c r="GVI47" s="47"/>
      <c r="GVJ47" s="47"/>
      <c r="GVK47" s="47"/>
      <c r="GVL47" s="47"/>
      <c r="GVM47" s="47"/>
      <c r="GVN47" s="47"/>
      <c r="GVO47" s="47"/>
      <c r="GVP47" s="47"/>
      <c r="GVQ47" s="47"/>
      <c r="GVR47" s="47"/>
      <c r="GVS47" s="47"/>
      <c r="GVT47" s="47"/>
      <c r="GVU47" s="47"/>
      <c r="GVV47" s="47"/>
      <c r="GVW47" s="47"/>
      <c r="GVX47" s="47"/>
      <c r="GVY47" s="47"/>
      <c r="GVZ47" s="47"/>
      <c r="GWA47" s="47"/>
      <c r="GWB47" s="47"/>
      <c r="GWC47" s="47"/>
      <c r="GWD47" s="47"/>
      <c r="GWE47" s="47"/>
      <c r="GWF47" s="47"/>
      <c r="GWG47" s="47"/>
      <c r="GWH47" s="47"/>
      <c r="GWI47" s="47"/>
      <c r="GWJ47" s="47"/>
      <c r="GWK47" s="47"/>
      <c r="GWL47" s="47"/>
      <c r="GWM47" s="47"/>
      <c r="GWN47" s="47"/>
      <c r="GWO47" s="47"/>
      <c r="GWP47" s="47"/>
      <c r="GWQ47" s="47"/>
      <c r="GWR47" s="47"/>
      <c r="GWS47" s="47"/>
      <c r="GWT47" s="47"/>
      <c r="GWU47" s="47"/>
      <c r="GWV47" s="47"/>
      <c r="GWW47" s="47"/>
      <c r="GWX47" s="47"/>
      <c r="GWY47" s="47"/>
      <c r="GWZ47" s="47"/>
      <c r="GXA47" s="47"/>
      <c r="GXB47" s="47"/>
      <c r="GXC47" s="47"/>
      <c r="GXD47" s="47"/>
      <c r="GXE47" s="47"/>
      <c r="GXF47" s="47"/>
      <c r="GXG47" s="47"/>
      <c r="GXH47" s="47"/>
      <c r="GXI47" s="47"/>
      <c r="GXJ47" s="47"/>
      <c r="GXK47" s="47"/>
      <c r="GXL47" s="47"/>
      <c r="GXM47" s="47"/>
      <c r="GXN47" s="47"/>
      <c r="GXO47" s="47"/>
      <c r="GXP47" s="47"/>
      <c r="GXQ47" s="47"/>
      <c r="GXR47" s="47"/>
      <c r="GXS47" s="47"/>
      <c r="GXT47" s="47"/>
      <c r="GXU47" s="47"/>
      <c r="GXV47" s="47"/>
      <c r="GXW47" s="47"/>
      <c r="GXX47" s="47"/>
      <c r="GXY47" s="47"/>
      <c r="GXZ47" s="47"/>
      <c r="GYA47" s="47"/>
      <c r="GYB47" s="47"/>
      <c r="GYC47" s="47"/>
      <c r="GYD47" s="47"/>
      <c r="GYE47" s="47"/>
      <c r="GYF47" s="47"/>
      <c r="GYG47" s="47"/>
      <c r="GYH47" s="47"/>
      <c r="GYI47" s="47"/>
      <c r="GYJ47" s="47"/>
      <c r="GYK47" s="47"/>
      <c r="GYL47" s="47"/>
      <c r="GYM47" s="47"/>
      <c r="GYN47" s="47"/>
      <c r="GYO47" s="47"/>
      <c r="GYP47" s="47"/>
      <c r="GYQ47" s="47"/>
      <c r="GYR47" s="47"/>
      <c r="GYS47" s="47"/>
      <c r="GYT47" s="47"/>
      <c r="GYU47" s="47"/>
      <c r="GYV47" s="47"/>
      <c r="GYW47" s="47"/>
      <c r="GYX47" s="47"/>
      <c r="GYY47" s="47"/>
      <c r="GYZ47" s="47"/>
      <c r="GZA47" s="47"/>
      <c r="GZB47" s="47"/>
      <c r="GZC47" s="47"/>
      <c r="GZD47" s="47"/>
      <c r="GZE47" s="47"/>
      <c r="GZF47" s="47"/>
      <c r="GZG47" s="47"/>
      <c r="GZH47" s="47"/>
      <c r="GZI47" s="47"/>
      <c r="GZJ47" s="47"/>
      <c r="GZK47" s="47"/>
      <c r="GZL47" s="47"/>
      <c r="GZM47" s="47"/>
      <c r="GZN47" s="47"/>
      <c r="GZO47" s="47"/>
      <c r="GZP47" s="47"/>
      <c r="GZQ47" s="47"/>
      <c r="GZR47" s="47"/>
      <c r="GZS47" s="47"/>
      <c r="GZT47" s="47"/>
      <c r="GZU47" s="47"/>
      <c r="GZV47" s="47"/>
      <c r="GZW47" s="47"/>
      <c r="GZX47" s="47"/>
      <c r="GZY47" s="47"/>
      <c r="GZZ47" s="47"/>
      <c r="HAA47" s="47"/>
      <c r="HAB47" s="47"/>
      <c r="HAC47" s="47"/>
      <c r="HAD47" s="47"/>
      <c r="HAE47" s="47"/>
      <c r="HAF47" s="47"/>
      <c r="HAG47" s="47"/>
      <c r="HAH47" s="47"/>
      <c r="HAI47" s="47"/>
      <c r="HAJ47" s="47"/>
      <c r="HAK47" s="47"/>
      <c r="HAL47" s="47"/>
      <c r="HAM47" s="47"/>
      <c r="HAN47" s="47"/>
      <c r="HAO47" s="47"/>
      <c r="HAP47" s="47"/>
      <c r="HAQ47" s="47"/>
      <c r="HAR47" s="47"/>
      <c r="HAS47" s="47"/>
      <c r="HAT47" s="47"/>
      <c r="HAU47" s="47"/>
      <c r="HAV47" s="47"/>
      <c r="HAW47" s="47"/>
      <c r="HAX47" s="47"/>
      <c r="HAY47" s="47"/>
      <c r="HAZ47" s="47"/>
      <c r="HBA47" s="47"/>
      <c r="HBB47" s="47"/>
      <c r="HBC47" s="47"/>
      <c r="HBD47" s="47"/>
      <c r="HBE47" s="47"/>
      <c r="HBF47" s="47"/>
      <c r="HBG47" s="47"/>
      <c r="HBH47" s="47"/>
      <c r="HBI47" s="47"/>
      <c r="HBJ47" s="47"/>
      <c r="HBK47" s="47"/>
      <c r="HBL47" s="47"/>
      <c r="HBM47" s="47"/>
      <c r="HBN47" s="47"/>
      <c r="HBO47" s="47"/>
      <c r="HBP47" s="47"/>
      <c r="HBQ47" s="47"/>
      <c r="HBR47" s="47"/>
      <c r="HBS47" s="47"/>
      <c r="HBT47" s="47"/>
      <c r="HBU47" s="47"/>
      <c r="HBV47" s="47"/>
      <c r="HBW47" s="47"/>
      <c r="HBX47" s="47"/>
      <c r="HBY47" s="47"/>
      <c r="HBZ47" s="47"/>
      <c r="HCA47" s="47"/>
      <c r="HCB47" s="47"/>
      <c r="HCC47" s="47"/>
      <c r="HCD47" s="47"/>
      <c r="HCE47" s="47"/>
      <c r="HCF47" s="47"/>
      <c r="HCG47" s="47"/>
      <c r="HCH47" s="47"/>
      <c r="HCI47" s="47"/>
      <c r="HCJ47" s="47"/>
      <c r="HCK47" s="47"/>
      <c r="HCL47" s="47"/>
      <c r="HCM47" s="47"/>
      <c r="HCN47" s="47"/>
      <c r="HCO47" s="47"/>
      <c r="HCP47" s="47"/>
      <c r="HCQ47" s="47"/>
      <c r="HCR47" s="47"/>
      <c r="HCS47" s="47"/>
      <c r="HCT47" s="47"/>
      <c r="HCU47" s="47"/>
      <c r="HCV47" s="47"/>
      <c r="HCW47" s="47"/>
      <c r="HCX47" s="47"/>
      <c r="HCY47" s="47"/>
      <c r="HCZ47" s="47"/>
      <c r="HDA47" s="47"/>
      <c r="HDB47" s="47"/>
      <c r="HDC47" s="47"/>
      <c r="HDD47" s="47"/>
      <c r="HDE47" s="47"/>
      <c r="HDF47" s="47"/>
      <c r="HDG47" s="47"/>
      <c r="HDH47" s="47"/>
      <c r="HDI47" s="47"/>
      <c r="HDJ47" s="47"/>
      <c r="HDK47" s="47"/>
      <c r="HDL47" s="47"/>
      <c r="HDM47" s="47"/>
      <c r="HDN47" s="47"/>
      <c r="HDO47" s="47"/>
      <c r="HDP47" s="47"/>
      <c r="HDQ47" s="47"/>
      <c r="HDR47" s="47"/>
      <c r="HDS47" s="47"/>
      <c r="HDT47" s="47"/>
      <c r="HDU47" s="47"/>
      <c r="HDV47" s="47"/>
      <c r="HDW47" s="47"/>
      <c r="HDX47" s="47"/>
      <c r="HDY47" s="47"/>
      <c r="HDZ47" s="47"/>
      <c r="HEA47" s="47"/>
      <c r="HEB47" s="47"/>
      <c r="HEC47" s="47"/>
      <c r="HED47" s="47"/>
      <c r="HEE47" s="47"/>
      <c r="HEF47" s="47"/>
      <c r="HEG47" s="47"/>
      <c r="HEH47" s="47"/>
      <c r="HEI47" s="47"/>
      <c r="HEJ47" s="47"/>
      <c r="HEK47" s="47"/>
      <c r="HEL47" s="47"/>
      <c r="HEM47" s="47"/>
      <c r="HEN47" s="47"/>
      <c r="HEO47" s="47"/>
      <c r="HEP47" s="47"/>
      <c r="HEQ47" s="47"/>
      <c r="HER47" s="47"/>
      <c r="HES47" s="47"/>
      <c r="HET47" s="47"/>
      <c r="HEU47" s="47"/>
      <c r="HEV47" s="47"/>
      <c r="HEW47" s="47"/>
      <c r="HEX47" s="47"/>
      <c r="HEY47" s="47"/>
      <c r="HEZ47" s="47"/>
      <c r="HFA47" s="47"/>
      <c r="HFB47" s="47"/>
      <c r="HFC47" s="47"/>
      <c r="HFD47" s="47"/>
      <c r="HFE47" s="47"/>
      <c r="HFF47" s="47"/>
      <c r="HFG47" s="47"/>
      <c r="HFH47" s="47"/>
      <c r="HFI47" s="47"/>
      <c r="HFJ47" s="47"/>
      <c r="HFK47" s="47"/>
      <c r="HFL47" s="47"/>
      <c r="HFM47" s="47"/>
      <c r="HFN47" s="47"/>
      <c r="HFO47" s="47"/>
      <c r="HFP47" s="47"/>
      <c r="HFQ47" s="47"/>
      <c r="HFR47" s="47"/>
      <c r="HFS47" s="47"/>
      <c r="HFT47" s="47"/>
      <c r="HFU47" s="47"/>
      <c r="HFV47" s="47"/>
      <c r="HFW47" s="47"/>
      <c r="HFX47" s="47"/>
      <c r="HFY47" s="47"/>
      <c r="HFZ47" s="47"/>
      <c r="HGA47" s="47"/>
      <c r="HGB47" s="47"/>
      <c r="HGC47" s="47"/>
      <c r="HGD47" s="47"/>
      <c r="HGE47" s="47"/>
      <c r="HGF47" s="47"/>
      <c r="HGG47" s="47"/>
      <c r="HGH47" s="47"/>
      <c r="HGI47" s="47"/>
      <c r="HGJ47" s="47"/>
      <c r="HGK47" s="47"/>
      <c r="HGL47" s="47"/>
      <c r="HGM47" s="47"/>
      <c r="HGN47" s="47"/>
      <c r="HGO47" s="47"/>
      <c r="HGP47" s="47"/>
      <c r="HGQ47" s="47"/>
      <c r="HGR47" s="47"/>
      <c r="HGS47" s="47"/>
      <c r="HGT47" s="47"/>
      <c r="HGU47" s="47"/>
      <c r="HGV47" s="47"/>
      <c r="HGW47" s="47"/>
      <c r="HGX47" s="47"/>
      <c r="HGY47" s="47"/>
      <c r="HGZ47" s="47"/>
      <c r="HHA47" s="47"/>
      <c r="HHB47" s="47"/>
      <c r="HHC47" s="47"/>
      <c r="HHD47" s="47"/>
      <c r="HHE47" s="47"/>
      <c r="HHF47" s="47"/>
      <c r="HHG47" s="47"/>
      <c r="HHH47" s="47"/>
      <c r="HHI47" s="47"/>
      <c r="HHJ47" s="47"/>
      <c r="HHK47" s="47"/>
      <c r="HHL47" s="47"/>
      <c r="HHM47" s="47"/>
      <c r="HHN47" s="47"/>
      <c r="HHO47" s="47"/>
      <c r="HHP47" s="47"/>
      <c r="HHQ47" s="47"/>
      <c r="HHR47" s="47"/>
      <c r="HHS47" s="47"/>
      <c r="HHT47" s="47"/>
      <c r="HHU47" s="47"/>
      <c r="HHV47" s="47"/>
      <c r="HHW47" s="47"/>
      <c r="HHX47" s="47"/>
      <c r="HHY47" s="47"/>
      <c r="HHZ47" s="47"/>
      <c r="HIA47" s="47"/>
      <c r="HIB47" s="47"/>
      <c r="HIC47" s="47"/>
      <c r="HID47" s="47"/>
      <c r="HIE47" s="47"/>
      <c r="HIF47" s="47"/>
      <c r="HIG47" s="47"/>
      <c r="HIH47" s="47"/>
      <c r="HII47" s="47"/>
      <c r="HIJ47" s="47"/>
      <c r="HIK47" s="47"/>
      <c r="HIL47" s="47"/>
      <c r="HIM47" s="47"/>
      <c r="HIN47" s="47"/>
      <c r="HIO47" s="47"/>
      <c r="HIP47" s="47"/>
      <c r="HIQ47" s="47"/>
      <c r="HIR47" s="47"/>
      <c r="HIS47" s="47"/>
      <c r="HIT47" s="47"/>
      <c r="HIU47" s="47"/>
      <c r="HIV47" s="47"/>
      <c r="HIW47" s="47"/>
      <c r="HIX47" s="47"/>
      <c r="HIY47" s="47"/>
      <c r="HIZ47" s="47"/>
      <c r="HJA47" s="47"/>
      <c r="HJB47" s="47"/>
      <c r="HJC47" s="47"/>
      <c r="HJD47" s="47"/>
      <c r="HJE47" s="47"/>
      <c r="HJF47" s="47"/>
      <c r="HJG47" s="47"/>
      <c r="HJH47" s="47"/>
      <c r="HJI47" s="47"/>
      <c r="HJJ47" s="47"/>
      <c r="HJK47" s="47"/>
      <c r="HJL47" s="47"/>
      <c r="HJM47" s="47"/>
      <c r="HJN47" s="47"/>
      <c r="HJO47" s="47"/>
      <c r="HJP47" s="47"/>
      <c r="HJQ47" s="47"/>
      <c r="HJR47" s="47"/>
      <c r="HJS47" s="47"/>
      <c r="HJT47" s="47"/>
      <c r="HJU47" s="47"/>
      <c r="HJV47" s="47"/>
      <c r="HJW47" s="47"/>
      <c r="HJX47" s="47"/>
      <c r="HJY47" s="47"/>
      <c r="HJZ47" s="47"/>
      <c r="HKA47" s="47"/>
      <c r="HKB47" s="47"/>
      <c r="HKC47" s="47"/>
      <c r="HKD47" s="47"/>
      <c r="HKE47" s="47"/>
      <c r="HKF47" s="47"/>
      <c r="HKG47" s="47"/>
      <c r="HKH47" s="47"/>
      <c r="HKI47" s="47"/>
      <c r="HKJ47" s="47"/>
      <c r="HKK47" s="47"/>
      <c r="HKL47" s="47"/>
      <c r="HKM47" s="47"/>
      <c r="HKN47" s="47"/>
      <c r="HKO47" s="47"/>
      <c r="HKP47" s="47"/>
      <c r="HKQ47" s="47"/>
      <c r="HKR47" s="47"/>
      <c r="HKS47" s="47"/>
      <c r="HKT47" s="47"/>
      <c r="HKU47" s="47"/>
      <c r="HKV47" s="47"/>
      <c r="HKW47" s="47"/>
      <c r="HKX47" s="47"/>
      <c r="HKY47" s="47"/>
      <c r="HKZ47" s="47"/>
      <c r="HLA47" s="47"/>
      <c r="HLB47" s="47"/>
      <c r="HLC47" s="47"/>
      <c r="HLD47" s="47"/>
      <c r="HLE47" s="47"/>
      <c r="HLF47" s="47"/>
      <c r="HLG47" s="47"/>
      <c r="HLH47" s="47"/>
      <c r="HLI47" s="47"/>
      <c r="HLJ47" s="47"/>
      <c r="HLK47" s="47"/>
      <c r="HLL47" s="47"/>
      <c r="HLM47" s="47"/>
      <c r="HLN47" s="47"/>
      <c r="HLO47" s="47"/>
      <c r="HLP47" s="47"/>
      <c r="HLQ47" s="47"/>
      <c r="HLR47" s="47"/>
      <c r="HLS47" s="47"/>
      <c r="HLT47" s="47"/>
      <c r="HLU47" s="47"/>
      <c r="HLV47" s="47"/>
      <c r="HLW47" s="47"/>
      <c r="HLX47" s="47"/>
      <c r="HLY47" s="47"/>
      <c r="HLZ47" s="47"/>
      <c r="HMA47" s="47"/>
      <c r="HMB47" s="47"/>
      <c r="HMC47" s="47"/>
      <c r="HMD47" s="47"/>
      <c r="HME47" s="47"/>
      <c r="HMF47" s="47"/>
      <c r="HMG47" s="47"/>
      <c r="HMH47" s="47"/>
      <c r="HMI47" s="47"/>
      <c r="HMJ47" s="47"/>
      <c r="HMK47" s="47"/>
      <c r="HML47" s="47"/>
      <c r="HMM47" s="47"/>
      <c r="HMN47" s="47"/>
      <c r="HMO47" s="47"/>
      <c r="HMP47" s="47"/>
      <c r="HMQ47" s="47"/>
      <c r="HMR47" s="47"/>
      <c r="HMS47" s="47"/>
      <c r="HMT47" s="47"/>
      <c r="HMU47" s="47"/>
      <c r="HMV47" s="47"/>
      <c r="HMW47" s="47"/>
      <c r="HMX47" s="47"/>
      <c r="HMY47" s="47"/>
      <c r="HMZ47" s="47"/>
      <c r="HNA47" s="47"/>
      <c r="HNB47" s="47"/>
      <c r="HNC47" s="47"/>
      <c r="HND47" s="47"/>
      <c r="HNE47" s="47"/>
      <c r="HNF47" s="47"/>
      <c r="HNG47" s="47"/>
      <c r="HNH47" s="47"/>
      <c r="HNI47" s="47"/>
      <c r="HNJ47" s="47"/>
      <c r="HNK47" s="47"/>
      <c r="HNL47" s="47"/>
      <c r="HNM47" s="47"/>
      <c r="HNN47" s="47"/>
      <c r="HNO47" s="47"/>
      <c r="HNP47" s="47"/>
      <c r="HNQ47" s="47"/>
      <c r="HNR47" s="47"/>
      <c r="HNS47" s="47"/>
      <c r="HNT47" s="47"/>
      <c r="HNU47" s="47"/>
      <c r="HNV47" s="47"/>
      <c r="HNW47" s="47"/>
      <c r="HNX47" s="47"/>
      <c r="HNY47" s="47"/>
      <c r="HNZ47" s="47"/>
      <c r="HOA47" s="47"/>
      <c r="HOB47" s="47"/>
      <c r="HOC47" s="47"/>
      <c r="HOD47" s="47"/>
      <c r="HOE47" s="47"/>
      <c r="HOF47" s="47"/>
      <c r="HOG47" s="47"/>
      <c r="HOH47" s="47"/>
      <c r="HOI47" s="47"/>
      <c r="HOJ47" s="47"/>
      <c r="HOK47" s="47"/>
      <c r="HOL47" s="47"/>
      <c r="HOM47" s="47"/>
      <c r="HON47" s="47"/>
      <c r="HOO47" s="47"/>
      <c r="HOP47" s="47"/>
      <c r="HOQ47" s="47"/>
      <c r="HOR47" s="47"/>
      <c r="HOS47" s="47"/>
      <c r="HOT47" s="47"/>
      <c r="HOU47" s="47"/>
      <c r="HOV47" s="47"/>
      <c r="HOW47" s="47"/>
      <c r="HOX47" s="47"/>
      <c r="HOY47" s="47"/>
      <c r="HOZ47" s="47"/>
      <c r="HPA47" s="47"/>
      <c r="HPB47" s="47"/>
      <c r="HPC47" s="47"/>
      <c r="HPD47" s="47"/>
      <c r="HPE47" s="47"/>
      <c r="HPF47" s="47"/>
      <c r="HPG47" s="47"/>
      <c r="HPH47" s="47"/>
      <c r="HPI47" s="47"/>
      <c r="HPJ47" s="47"/>
      <c r="HPK47" s="47"/>
      <c r="HPL47" s="47"/>
      <c r="HPM47" s="47"/>
      <c r="HPN47" s="47"/>
      <c r="HPO47" s="47"/>
      <c r="HPP47" s="47"/>
      <c r="HPQ47" s="47"/>
      <c r="HPR47" s="47"/>
      <c r="HPS47" s="47"/>
      <c r="HPT47" s="47"/>
      <c r="HPU47" s="47"/>
      <c r="HPV47" s="47"/>
      <c r="HPW47" s="47"/>
      <c r="HPX47" s="47"/>
      <c r="HPY47" s="47"/>
      <c r="HPZ47" s="47"/>
      <c r="HQA47" s="47"/>
      <c r="HQB47" s="47"/>
      <c r="HQC47" s="47"/>
      <c r="HQD47" s="47"/>
      <c r="HQE47" s="47"/>
      <c r="HQF47" s="47"/>
      <c r="HQG47" s="47"/>
      <c r="HQH47" s="47"/>
      <c r="HQI47" s="47"/>
      <c r="HQJ47" s="47"/>
      <c r="HQK47" s="47"/>
      <c r="HQL47" s="47"/>
      <c r="HQM47" s="47"/>
      <c r="HQN47" s="47"/>
      <c r="HQO47" s="47"/>
      <c r="HQP47" s="47"/>
      <c r="HQQ47" s="47"/>
      <c r="HQR47" s="47"/>
      <c r="HQS47" s="47"/>
      <c r="HQT47" s="47"/>
      <c r="HQU47" s="47"/>
      <c r="HQV47" s="47"/>
      <c r="HQW47" s="47"/>
      <c r="HQX47" s="47"/>
      <c r="HQY47" s="47"/>
      <c r="HQZ47" s="47"/>
      <c r="HRA47" s="47"/>
      <c r="HRB47" s="47"/>
      <c r="HRC47" s="47"/>
      <c r="HRD47" s="47"/>
      <c r="HRE47" s="47"/>
      <c r="HRF47" s="47"/>
      <c r="HRG47" s="47"/>
      <c r="HRH47" s="47"/>
      <c r="HRI47" s="47"/>
      <c r="HRJ47" s="47"/>
      <c r="HRK47" s="47"/>
      <c r="HRL47" s="47"/>
      <c r="HRM47" s="47"/>
      <c r="HRN47" s="47"/>
      <c r="HRO47" s="47"/>
      <c r="HRP47" s="47"/>
      <c r="HRQ47" s="47"/>
      <c r="HRR47" s="47"/>
      <c r="HRS47" s="47"/>
      <c r="HRT47" s="47"/>
      <c r="HRU47" s="47"/>
      <c r="HRV47" s="47"/>
      <c r="HRW47" s="47"/>
      <c r="HRX47" s="47"/>
      <c r="HRY47" s="47"/>
      <c r="HRZ47" s="47"/>
      <c r="HSA47" s="47"/>
      <c r="HSB47" s="47"/>
      <c r="HSC47" s="47"/>
      <c r="HSD47" s="47"/>
      <c r="HSE47" s="47"/>
      <c r="HSF47" s="47"/>
      <c r="HSG47" s="47"/>
      <c r="HSH47" s="47"/>
      <c r="HSI47" s="47"/>
      <c r="HSJ47" s="47"/>
      <c r="HSK47" s="47"/>
      <c r="HSL47" s="47"/>
      <c r="HSM47" s="47"/>
      <c r="HSN47" s="47"/>
      <c r="HSO47" s="47"/>
      <c r="HSP47" s="47"/>
      <c r="HSQ47" s="47"/>
      <c r="HSR47" s="47"/>
      <c r="HSS47" s="47"/>
      <c r="HST47" s="47"/>
      <c r="HSU47" s="47"/>
      <c r="HSV47" s="47"/>
      <c r="HSW47" s="47"/>
      <c r="HSX47" s="47"/>
      <c r="HSY47" s="47"/>
      <c r="HSZ47" s="47"/>
      <c r="HTA47" s="47"/>
      <c r="HTB47" s="47"/>
      <c r="HTC47" s="47"/>
      <c r="HTD47" s="47"/>
      <c r="HTE47" s="47"/>
      <c r="HTF47" s="47"/>
      <c r="HTG47" s="47"/>
      <c r="HTH47" s="47"/>
      <c r="HTI47" s="47"/>
      <c r="HTJ47" s="47"/>
      <c r="HTK47" s="47"/>
      <c r="HTL47" s="47"/>
      <c r="HTM47" s="47"/>
      <c r="HTN47" s="47"/>
      <c r="HTO47" s="47"/>
      <c r="HTP47" s="47"/>
      <c r="HTQ47" s="47"/>
      <c r="HTR47" s="47"/>
      <c r="HTS47" s="47"/>
      <c r="HTT47" s="47"/>
      <c r="HTU47" s="47"/>
      <c r="HTV47" s="47"/>
      <c r="HTW47" s="47"/>
      <c r="HTX47" s="47"/>
      <c r="HTY47" s="47"/>
      <c r="HTZ47" s="47"/>
      <c r="HUA47" s="47"/>
      <c r="HUB47" s="47"/>
      <c r="HUC47" s="47"/>
      <c r="HUD47" s="47"/>
      <c r="HUE47" s="47"/>
      <c r="HUF47" s="47"/>
      <c r="HUG47" s="47"/>
      <c r="HUH47" s="47"/>
      <c r="HUI47" s="47"/>
      <c r="HUJ47" s="47"/>
      <c r="HUK47" s="47"/>
      <c r="HUL47" s="47"/>
      <c r="HUM47" s="47"/>
      <c r="HUN47" s="47"/>
      <c r="HUO47" s="47"/>
      <c r="HUP47" s="47"/>
      <c r="HUQ47" s="47"/>
      <c r="HUR47" s="47"/>
      <c r="HUS47" s="47"/>
      <c r="HUT47" s="47"/>
      <c r="HUU47" s="47"/>
      <c r="HUV47" s="47"/>
      <c r="HUW47" s="47"/>
      <c r="HUX47" s="47"/>
      <c r="HUY47" s="47"/>
      <c r="HUZ47" s="47"/>
      <c r="HVA47" s="47"/>
      <c r="HVB47" s="47"/>
      <c r="HVC47" s="47"/>
      <c r="HVD47" s="47"/>
      <c r="HVE47" s="47"/>
      <c r="HVF47" s="47"/>
      <c r="HVG47" s="47"/>
      <c r="HVH47" s="47"/>
      <c r="HVI47" s="47"/>
      <c r="HVJ47" s="47"/>
      <c r="HVK47" s="47"/>
      <c r="HVL47" s="47"/>
      <c r="HVM47" s="47"/>
      <c r="HVN47" s="47"/>
      <c r="HVO47" s="47"/>
      <c r="HVP47" s="47"/>
      <c r="HVQ47" s="47"/>
      <c r="HVR47" s="47"/>
      <c r="HVS47" s="47"/>
      <c r="HVT47" s="47"/>
      <c r="HVU47" s="47"/>
      <c r="HVV47" s="47"/>
      <c r="HVW47" s="47"/>
      <c r="HVX47" s="47"/>
      <c r="HVY47" s="47"/>
      <c r="HVZ47" s="47"/>
      <c r="HWA47" s="47"/>
      <c r="HWB47" s="47"/>
      <c r="HWC47" s="47"/>
      <c r="HWD47" s="47"/>
      <c r="HWE47" s="47"/>
      <c r="HWF47" s="47"/>
      <c r="HWG47" s="47"/>
      <c r="HWH47" s="47"/>
      <c r="HWI47" s="47"/>
      <c r="HWJ47" s="47"/>
      <c r="HWK47" s="47"/>
      <c r="HWL47" s="47"/>
      <c r="HWM47" s="47"/>
      <c r="HWN47" s="47"/>
      <c r="HWO47" s="47"/>
      <c r="HWP47" s="47"/>
      <c r="HWQ47" s="47"/>
      <c r="HWR47" s="47"/>
      <c r="HWS47" s="47"/>
      <c r="HWT47" s="47"/>
      <c r="HWU47" s="47"/>
      <c r="HWV47" s="47"/>
      <c r="HWW47" s="47"/>
      <c r="HWX47" s="47"/>
      <c r="HWY47" s="47"/>
      <c r="HWZ47" s="47"/>
      <c r="HXA47" s="47"/>
      <c r="HXB47" s="47"/>
      <c r="HXC47" s="47"/>
      <c r="HXD47" s="47"/>
      <c r="HXE47" s="47"/>
      <c r="HXF47" s="47"/>
      <c r="HXG47" s="47"/>
      <c r="HXH47" s="47"/>
      <c r="HXI47" s="47"/>
      <c r="HXJ47" s="47"/>
      <c r="HXK47" s="47"/>
      <c r="HXL47" s="47"/>
      <c r="HXM47" s="47"/>
      <c r="HXN47" s="47"/>
      <c r="HXO47" s="47"/>
      <c r="HXP47" s="47"/>
      <c r="HXQ47" s="47"/>
      <c r="HXR47" s="47"/>
      <c r="HXS47" s="47"/>
      <c r="HXT47" s="47"/>
      <c r="HXU47" s="47"/>
      <c r="HXV47" s="47"/>
      <c r="HXW47" s="47"/>
      <c r="HXX47" s="47"/>
      <c r="HXY47" s="47"/>
      <c r="HXZ47" s="47"/>
      <c r="HYA47" s="47"/>
      <c r="HYB47" s="47"/>
      <c r="HYC47" s="47"/>
      <c r="HYD47" s="47"/>
      <c r="HYE47" s="47"/>
      <c r="HYF47" s="47"/>
      <c r="HYG47" s="47"/>
      <c r="HYH47" s="47"/>
      <c r="HYI47" s="47"/>
      <c r="HYJ47" s="47"/>
      <c r="HYK47" s="47"/>
      <c r="HYL47" s="47"/>
      <c r="HYM47" s="47"/>
      <c r="HYN47" s="47"/>
      <c r="HYO47" s="47"/>
      <c r="HYP47" s="47"/>
      <c r="HYQ47" s="47"/>
      <c r="HYR47" s="47"/>
      <c r="HYS47" s="47"/>
      <c r="HYT47" s="47"/>
      <c r="HYU47" s="47"/>
      <c r="HYV47" s="47"/>
      <c r="HYW47" s="47"/>
      <c r="HYX47" s="47"/>
      <c r="HYY47" s="47"/>
      <c r="HYZ47" s="47"/>
      <c r="HZA47" s="47"/>
      <c r="HZB47" s="47"/>
      <c r="HZC47" s="47"/>
      <c r="HZD47" s="47"/>
      <c r="HZE47" s="47"/>
      <c r="HZF47" s="47"/>
      <c r="HZG47" s="47"/>
      <c r="HZH47" s="47"/>
      <c r="HZI47" s="47"/>
      <c r="HZJ47" s="47"/>
      <c r="HZK47" s="47"/>
      <c r="HZL47" s="47"/>
      <c r="HZM47" s="47"/>
      <c r="HZN47" s="47"/>
      <c r="HZO47" s="47"/>
      <c r="HZP47" s="47"/>
      <c r="HZQ47" s="47"/>
      <c r="HZR47" s="47"/>
      <c r="HZS47" s="47"/>
      <c r="HZT47" s="47"/>
      <c r="HZU47" s="47"/>
      <c r="HZV47" s="47"/>
      <c r="HZW47" s="47"/>
      <c r="HZX47" s="47"/>
      <c r="HZY47" s="47"/>
      <c r="HZZ47" s="47"/>
      <c r="IAA47" s="47"/>
      <c r="IAB47" s="47"/>
      <c r="IAC47" s="47"/>
      <c r="IAD47" s="47"/>
      <c r="IAE47" s="47"/>
      <c r="IAF47" s="47"/>
      <c r="IAG47" s="47"/>
      <c r="IAH47" s="47"/>
      <c r="IAI47" s="47"/>
      <c r="IAJ47" s="47"/>
      <c r="IAK47" s="47"/>
      <c r="IAL47" s="47"/>
      <c r="IAM47" s="47"/>
      <c r="IAN47" s="47"/>
      <c r="IAO47" s="47"/>
      <c r="IAP47" s="47"/>
      <c r="IAQ47" s="47"/>
      <c r="IAR47" s="47"/>
      <c r="IAS47" s="47"/>
      <c r="IAT47" s="47"/>
      <c r="IAU47" s="47"/>
      <c r="IAV47" s="47"/>
      <c r="IAW47" s="47"/>
      <c r="IAX47" s="47"/>
      <c r="IAY47" s="47"/>
      <c r="IAZ47" s="47"/>
      <c r="IBA47" s="47"/>
      <c r="IBB47" s="47"/>
      <c r="IBC47" s="47"/>
      <c r="IBD47" s="47"/>
      <c r="IBE47" s="47"/>
      <c r="IBF47" s="47"/>
      <c r="IBG47" s="47"/>
      <c r="IBH47" s="47"/>
      <c r="IBI47" s="47"/>
      <c r="IBJ47" s="47"/>
      <c r="IBK47" s="47"/>
      <c r="IBL47" s="47"/>
      <c r="IBM47" s="47"/>
      <c r="IBN47" s="47"/>
      <c r="IBO47" s="47"/>
      <c r="IBP47" s="47"/>
      <c r="IBQ47" s="47"/>
      <c r="IBR47" s="47"/>
      <c r="IBS47" s="47"/>
      <c r="IBT47" s="47"/>
      <c r="IBU47" s="47"/>
      <c r="IBV47" s="47"/>
      <c r="IBW47" s="47"/>
      <c r="IBX47" s="47"/>
      <c r="IBY47" s="47"/>
      <c r="IBZ47" s="47"/>
      <c r="ICA47" s="47"/>
      <c r="ICB47" s="47"/>
      <c r="ICC47" s="47"/>
      <c r="ICD47" s="47"/>
      <c r="ICE47" s="47"/>
      <c r="ICF47" s="47"/>
      <c r="ICG47" s="47"/>
      <c r="ICH47" s="47"/>
      <c r="ICI47" s="47"/>
      <c r="ICJ47" s="47"/>
      <c r="ICK47" s="47"/>
      <c r="ICL47" s="47"/>
      <c r="ICM47" s="47"/>
      <c r="ICN47" s="47"/>
      <c r="ICO47" s="47"/>
      <c r="ICP47" s="47"/>
      <c r="ICQ47" s="47"/>
      <c r="ICR47" s="47"/>
      <c r="ICS47" s="47"/>
      <c r="ICT47" s="47"/>
      <c r="ICU47" s="47"/>
      <c r="ICV47" s="47"/>
      <c r="ICW47" s="47"/>
      <c r="ICX47" s="47"/>
      <c r="ICY47" s="47"/>
      <c r="ICZ47" s="47"/>
      <c r="IDA47" s="47"/>
      <c r="IDB47" s="47"/>
      <c r="IDC47" s="47"/>
      <c r="IDD47" s="47"/>
      <c r="IDE47" s="47"/>
      <c r="IDF47" s="47"/>
      <c r="IDG47" s="47"/>
      <c r="IDH47" s="47"/>
      <c r="IDI47" s="47"/>
      <c r="IDJ47" s="47"/>
      <c r="IDK47" s="47"/>
      <c r="IDL47" s="47"/>
      <c r="IDM47" s="47"/>
      <c r="IDN47" s="47"/>
      <c r="IDO47" s="47"/>
      <c r="IDP47" s="47"/>
      <c r="IDQ47" s="47"/>
      <c r="IDR47" s="47"/>
      <c r="IDS47" s="47"/>
      <c r="IDT47" s="47"/>
      <c r="IDU47" s="47"/>
      <c r="IDV47" s="47"/>
      <c r="IDW47" s="47"/>
      <c r="IDX47" s="47"/>
      <c r="IDY47" s="47"/>
      <c r="IDZ47" s="47"/>
      <c r="IEA47" s="47"/>
      <c r="IEB47" s="47"/>
      <c r="IEC47" s="47"/>
      <c r="IED47" s="47"/>
      <c r="IEE47" s="47"/>
      <c r="IEF47" s="47"/>
      <c r="IEG47" s="47"/>
      <c r="IEH47" s="47"/>
      <c r="IEI47" s="47"/>
      <c r="IEJ47" s="47"/>
      <c r="IEK47" s="47"/>
      <c r="IEL47" s="47"/>
      <c r="IEM47" s="47"/>
      <c r="IEN47" s="47"/>
      <c r="IEO47" s="47"/>
      <c r="IEP47" s="47"/>
      <c r="IEQ47" s="47"/>
      <c r="IER47" s="47"/>
      <c r="IES47" s="47"/>
      <c r="IET47" s="47"/>
      <c r="IEU47" s="47"/>
      <c r="IEV47" s="47"/>
      <c r="IEW47" s="47"/>
      <c r="IEX47" s="47"/>
      <c r="IEY47" s="47"/>
      <c r="IEZ47" s="47"/>
      <c r="IFA47" s="47"/>
      <c r="IFB47" s="47"/>
      <c r="IFC47" s="47"/>
      <c r="IFD47" s="47"/>
      <c r="IFE47" s="47"/>
      <c r="IFF47" s="47"/>
      <c r="IFG47" s="47"/>
      <c r="IFH47" s="47"/>
      <c r="IFI47" s="47"/>
      <c r="IFJ47" s="47"/>
      <c r="IFK47" s="47"/>
      <c r="IFL47" s="47"/>
      <c r="IFM47" s="47"/>
      <c r="IFN47" s="47"/>
      <c r="IFO47" s="47"/>
      <c r="IFP47" s="47"/>
      <c r="IFQ47" s="47"/>
      <c r="IFR47" s="47"/>
      <c r="IFS47" s="47"/>
      <c r="IFT47" s="47"/>
      <c r="IFU47" s="47"/>
      <c r="IFV47" s="47"/>
      <c r="IFW47" s="47"/>
      <c r="IFX47" s="47"/>
      <c r="IFY47" s="47"/>
      <c r="IFZ47" s="47"/>
      <c r="IGA47" s="47"/>
      <c r="IGB47" s="47"/>
      <c r="IGC47" s="47"/>
      <c r="IGD47" s="47"/>
      <c r="IGE47" s="47"/>
      <c r="IGF47" s="47"/>
      <c r="IGG47" s="47"/>
      <c r="IGH47" s="47"/>
      <c r="IGI47" s="47"/>
      <c r="IGJ47" s="47"/>
      <c r="IGK47" s="47"/>
      <c r="IGL47" s="47"/>
      <c r="IGM47" s="47"/>
      <c r="IGN47" s="47"/>
      <c r="IGO47" s="47"/>
      <c r="IGP47" s="47"/>
      <c r="IGQ47" s="47"/>
      <c r="IGR47" s="47"/>
      <c r="IGS47" s="47"/>
      <c r="IGT47" s="47"/>
      <c r="IGU47" s="47"/>
      <c r="IGV47" s="47"/>
      <c r="IGW47" s="47"/>
      <c r="IGX47" s="47"/>
      <c r="IGY47" s="47"/>
      <c r="IGZ47" s="47"/>
      <c r="IHA47" s="47"/>
      <c r="IHB47" s="47"/>
      <c r="IHC47" s="47"/>
      <c r="IHD47" s="47"/>
      <c r="IHE47" s="47"/>
      <c r="IHF47" s="47"/>
      <c r="IHG47" s="47"/>
      <c r="IHH47" s="47"/>
      <c r="IHI47" s="47"/>
      <c r="IHJ47" s="47"/>
      <c r="IHK47" s="47"/>
      <c r="IHL47" s="47"/>
      <c r="IHM47" s="47"/>
      <c r="IHN47" s="47"/>
      <c r="IHO47" s="47"/>
      <c r="IHP47" s="47"/>
      <c r="IHQ47" s="47"/>
      <c r="IHR47" s="47"/>
      <c r="IHS47" s="47"/>
      <c r="IHT47" s="47"/>
      <c r="IHU47" s="47"/>
      <c r="IHV47" s="47"/>
      <c r="IHW47" s="47"/>
      <c r="IHX47" s="47"/>
      <c r="IHY47" s="47"/>
      <c r="IHZ47" s="47"/>
      <c r="IIA47" s="47"/>
      <c r="IIB47" s="47"/>
      <c r="IIC47" s="47"/>
      <c r="IID47" s="47"/>
      <c r="IIE47" s="47"/>
      <c r="IIF47" s="47"/>
      <c r="IIG47" s="47"/>
      <c r="IIH47" s="47"/>
      <c r="III47" s="47"/>
      <c r="IIJ47" s="47"/>
      <c r="IIK47" s="47"/>
      <c r="IIL47" s="47"/>
      <c r="IIM47" s="47"/>
      <c r="IIN47" s="47"/>
      <c r="IIO47" s="47"/>
      <c r="IIP47" s="47"/>
      <c r="IIQ47" s="47"/>
      <c r="IIR47" s="47"/>
      <c r="IIS47" s="47"/>
      <c r="IIT47" s="47"/>
      <c r="IIU47" s="47"/>
      <c r="IIV47" s="47"/>
      <c r="IIW47" s="47"/>
      <c r="IIX47" s="47"/>
      <c r="IIY47" s="47"/>
      <c r="IIZ47" s="47"/>
      <c r="IJA47" s="47"/>
      <c r="IJB47" s="47"/>
      <c r="IJC47" s="47"/>
      <c r="IJD47" s="47"/>
      <c r="IJE47" s="47"/>
      <c r="IJF47" s="47"/>
      <c r="IJG47" s="47"/>
      <c r="IJH47" s="47"/>
      <c r="IJI47" s="47"/>
      <c r="IJJ47" s="47"/>
      <c r="IJK47" s="47"/>
      <c r="IJL47" s="47"/>
      <c r="IJM47" s="47"/>
      <c r="IJN47" s="47"/>
      <c r="IJO47" s="47"/>
      <c r="IJP47" s="47"/>
      <c r="IJQ47" s="47"/>
      <c r="IJR47" s="47"/>
      <c r="IJS47" s="47"/>
      <c r="IJT47" s="47"/>
      <c r="IJU47" s="47"/>
      <c r="IJV47" s="47"/>
      <c r="IJW47" s="47"/>
      <c r="IJX47" s="47"/>
      <c r="IJY47" s="47"/>
      <c r="IJZ47" s="47"/>
      <c r="IKA47" s="47"/>
      <c r="IKB47" s="47"/>
      <c r="IKC47" s="47"/>
      <c r="IKD47" s="47"/>
      <c r="IKE47" s="47"/>
      <c r="IKF47" s="47"/>
      <c r="IKG47" s="47"/>
      <c r="IKH47" s="47"/>
      <c r="IKI47" s="47"/>
      <c r="IKJ47" s="47"/>
      <c r="IKK47" s="47"/>
      <c r="IKL47" s="47"/>
      <c r="IKM47" s="47"/>
      <c r="IKN47" s="47"/>
      <c r="IKO47" s="47"/>
      <c r="IKP47" s="47"/>
      <c r="IKQ47" s="47"/>
      <c r="IKR47" s="47"/>
      <c r="IKS47" s="47"/>
      <c r="IKT47" s="47"/>
      <c r="IKU47" s="47"/>
      <c r="IKV47" s="47"/>
      <c r="IKW47" s="47"/>
      <c r="IKX47" s="47"/>
      <c r="IKY47" s="47"/>
      <c r="IKZ47" s="47"/>
      <c r="ILA47" s="47"/>
      <c r="ILB47" s="47"/>
      <c r="ILC47" s="47"/>
      <c r="ILD47" s="47"/>
      <c r="ILE47" s="47"/>
      <c r="ILF47" s="47"/>
      <c r="ILG47" s="47"/>
      <c r="ILH47" s="47"/>
      <c r="ILI47" s="47"/>
      <c r="ILJ47" s="47"/>
      <c r="ILK47" s="47"/>
      <c r="ILL47" s="47"/>
      <c r="ILM47" s="47"/>
      <c r="ILN47" s="47"/>
      <c r="ILO47" s="47"/>
      <c r="ILP47" s="47"/>
      <c r="ILQ47" s="47"/>
      <c r="ILR47" s="47"/>
      <c r="ILS47" s="47"/>
      <c r="ILT47" s="47"/>
      <c r="ILU47" s="47"/>
      <c r="ILV47" s="47"/>
      <c r="ILW47" s="47"/>
      <c r="ILX47" s="47"/>
      <c r="ILY47" s="47"/>
      <c r="ILZ47" s="47"/>
      <c r="IMA47" s="47"/>
      <c r="IMB47" s="47"/>
      <c r="IMC47" s="47"/>
      <c r="IMD47" s="47"/>
      <c r="IME47" s="47"/>
      <c r="IMF47" s="47"/>
      <c r="IMG47" s="47"/>
      <c r="IMH47" s="47"/>
      <c r="IMI47" s="47"/>
      <c r="IMJ47" s="47"/>
      <c r="IMK47" s="47"/>
      <c r="IML47" s="47"/>
      <c r="IMM47" s="47"/>
      <c r="IMN47" s="47"/>
      <c r="IMO47" s="47"/>
      <c r="IMP47" s="47"/>
      <c r="IMQ47" s="47"/>
      <c r="IMR47" s="47"/>
      <c r="IMS47" s="47"/>
      <c r="IMT47" s="47"/>
      <c r="IMU47" s="47"/>
      <c r="IMV47" s="47"/>
      <c r="IMW47" s="47"/>
      <c r="IMX47" s="47"/>
      <c r="IMY47" s="47"/>
      <c r="IMZ47" s="47"/>
      <c r="INA47" s="47"/>
      <c r="INB47" s="47"/>
      <c r="INC47" s="47"/>
      <c r="IND47" s="47"/>
      <c r="INE47" s="47"/>
      <c r="INF47" s="47"/>
      <c r="ING47" s="47"/>
      <c r="INH47" s="47"/>
      <c r="INI47" s="47"/>
      <c r="INJ47" s="47"/>
      <c r="INK47" s="47"/>
      <c r="INL47" s="47"/>
      <c r="INM47" s="47"/>
      <c r="INN47" s="47"/>
      <c r="INO47" s="47"/>
      <c r="INP47" s="47"/>
      <c r="INQ47" s="47"/>
      <c r="INR47" s="47"/>
      <c r="INS47" s="47"/>
      <c r="INT47" s="47"/>
      <c r="INU47" s="47"/>
      <c r="INV47" s="47"/>
      <c r="INW47" s="47"/>
      <c r="INX47" s="47"/>
      <c r="INY47" s="47"/>
      <c r="INZ47" s="47"/>
      <c r="IOA47" s="47"/>
      <c r="IOB47" s="47"/>
      <c r="IOC47" s="47"/>
      <c r="IOD47" s="47"/>
      <c r="IOE47" s="47"/>
      <c r="IOF47" s="47"/>
      <c r="IOG47" s="47"/>
      <c r="IOH47" s="47"/>
      <c r="IOI47" s="47"/>
      <c r="IOJ47" s="47"/>
      <c r="IOK47" s="47"/>
      <c r="IOL47" s="47"/>
      <c r="IOM47" s="47"/>
      <c r="ION47" s="47"/>
      <c r="IOO47" s="47"/>
      <c r="IOP47" s="47"/>
      <c r="IOQ47" s="47"/>
      <c r="IOR47" s="47"/>
      <c r="IOS47" s="47"/>
      <c r="IOT47" s="47"/>
      <c r="IOU47" s="47"/>
      <c r="IOV47" s="47"/>
      <c r="IOW47" s="47"/>
      <c r="IOX47" s="47"/>
      <c r="IOY47" s="47"/>
      <c r="IOZ47" s="47"/>
      <c r="IPA47" s="47"/>
      <c r="IPB47" s="47"/>
      <c r="IPC47" s="47"/>
      <c r="IPD47" s="47"/>
      <c r="IPE47" s="47"/>
      <c r="IPF47" s="47"/>
      <c r="IPG47" s="47"/>
      <c r="IPH47" s="47"/>
      <c r="IPI47" s="47"/>
      <c r="IPJ47" s="47"/>
      <c r="IPK47" s="47"/>
      <c r="IPL47" s="47"/>
      <c r="IPM47" s="47"/>
      <c r="IPN47" s="47"/>
      <c r="IPO47" s="47"/>
      <c r="IPP47" s="47"/>
      <c r="IPQ47" s="47"/>
      <c r="IPR47" s="47"/>
      <c r="IPS47" s="47"/>
      <c r="IPT47" s="47"/>
      <c r="IPU47" s="47"/>
      <c r="IPV47" s="47"/>
      <c r="IPW47" s="47"/>
      <c r="IPX47" s="47"/>
      <c r="IPY47" s="47"/>
      <c r="IPZ47" s="47"/>
      <c r="IQA47" s="47"/>
      <c r="IQB47" s="47"/>
      <c r="IQC47" s="47"/>
      <c r="IQD47" s="47"/>
      <c r="IQE47" s="47"/>
      <c r="IQF47" s="47"/>
      <c r="IQG47" s="47"/>
      <c r="IQH47" s="47"/>
      <c r="IQI47" s="47"/>
      <c r="IQJ47" s="47"/>
      <c r="IQK47" s="47"/>
      <c r="IQL47" s="47"/>
      <c r="IQM47" s="47"/>
      <c r="IQN47" s="47"/>
      <c r="IQO47" s="47"/>
      <c r="IQP47" s="47"/>
      <c r="IQQ47" s="47"/>
      <c r="IQR47" s="47"/>
      <c r="IQS47" s="47"/>
      <c r="IQT47" s="47"/>
      <c r="IQU47" s="47"/>
      <c r="IQV47" s="47"/>
      <c r="IQW47" s="47"/>
      <c r="IQX47" s="47"/>
      <c r="IQY47" s="47"/>
      <c r="IQZ47" s="47"/>
      <c r="IRA47" s="47"/>
      <c r="IRB47" s="47"/>
      <c r="IRC47" s="47"/>
      <c r="IRD47" s="47"/>
      <c r="IRE47" s="47"/>
      <c r="IRF47" s="47"/>
      <c r="IRG47" s="47"/>
      <c r="IRH47" s="47"/>
      <c r="IRI47" s="47"/>
      <c r="IRJ47" s="47"/>
      <c r="IRK47" s="47"/>
      <c r="IRL47" s="47"/>
      <c r="IRM47" s="47"/>
      <c r="IRN47" s="47"/>
      <c r="IRO47" s="47"/>
      <c r="IRP47" s="47"/>
      <c r="IRQ47" s="47"/>
      <c r="IRR47" s="47"/>
      <c r="IRS47" s="47"/>
      <c r="IRT47" s="47"/>
      <c r="IRU47" s="47"/>
      <c r="IRV47" s="47"/>
      <c r="IRW47" s="47"/>
      <c r="IRX47" s="47"/>
      <c r="IRY47" s="47"/>
      <c r="IRZ47" s="47"/>
      <c r="ISA47" s="47"/>
      <c r="ISB47" s="47"/>
      <c r="ISC47" s="47"/>
      <c r="ISD47" s="47"/>
      <c r="ISE47" s="47"/>
      <c r="ISF47" s="47"/>
      <c r="ISG47" s="47"/>
      <c r="ISH47" s="47"/>
      <c r="ISI47" s="47"/>
      <c r="ISJ47" s="47"/>
      <c r="ISK47" s="47"/>
      <c r="ISL47" s="47"/>
      <c r="ISM47" s="47"/>
      <c r="ISN47" s="47"/>
      <c r="ISO47" s="47"/>
      <c r="ISP47" s="47"/>
      <c r="ISQ47" s="47"/>
      <c r="ISR47" s="47"/>
      <c r="ISS47" s="47"/>
      <c r="IST47" s="47"/>
      <c r="ISU47" s="47"/>
      <c r="ISV47" s="47"/>
      <c r="ISW47" s="47"/>
      <c r="ISX47" s="47"/>
      <c r="ISY47" s="47"/>
      <c r="ISZ47" s="47"/>
      <c r="ITA47" s="47"/>
      <c r="ITB47" s="47"/>
      <c r="ITC47" s="47"/>
      <c r="ITD47" s="47"/>
      <c r="ITE47" s="47"/>
      <c r="ITF47" s="47"/>
      <c r="ITG47" s="47"/>
      <c r="ITH47" s="47"/>
      <c r="ITI47" s="47"/>
      <c r="ITJ47" s="47"/>
      <c r="ITK47" s="47"/>
      <c r="ITL47" s="47"/>
      <c r="ITM47" s="47"/>
      <c r="ITN47" s="47"/>
      <c r="ITO47" s="47"/>
      <c r="ITP47" s="47"/>
      <c r="ITQ47" s="47"/>
      <c r="ITR47" s="47"/>
      <c r="ITS47" s="47"/>
      <c r="ITT47" s="47"/>
      <c r="ITU47" s="47"/>
      <c r="ITV47" s="47"/>
      <c r="ITW47" s="47"/>
      <c r="ITX47" s="47"/>
      <c r="ITY47" s="47"/>
      <c r="ITZ47" s="47"/>
      <c r="IUA47" s="47"/>
      <c r="IUB47" s="47"/>
      <c r="IUC47" s="47"/>
      <c r="IUD47" s="47"/>
      <c r="IUE47" s="47"/>
      <c r="IUF47" s="47"/>
      <c r="IUG47" s="47"/>
      <c r="IUH47" s="47"/>
      <c r="IUI47" s="47"/>
      <c r="IUJ47" s="47"/>
      <c r="IUK47" s="47"/>
      <c r="IUL47" s="47"/>
      <c r="IUM47" s="47"/>
      <c r="IUN47" s="47"/>
      <c r="IUO47" s="47"/>
      <c r="IUP47" s="47"/>
      <c r="IUQ47" s="47"/>
      <c r="IUR47" s="47"/>
      <c r="IUS47" s="47"/>
      <c r="IUT47" s="47"/>
      <c r="IUU47" s="47"/>
      <c r="IUV47" s="47"/>
      <c r="IUW47" s="47"/>
      <c r="IUX47" s="47"/>
      <c r="IUY47" s="47"/>
      <c r="IUZ47" s="47"/>
      <c r="IVA47" s="47"/>
      <c r="IVB47" s="47"/>
      <c r="IVC47" s="47"/>
      <c r="IVD47" s="47"/>
      <c r="IVE47" s="47"/>
      <c r="IVF47" s="47"/>
      <c r="IVG47" s="47"/>
      <c r="IVH47" s="47"/>
      <c r="IVI47" s="47"/>
      <c r="IVJ47" s="47"/>
      <c r="IVK47" s="47"/>
      <c r="IVL47" s="47"/>
      <c r="IVM47" s="47"/>
      <c r="IVN47" s="47"/>
      <c r="IVO47" s="47"/>
      <c r="IVP47" s="47"/>
      <c r="IVQ47" s="47"/>
      <c r="IVR47" s="47"/>
      <c r="IVS47" s="47"/>
      <c r="IVT47" s="47"/>
      <c r="IVU47" s="47"/>
      <c r="IVV47" s="47"/>
      <c r="IVW47" s="47"/>
      <c r="IVX47" s="47"/>
      <c r="IVY47" s="47"/>
      <c r="IVZ47" s="47"/>
      <c r="IWA47" s="47"/>
      <c r="IWB47" s="47"/>
      <c r="IWC47" s="47"/>
      <c r="IWD47" s="47"/>
      <c r="IWE47" s="47"/>
      <c r="IWF47" s="47"/>
      <c r="IWG47" s="47"/>
      <c r="IWH47" s="47"/>
      <c r="IWI47" s="47"/>
      <c r="IWJ47" s="47"/>
      <c r="IWK47" s="47"/>
      <c r="IWL47" s="47"/>
      <c r="IWM47" s="47"/>
      <c r="IWN47" s="47"/>
      <c r="IWO47" s="47"/>
      <c r="IWP47" s="47"/>
      <c r="IWQ47" s="47"/>
      <c r="IWR47" s="47"/>
      <c r="IWS47" s="47"/>
      <c r="IWT47" s="47"/>
      <c r="IWU47" s="47"/>
      <c r="IWV47" s="47"/>
      <c r="IWW47" s="47"/>
      <c r="IWX47" s="47"/>
      <c r="IWY47" s="47"/>
      <c r="IWZ47" s="47"/>
      <c r="IXA47" s="47"/>
      <c r="IXB47" s="47"/>
      <c r="IXC47" s="47"/>
      <c r="IXD47" s="47"/>
      <c r="IXE47" s="47"/>
      <c r="IXF47" s="47"/>
      <c r="IXG47" s="47"/>
      <c r="IXH47" s="47"/>
      <c r="IXI47" s="47"/>
      <c r="IXJ47" s="47"/>
      <c r="IXK47" s="47"/>
      <c r="IXL47" s="47"/>
      <c r="IXM47" s="47"/>
      <c r="IXN47" s="47"/>
      <c r="IXO47" s="47"/>
      <c r="IXP47" s="47"/>
      <c r="IXQ47" s="47"/>
      <c r="IXR47" s="47"/>
      <c r="IXS47" s="47"/>
      <c r="IXT47" s="47"/>
      <c r="IXU47" s="47"/>
      <c r="IXV47" s="47"/>
      <c r="IXW47" s="47"/>
      <c r="IXX47" s="47"/>
      <c r="IXY47" s="47"/>
      <c r="IXZ47" s="47"/>
      <c r="IYA47" s="47"/>
      <c r="IYB47" s="47"/>
      <c r="IYC47" s="47"/>
      <c r="IYD47" s="47"/>
      <c r="IYE47" s="47"/>
      <c r="IYF47" s="47"/>
      <c r="IYG47" s="47"/>
      <c r="IYH47" s="47"/>
      <c r="IYI47" s="47"/>
      <c r="IYJ47" s="47"/>
      <c r="IYK47" s="47"/>
      <c r="IYL47" s="47"/>
      <c r="IYM47" s="47"/>
      <c r="IYN47" s="47"/>
      <c r="IYO47" s="47"/>
      <c r="IYP47" s="47"/>
      <c r="IYQ47" s="47"/>
      <c r="IYR47" s="47"/>
      <c r="IYS47" s="47"/>
      <c r="IYT47" s="47"/>
      <c r="IYU47" s="47"/>
      <c r="IYV47" s="47"/>
      <c r="IYW47" s="47"/>
      <c r="IYX47" s="47"/>
      <c r="IYY47" s="47"/>
      <c r="IYZ47" s="47"/>
      <c r="IZA47" s="47"/>
      <c r="IZB47" s="47"/>
      <c r="IZC47" s="47"/>
      <c r="IZD47" s="47"/>
      <c r="IZE47" s="47"/>
      <c r="IZF47" s="47"/>
      <c r="IZG47" s="47"/>
      <c r="IZH47" s="47"/>
      <c r="IZI47" s="47"/>
      <c r="IZJ47" s="47"/>
      <c r="IZK47" s="47"/>
      <c r="IZL47" s="47"/>
      <c r="IZM47" s="47"/>
      <c r="IZN47" s="47"/>
      <c r="IZO47" s="47"/>
      <c r="IZP47" s="47"/>
      <c r="IZQ47" s="47"/>
      <c r="IZR47" s="47"/>
      <c r="IZS47" s="47"/>
      <c r="IZT47" s="47"/>
      <c r="IZU47" s="47"/>
      <c r="IZV47" s="47"/>
      <c r="IZW47" s="47"/>
      <c r="IZX47" s="47"/>
      <c r="IZY47" s="47"/>
      <c r="IZZ47" s="47"/>
      <c r="JAA47" s="47"/>
      <c r="JAB47" s="47"/>
      <c r="JAC47" s="47"/>
      <c r="JAD47" s="47"/>
      <c r="JAE47" s="47"/>
      <c r="JAF47" s="47"/>
      <c r="JAG47" s="47"/>
      <c r="JAH47" s="47"/>
      <c r="JAI47" s="47"/>
      <c r="JAJ47" s="47"/>
      <c r="JAK47" s="47"/>
      <c r="JAL47" s="47"/>
      <c r="JAM47" s="47"/>
      <c r="JAN47" s="47"/>
      <c r="JAO47" s="47"/>
      <c r="JAP47" s="47"/>
      <c r="JAQ47" s="47"/>
      <c r="JAR47" s="47"/>
      <c r="JAS47" s="47"/>
      <c r="JAT47" s="47"/>
      <c r="JAU47" s="47"/>
      <c r="JAV47" s="47"/>
      <c r="JAW47" s="47"/>
      <c r="JAX47" s="47"/>
      <c r="JAY47" s="47"/>
      <c r="JAZ47" s="47"/>
      <c r="JBA47" s="47"/>
      <c r="JBB47" s="47"/>
      <c r="JBC47" s="47"/>
      <c r="JBD47" s="47"/>
      <c r="JBE47" s="47"/>
      <c r="JBF47" s="47"/>
      <c r="JBG47" s="47"/>
      <c r="JBH47" s="47"/>
      <c r="JBI47" s="47"/>
      <c r="JBJ47" s="47"/>
      <c r="JBK47" s="47"/>
      <c r="JBL47" s="47"/>
      <c r="JBM47" s="47"/>
      <c r="JBN47" s="47"/>
      <c r="JBO47" s="47"/>
      <c r="JBP47" s="47"/>
      <c r="JBQ47" s="47"/>
      <c r="JBR47" s="47"/>
      <c r="JBS47" s="47"/>
      <c r="JBT47" s="47"/>
      <c r="JBU47" s="47"/>
      <c r="JBV47" s="47"/>
      <c r="JBW47" s="47"/>
      <c r="JBX47" s="47"/>
      <c r="JBY47" s="47"/>
      <c r="JBZ47" s="47"/>
      <c r="JCA47" s="47"/>
      <c r="JCB47" s="47"/>
      <c r="JCC47" s="47"/>
      <c r="JCD47" s="47"/>
      <c r="JCE47" s="47"/>
      <c r="JCF47" s="47"/>
      <c r="JCG47" s="47"/>
      <c r="JCH47" s="47"/>
      <c r="JCI47" s="47"/>
      <c r="JCJ47" s="47"/>
      <c r="JCK47" s="47"/>
      <c r="JCL47" s="47"/>
      <c r="JCM47" s="47"/>
      <c r="JCN47" s="47"/>
      <c r="JCO47" s="47"/>
      <c r="JCP47" s="47"/>
      <c r="JCQ47" s="47"/>
      <c r="JCR47" s="47"/>
      <c r="JCS47" s="47"/>
      <c r="JCT47" s="47"/>
      <c r="JCU47" s="47"/>
      <c r="JCV47" s="47"/>
      <c r="JCW47" s="47"/>
      <c r="JCX47" s="47"/>
      <c r="JCY47" s="47"/>
      <c r="JCZ47" s="47"/>
      <c r="JDA47" s="47"/>
      <c r="JDB47" s="47"/>
      <c r="JDC47" s="47"/>
      <c r="JDD47" s="47"/>
      <c r="JDE47" s="47"/>
      <c r="JDF47" s="47"/>
      <c r="JDG47" s="47"/>
      <c r="JDH47" s="47"/>
      <c r="JDI47" s="47"/>
      <c r="JDJ47" s="47"/>
      <c r="JDK47" s="47"/>
      <c r="JDL47" s="47"/>
      <c r="JDM47" s="47"/>
      <c r="JDN47" s="47"/>
      <c r="JDO47" s="47"/>
      <c r="JDP47" s="47"/>
      <c r="JDQ47" s="47"/>
      <c r="JDR47" s="47"/>
      <c r="JDS47" s="47"/>
      <c r="JDT47" s="47"/>
      <c r="JDU47" s="47"/>
      <c r="JDV47" s="47"/>
      <c r="JDW47" s="47"/>
      <c r="JDX47" s="47"/>
      <c r="JDY47" s="47"/>
      <c r="JDZ47" s="47"/>
      <c r="JEA47" s="47"/>
      <c r="JEB47" s="47"/>
      <c r="JEC47" s="47"/>
      <c r="JED47" s="47"/>
      <c r="JEE47" s="47"/>
      <c r="JEF47" s="47"/>
      <c r="JEG47" s="47"/>
      <c r="JEH47" s="47"/>
      <c r="JEI47" s="47"/>
      <c r="JEJ47" s="47"/>
      <c r="JEK47" s="47"/>
      <c r="JEL47" s="47"/>
      <c r="JEM47" s="47"/>
      <c r="JEN47" s="47"/>
      <c r="JEO47" s="47"/>
      <c r="JEP47" s="47"/>
      <c r="JEQ47" s="47"/>
      <c r="JER47" s="47"/>
      <c r="JES47" s="47"/>
      <c r="JET47" s="47"/>
      <c r="JEU47" s="47"/>
      <c r="JEV47" s="47"/>
      <c r="JEW47" s="47"/>
      <c r="JEX47" s="47"/>
      <c r="JEY47" s="47"/>
      <c r="JEZ47" s="47"/>
      <c r="JFA47" s="47"/>
      <c r="JFB47" s="47"/>
      <c r="JFC47" s="47"/>
      <c r="JFD47" s="47"/>
      <c r="JFE47" s="47"/>
      <c r="JFF47" s="47"/>
      <c r="JFG47" s="47"/>
      <c r="JFH47" s="47"/>
      <c r="JFI47" s="47"/>
      <c r="JFJ47" s="47"/>
      <c r="JFK47" s="47"/>
      <c r="JFL47" s="47"/>
      <c r="JFM47" s="47"/>
      <c r="JFN47" s="47"/>
      <c r="JFO47" s="47"/>
      <c r="JFP47" s="47"/>
      <c r="JFQ47" s="47"/>
      <c r="JFR47" s="47"/>
      <c r="JFS47" s="47"/>
      <c r="JFT47" s="47"/>
      <c r="JFU47" s="47"/>
      <c r="JFV47" s="47"/>
      <c r="JFW47" s="47"/>
      <c r="JFX47" s="47"/>
      <c r="JFY47" s="47"/>
      <c r="JFZ47" s="47"/>
      <c r="JGA47" s="47"/>
      <c r="JGB47" s="47"/>
      <c r="JGC47" s="47"/>
      <c r="JGD47" s="47"/>
      <c r="JGE47" s="47"/>
      <c r="JGF47" s="47"/>
      <c r="JGG47" s="47"/>
      <c r="JGH47" s="47"/>
      <c r="JGI47" s="47"/>
      <c r="JGJ47" s="47"/>
      <c r="JGK47" s="47"/>
      <c r="JGL47" s="47"/>
      <c r="JGM47" s="47"/>
      <c r="JGN47" s="47"/>
      <c r="JGO47" s="47"/>
      <c r="JGP47" s="47"/>
      <c r="JGQ47" s="47"/>
      <c r="JGR47" s="47"/>
      <c r="JGS47" s="47"/>
      <c r="JGT47" s="47"/>
      <c r="JGU47" s="47"/>
      <c r="JGV47" s="47"/>
      <c r="JGW47" s="47"/>
      <c r="JGX47" s="47"/>
      <c r="JGY47" s="47"/>
      <c r="JGZ47" s="47"/>
      <c r="JHA47" s="47"/>
      <c r="JHB47" s="47"/>
      <c r="JHC47" s="47"/>
      <c r="JHD47" s="47"/>
      <c r="JHE47" s="47"/>
      <c r="JHF47" s="47"/>
      <c r="JHG47" s="47"/>
      <c r="JHH47" s="47"/>
      <c r="JHI47" s="47"/>
      <c r="JHJ47" s="47"/>
      <c r="JHK47" s="47"/>
      <c r="JHL47" s="47"/>
      <c r="JHM47" s="47"/>
      <c r="JHN47" s="47"/>
      <c r="JHO47" s="47"/>
      <c r="JHP47" s="47"/>
      <c r="JHQ47" s="47"/>
      <c r="JHR47" s="47"/>
      <c r="JHS47" s="47"/>
      <c r="JHT47" s="47"/>
      <c r="JHU47" s="47"/>
      <c r="JHV47" s="47"/>
      <c r="JHW47" s="47"/>
      <c r="JHX47" s="47"/>
      <c r="JHY47" s="47"/>
      <c r="JHZ47" s="47"/>
      <c r="JIA47" s="47"/>
      <c r="JIB47" s="47"/>
      <c r="JIC47" s="47"/>
      <c r="JID47" s="47"/>
      <c r="JIE47" s="47"/>
      <c r="JIF47" s="47"/>
      <c r="JIG47" s="47"/>
      <c r="JIH47" s="47"/>
      <c r="JII47" s="47"/>
      <c r="JIJ47" s="47"/>
      <c r="JIK47" s="47"/>
      <c r="JIL47" s="47"/>
      <c r="JIM47" s="47"/>
      <c r="JIN47" s="47"/>
      <c r="JIO47" s="47"/>
      <c r="JIP47" s="47"/>
      <c r="JIQ47" s="47"/>
      <c r="JIR47" s="47"/>
      <c r="JIS47" s="47"/>
      <c r="JIT47" s="47"/>
      <c r="JIU47" s="47"/>
      <c r="JIV47" s="47"/>
      <c r="JIW47" s="47"/>
      <c r="JIX47" s="47"/>
      <c r="JIY47" s="47"/>
      <c r="JIZ47" s="47"/>
      <c r="JJA47" s="47"/>
      <c r="JJB47" s="47"/>
      <c r="JJC47" s="47"/>
      <c r="JJD47" s="47"/>
      <c r="JJE47" s="47"/>
      <c r="JJF47" s="47"/>
      <c r="JJG47" s="47"/>
      <c r="JJH47" s="47"/>
      <c r="JJI47" s="47"/>
      <c r="JJJ47" s="47"/>
      <c r="JJK47" s="47"/>
      <c r="JJL47" s="47"/>
      <c r="JJM47" s="47"/>
      <c r="JJN47" s="47"/>
      <c r="JJO47" s="47"/>
      <c r="JJP47" s="47"/>
      <c r="JJQ47" s="47"/>
      <c r="JJR47" s="47"/>
      <c r="JJS47" s="47"/>
      <c r="JJT47" s="47"/>
      <c r="JJU47" s="47"/>
      <c r="JJV47" s="47"/>
      <c r="JJW47" s="47"/>
      <c r="JJX47" s="47"/>
      <c r="JJY47" s="47"/>
      <c r="JJZ47" s="47"/>
      <c r="JKA47" s="47"/>
      <c r="JKB47" s="47"/>
      <c r="JKC47" s="47"/>
      <c r="JKD47" s="47"/>
      <c r="JKE47" s="47"/>
      <c r="JKF47" s="47"/>
      <c r="JKG47" s="47"/>
      <c r="JKH47" s="47"/>
      <c r="JKI47" s="47"/>
      <c r="JKJ47" s="47"/>
      <c r="JKK47" s="47"/>
      <c r="JKL47" s="47"/>
      <c r="JKM47" s="47"/>
      <c r="JKN47" s="47"/>
      <c r="JKO47" s="47"/>
      <c r="JKP47" s="47"/>
      <c r="JKQ47" s="47"/>
      <c r="JKR47" s="47"/>
      <c r="JKS47" s="47"/>
      <c r="JKT47" s="47"/>
      <c r="JKU47" s="47"/>
      <c r="JKV47" s="47"/>
      <c r="JKW47" s="47"/>
      <c r="JKX47" s="47"/>
      <c r="JKY47" s="47"/>
      <c r="JKZ47" s="47"/>
      <c r="JLA47" s="47"/>
      <c r="JLB47" s="47"/>
      <c r="JLC47" s="47"/>
      <c r="JLD47" s="47"/>
      <c r="JLE47" s="47"/>
      <c r="JLF47" s="47"/>
      <c r="JLG47" s="47"/>
      <c r="JLH47" s="47"/>
      <c r="JLI47" s="47"/>
      <c r="JLJ47" s="47"/>
      <c r="JLK47" s="47"/>
      <c r="JLL47" s="47"/>
      <c r="JLM47" s="47"/>
      <c r="JLN47" s="47"/>
      <c r="JLO47" s="47"/>
      <c r="JLP47" s="47"/>
      <c r="JLQ47" s="47"/>
      <c r="JLR47" s="47"/>
      <c r="JLS47" s="47"/>
      <c r="JLT47" s="47"/>
      <c r="JLU47" s="47"/>
      <c r="JLV47" s="47"/>
      <c r="JLW47" s="47"/>
      <c r="JLX47" s="47"/>
      <c r="JLY47" s="47"/>
      <c r="JLZ47" s="47"/>
      <c r="JMA47" s="47"/>
      <c r="JMB47" s="47"/>
      <c r="JMC47" s="47"/>
      <c r="JMD47" s="47"/>
      <c r="JME47" s="47"/>
      <c r="JMF47" s="47"/>
      <c r="JMG47" s="47"/>
      <c r="JMH47" s="47"/>
      <c r="JMI47" s="47"/>
      <c r="JMJ47" s="47"/>
      <c r="JMK47" s="47"/>
      <c r="JML47" s="47"/>
      <c r="JMM47" s="47"/>
      <c r="JMN47" s="47"/>
      <c r="JMO47" s="47"/>
      <c r="JMP47" s="47"/>
      <c r="JMQ47" s="47"/>
      <c r="JMR47" s="47"/>
      <c r="JMS47" s="47"/>
      <c r="JMT47" s="47"/>
      <c r="JMU47" s="47"/>
      <c r="JMV47" s="47"/>
      <c r="JMW47" s="47"/>
      <c r="JMX47" s="47"/>
      <c r="JMY47" s="47"/>
      <c r="JMZ47" s="47"/>
      <c r="JNA47" s="47"/>
      <c r="JNB47" s="47"/>
      <c r="JNC47" s="47"/>
      <c r="JND47" s="47"/>
      <c r="JNE47" s="47"/>
      <c r="JNF47" s="47"/>
      <c r="JNG47" s="47"/>
      <c r="JNH47" s="47"/>
      <c r="JNI47" s="47"/>
      <c r="JNJ47" s="47"/>
      <c r="JNK47" s="47"/>
      <c r="JNL47" s="47"/>
      <c r="JNM47" s="47"/>
      <c r="JNN47" s="47"/>
      <c r="JNO47" s="47"/>
      <c r="JNP47" s="47"/>
      <c r="JNQ47" s="47"/>
      <c r="JNR47" s="47"/>
      <c r="JNS47" s="47"/>
      <c r="JNT47" s="47"/>
      <c r="JNU47" s="47"/>
      <c r="JNV47" s="47"/>
      <c r="JNW47" s="47"/>
      <c r="JNX47" s="47"/>
      <c r="JNY47" s="47"/>
      <c r="JNZ47" s="47"/>
      <c r="JOA47" s="47"/>
      <c r="JOB47" s="47"/>
      <c r="JOC47" s="47"/>
      <c r="JOD47" s="47"/>
      <c r="JOE47" s="47"/>
      <c r="JOF47" s="47"/>
      <c r="JOG47" s="47"/>
      <c r="JOH47" s="47"/>
      <c r="JOI47" s="47"/>
      <c r="JOJ47" s="47"/>
      <c r="JOK47" s="47"/>
      <c r="JOL47" s="47"/>
      <c r="JOM47" s="47"/>
      <c r="JON47" s="47"/>
      <c r="JOO47" s="47"/>
      <c r="JOP47" s="47"/>
      <c r="JOQ47" s="47"/>
      <c r="JOR47" s="47"/>
      <c r="JOS47" s="47"/>
      <c r="JOT47" s="47"/>
      <c r="JOU47" s="47"/>
      <c r="JOV47" s="47"/>
      <c r="JOW47" s="47"/>
      <c r="JOX47" s="47"/>
      <c r="JOY47" s="47"/>
      <c r="JOZ47" s="47"/>
      <c r="JPA47" s="47"/>
      <c r="JPB47" s="47"/>
      <c r="JPC47" s="47"/>
      <c r="JPD47" s="47"/>
      <c r="JPE47" s="47"/>
      <c r="JPF47" s="47"/>
      <c r="JPG47" s="47"/>
      <c r="JPH47" s="47"/>
      <c r="JPI47" s="47"/>
      <c r="JPJ47" s="47"/>
      <c r="JPK47" s="47"/>
      <c r="JPL47" s="47"/>
      <c r="JPM47" s="47"/>
      <c r="JPN47" s="47"/>
      <c r="JPO47" s="47"/>
      <c r="JPP47" s="47"/>
      <c r="JPQ47" s="47"/>
      <c r="JPR47" s="47"/>
      <c r="JPS47" s="47"/>
      <c r="JPT47" s="47"/>
      <c r="JPU47" s="47"/>
      <c r="JPV47" s="47"/>
      <c r="JPW47" s="47"/>
      <c r="JPX47" s="47"/>
      <c r="JPY47" s="47"/>
      <c r="JPZ47" s="47"/>
      <c r="JQA47" s="47"/>
      <c r="JQB47" s="47"/>
      <c r="JQC47" s="47"/>
      <c r="JQD47" s="47"/>
      <c r="JQE47" s="47"/>
      <c r="JQF47" s="47"/>
      <c r="JQG47" s="47"/>
      <c r="JQH47" s="47"/>
      <c r="JQI47" s="47"/>
      <c r="JQJ47" s="47"/>
      <c r="JQK47" s="47"/>
      <c r="JQL47" s="47"/>
      <c r="JQM47" s="47"/>
      <c r="JQN47" s="47"/>
      <c r="JQO47" s="47"/>
      <c r="JQP47" s="47"/>
      <c r="JQQ47" s="47"/>
      <c r="JQR47" s="47"/>
      <c r="JQS47" s="47"/>
      <c r="JQT47" s="47"/>
      <c r="JQU47" s="47"/>
      <c r="JQV47" s="47"/>
      <c r="JQW47" s="47"/>
      <c r="JQX47" s="47"/>
      <c r="JQY47" s="47"/>
      <c r="JQZ47" s="47"/>
      <c r="JRA47" s="47"/>
      <c r="JRB47" s="47"/>
      <c r="JRC47" s="47"/>
      <c r="JRD47" s="47"/>
      <c r="JRE47" s="47"/>
      <c r="JRF47" s="47"/>
      <c r="JRG47" s="47"/>
      <c r="JRH47" s="47"/>
      <c r="JRI47" s="47"/>
      <c r="JRJ47" s="47"/>
      <c r="JRK47" s="47"/>
      <c r="JRL47" s="47"/>
      <c r="JRM47" s="47"/>
      <c r="JRN47" s="47"/>
      <c r="JRO47" s="47"/>
      <c r="JRP47" s="47"/>
      <c r="JRQ47" s="47"/>
      <c r="JRR47" s="47"/>
      <c r="JRS47" s="47"/>
      <c r="JRT47" s="47"/>
      <c r="JRU47" s="47"/>
      <c r="JRV47" s="47"/>
      <c r="JRW47" s="47"/>
      <c r="JRX47" s="47"/>
      <c r="JRY47" s="47"/>
      <c r="JRZ47" s="47"/>
      <c r="JSA47" s="47"/>
      <c r="JSB47" s="47"/>
      <c r="JSC47" s="47"/>
      <c r="JSD47" s="47"/>
      <c r="JSE47" s="47"/>
      <c r="JSF47" s="47"/>
      <c r="JSG47" s="47"/>
      <c r="JSH47" s="47"/>
      <c r="JSI47" s="47"/>
      <c r="JSJ47" s="47"/>
      <c r="JSK47" s="47"/>
      <c r="JSL47" s="47"/>
      <c r="JSM47" s="47"/>
      <c r="JSN47" s="47"/>
      <c r="JSO47" s="47"/>
      <c r="JSP47" s="47"/>
      <c r="JSQ47" s="47"/>
      <c r="JSR47" s="47"/>
      <c r="JSS47" s="47"/>
      <c r="JST47" s="47"/>
      <c r="JSU47" s="47"/>
      <c r="JSV47" s="47"/>
      <c r="JSW47" s="47"/>
      <c r="JSX47" s="47"/>
      <c r="JSY47" s="47"/>
      <c r="JSZ47" s="47"/>
      <c r="JTA47" s="47"/>
      <c r="JTB47" s="47"/>
      <c r="JTC47" s="47"/>
      <c r="JTD47" s="47"/>
      <c r="JTE47" s="47"/>
      <c r="JTF47" s="47"/>
      <c r="JTG47" s="47"/>
      <c r="JTH47" s="47"/>
      <c r="JTI47" s="47"/>
      <c r="JTJ47" s="47"/>
      <c r="JTK47" s="47"/>
      <c r="JTL47" s="47"/>
      <c r="JTM47" s="47"/>
      <c r="JTN47" s="47"/>
      <c r="JTO47" s="47"/>
      <c r="JTP47" s="47"/>
      <c r="JTQ47" s="47"/>
      <c r="JTR47" s="47"/>
      <c r="JTS47" s="47"/>
      <c r="JTT47" s="47"/>
      <c r="JTU47" s="47"/>
      <c r="JTV47" s="47"/>
      <c r="JTW47" s="47"/>
      <c r="JTX47" s="47"/>
      <c r="JTY47" s="47"/>
      <c r="JTZ47" s="47"/>
      <c r="JUA47" s="47"/>
      <c r="JUB47" s="47"/>
      <c r="JUC47" s="47"/>
      <c r="JUD47" s="47"/>
      <c r="JUE47" s="47"/>
      <c r="JUF47" s="47"/>
      <c r="JUG47" s="47"/>
      <c r="JUH47" s="47"/>
      <c r="JUI47" s="47"/>
      <c r="JUJ47" s="47"/>
      <c r="JUK47" s="47"/>
      <c r="JUL47" s="47"/>
      <c r="JUM47" s="47"/>
      <c r="JUN47" s="47"/>
      <c r="JUO47" s="47"/>
      <c r="JUP47" s="47"/>
      <c r="JUQ47" s="47"/>
      <c r="JUR47" s="47"/>
      <c r="JUS47" s="47"/>
      <c r="JUT47" s="47"/>
      <c r="JUU47" s="47"/>
      <c r="JUV47" s="47"/>
      <c r="JUW47" s="47"/>
      <c r="JUX47" s="47"/>
      <c r="JUY47" s="47"/>
      <c r="JUZ47" s="47"/>
      <c r="JVA47" s="47"/>
      <c r="JVB47" s="47"/>
      <c r="JVC47" s="47"/>
      <c r="JVD47" s="47"/>
      <c r="JVE47" s="47"/>
      <c r="JVF47" s="47"/>
      <c r="JVG47" s="47"/>
      <c r="JVH47" s="47"/>
      <c r="JVI47" s="47"/>
      <c r="JVJ47" s="47"/>
      <c r="JVK47" s="47"/>
      <c r="JVL47" s="47"/>
      <c r="JVM47" s="47"/>
      <c r="JVN47" s="47"/>
      <c r="JVO47" s="47"/>
      <c r="JVP47" s="47"/>
      <c r="JVQ47" s="47"/>
      <c r="JVR47" s="47"/>
      <c r="JVS47" s="47"/>
      <c r="JVT47" s="47"/>
      <c r="JVU47" s="47"/>
      <c r="JVV47" s="47"/>
      <c r="JVW47" s="47"/>
      <c r="JVX47" s="47"/>
      <c r="JVY47" s="47"/>
      <c r="JVZ47" s="47"/>
      <c r="JWA47" s="47"/>
      <c r="JWB47" s="47"/>
      <c r="JWC47" s="47"/>
      <c r="JWD47" s="47"/>
      <c r="JWE47" s="47"/>
      <c r="JWF47" s="47"/>
      <c r="JWG47" s="47"/>
      <c r="JWH47" s="47"/>
      <c r="JWI47" s="47"/>
      <c r="JWJ47" s="47"/>
      <c r="JWK47" s="47"/>
      <c r="JWL47" s="47"/>
      <c r="JWM47" s="47"/>
      <c r="JWN47" s="47"/>
      <c r="JWO47" s="47"/>
      <c r="JWP47" s="47"/>
      <c r="JWQ47" s="47"/>
      <c r="JWR47" s="47"/>
      <c r="JWS47" s="47"/>
      <c r="JWT47" s="47"/>
      <c r="JWU47" s="47"/>
      <c r="JWV47" s="47"/>
      <c r="JWW47" s="47"/>
      <c r="JWX47" s="47"/>
      <c r="JWY47" s="47"/>
      <c r="JWZ47" s="47"/>
      <c r="JXA47" s="47"/>
      <c r="JXB47" s="47"/>
      <c r="JXC47" s="47"/>
      <c r="JXD47" s="47"/>
      <c r="JXE47" s="47"/>
      <c r="JXF47" s="47"/>
      <c r="JXG47" s="47"/>
      <c r="JXH47" s="47"/>
      <c r="JXI47" s="47"/>
      <c r="JXJ47" s="47"/>
      <c r="JXK47" s="47"/>
      <c r="JXL47" s="47"/>
      <c r="JXM47" s="47"/>
      <c r="JXN47" s="47"/>
      <c r="JXO47" s="47"/>
      <c r="JXP47" s="47"/>
      <c r="JXQ47" s="47"/>
      <c r="JXR47" s="47"/>
      <c r="JXS47" s="47"/>
      <c r="JXT47" s="47"/>
      <c r="JXU47" s="47"/>
      <c r="JXV47" s="47"/>
      <c r="JXW47" s="47"/>
      <c r="JXX47" s="47"/>
      <c r="JXY47" s="47"/>
      <c r="JXZ47" s="47"/>
      <c r="JYA47" s="47"/>
      <c r="JYB47" s="47"/>
      <c r="JYC47" s="47"/>
      <c r="JYD47" s="47"/>
      <c r="JYE47" s="47"/>
      <c r="JYF47" s="47"/>
      <c r="JYG47" s="47"/>
      <c r="JYH47" s="47"/>
      <c r="JYI47" s="47"/>
      <c r="JYJ47" s="47"/>
      <c r="JYK47" s="47"/>
      <c r="JYL47" s="47"/>
      <c r="JYM47" s="47"/>
      <c r="JYN47" s="47"/>
      <c r="JYO47" s="47"/>
      <c r="JYP47" s="47"/>
      <c r="JYQ47" s="47"/>
      <c r="JYR47" s="47"/>
      <c r="JYS47" s="47"/>
      <c r="JYT47" s="47"/>
      <c r="JYU47" s="47"/>
      <c r="JYV47" s="47"/>
      <c r="JYW47" s="47"/>
      <c r="JYX47" s="47"/>
      <c r="JYY47" s="47"/>
      <c r="JYZ47" s="47"/>
      <c r="JZA47" s="47"/>
      <c r="JZB47" s="47"/>
      <c r="JZC47" s="47"/>
      <c r="JZD47" s="47"/>
      <c r="JZE47" s="47"/>
      <c r="JZF47" s="47"/>
      <c r="JZG47" s="47"/>
      <c r="JZH47" s="47"/>
      <c r="JZI47" s="47"/>
      <c r="JZJ47" s="47"/>
      <c r="JZK47" s="47"/>
      <c r="JZL47" s="47"/>
      <c r="JZM47" s="47"/>
      <c r="JZN47" s="47"/>
      <c r="JZO47" s="47"/>
      <c r="JZP47" s="47"/>
      <c r="JZQ47" s="47"/>
      <c r="JZR47" s="47"/>
      <c r="JZS47" s="47"/>
      <c r="JZT47" s="47"/>
      <c r="JZU47" s="47"/>
      <c r="JZV47" s="47"/>
      <c r="JZW47" s="47"/>
      <c r="JZX47" s="47"/>
      <c r="JZY47" s="47"/>
      <c r="JZZ47" s="47"/>
      <c r="KAA47" s="47"/>
      <c r="KAB47" s="47"/>
      <c r="KAC47" s="47"/>
      <c r="KAD47" s="47"/>
      <c r="KAE47" s="47"/>
      <c r="KAF47" s="47"/>
      <c r="KAG47" s="47"/>
      <c r="KAH47" s="47"/>
      <c r="KAI47" s="47"/>
      <c r="KAJ47" s="47"/>
      <c r="KAK47" s="47"/>
      <c r="KAL47" s="47"/>
      <c r="KAM47" s="47"/>
      <c r="KAN47" s="47"/>
      <c r="KAO47" s="47"/>
      <c r="KAP47" s="47"/>
      <c r="KAQ47" s="47"/>
      <c r="KAR47" s="47"/>
      <c r="KAS47" s="47"/>
      <c r="KAT47" s="47"/>
      <c r="KAU47" s="47"/>
      <c r="KAV47" s="47"/>
      <c r="KAW47" s="47"/>
      <c r="KAX47" s="47"/>
      <c r="KAY47" s="47"/>
      <c r="KAZ47" s="47"/>
      <c r="KBA47" s="47"/>
      <c r="KBB47" s="47"/>
      <c r="KBC47" s="47"/>
      <c r="KBD47" s="47"/>
      <c r="KBE47" s="47"/>
      <c r="KBF47" s="47"/>
      <c r="KBG47" s="47"/>
      <c r="KBH47" s="47"/>
      <c r="KBI47" s="47"/>
      <c r="KBJ47" s="47"/>
      <c r="KBK47" s="47"/>
      <c r="KBL47" s="47"/>
      <c r="KBM47" s="47"/>
      <c r="KBN47" s="47"/>
      <c r="KBO47" s="47"/>
      <c r="KBP47" s="47"/>
      <c r="KBQ47" s="47"/>
      <c r="KBR47" s="47"/>
      <c r="KBS47" s="47"/>
      <c r="KBT47" s="47"/>
      <c r="KBU47" s="47"/>
      <c r="KBV47" s="47"/>
      <c r="KBW47" s="47"/>
      <c r="KBX47" s="47"/>
      <c r="KBY47" s="47"/>
      <c r="KBZ47" s="47"/>
      <c r="KCA47" s="47"/>
      <c r="KCB47" s="47"/>
      <c r="KCC47" s="47"/>
      <c r="KCD47" s="47"/>
      <c r="KCE47" s="47"/>
      <c r="KCF47" s="47"/>
      <c r="KCG47" s="47"/>
      <c r="KCH47" s="47"/>
      <c r="KCI47" s="47"/>
      <c r="KCJ47" s="47"/>
      <c r="KCK47" s="47"/>
      <c r="KCL47" s="47"/>
      <c r="KCM47" s="47"/>
      <c r="KCN47" s="47"/>
      <c r="KCO47" s="47"/>
      <c r="KCP47" s="47"/>
      <c r="KCQ47" s="47"/>
      <c r="KCR47" s="47"/>
      <c r="KCS47" s="47"/>
      <c r="KCT47" s="47"/>
      <c r="KCU47" s="47"/>
      <c r="KCV47" s="47"/>
      <c r="KCW47" s="47"/>
      <c r="KCX47" s="47"/>
      <c r="KCY47" s="47"/>
      <c r="KCZ47" s="47"/>
      <c r="KDA47" s="47"/>
      <c r="KDB47" s="47"/>
      <c r="KDC47" s="47"/>
      <c r="KDD47" s="47"/>
      <c r="KDE47" s="47"/>
      <c r="KDF47" s="47"/>
      <c r="KDG47" s="47"/>
      <c r="KDH47" s="47"/>
      <c r="KDI47" s="47"/>
      <c r="KDJ47" s="47"/>
      <c r="KDK47" s="47"/>
      <c r="KDL47" s="47"/>
      <c r="KDM47" s="47"/>
      <c r="KDN47" s="47"/>
      <c r="KDO47" s="47"/>
      <c r="KDP47" s="47"/>
      <c r="KDQ47" s="47"/>
      <c r="KDR47" s="47"/>
      <c r="KDS47" s="47"/>
      <c r="KDT47" s="47"/>
      <c r="KDU47" s="47"/>
      <c r="KDV47" s="47"/>
      <c r="KDW47" s="47"/>
      <c r="KDX47" s="47"/>
      <c r="KDY47" s="47"/>
      <c r="KDZ47" s="47"/>
      <c r="KEA47" s="47"/>
      <c r="KEB47" s="47"/>
      <c r="KEC47" s="47"/>
      <c r="KED47" s="47"/>
      <c r="KEE47" s="47"/>
      <c r="KEF47" s="47"/>
      <c r="KEG47" s="47"/>
      <c r="KEH47" s="47"/>
      <c r="KEI47" s="47"/>
      <c r="KEJ47" s="47"/>
      <c r="KEK47" s="47"/>
      <c r="KEL47" s="47"/>
      <c r="KEM47" s="47"/>
      <c r="KEN47" s="47"/>
      <c r="KEO47" s="47"/>
      <c r="KEP47" s="47"/>
      <c r="KEQ47" s="47"/>
      <c r="KER47" s="47"/>
      <c r="KES47" s="47"/>
      <c r="KET47" s="47"/>
      <c r="KEU47" s="47"/>
      <c r="KEV47" s="47"/>
      <c r="KEW47" s="47"/>
      <c r="KEX47" s="47"/>
      <c r="KEY47" s="47"/>
      <c r="KEZ47" s="47"/>
      <c r="KFA47" s="47"/>
      <c r="KFB47" s="47"/>
      <c r="KFC47" s="47"/>
      <c r="KFD47" s="47"/>
      <c r="KFE47" s="47"/>
      <c r="KFF47" s="47"/>
      <c r="KFG47" s="47"/>
      <c r="KFH47" s="47"/>
      <c r="KFI47" s="47"/>
      <c r="KFJ47" s="47"/>
      <c r="KFK47" s="47"/>
      <c r="KFL47" s="47"/>
      <c r="KFM47" s="47"/>
      <c r="KFN47" s="47"/>
      <c r="KFO47" s="47"/>
      <c r="KFP47" s="47"/>
      <c r="KFQ47" s="47"/>
      <c r="KFR47" s="47"/>
      <c r="KFS47" s="47"/>
      <c r="KFT47" s="47"/>
      <c r="KFU47" s="47"/>
      <c r="KFV47" s="47"/>
      <c r="KFW47" s="47"/>
      <c r="KFX47" s="47"/>
      <c r="KFY47" s="47"/>
      <c r="KFZ47" s="47"/>
      <c r="KGA47" s="47"/>
      <c r="KGB47" s="47"/>
      <c r="KGC47" s="47"/>
      <c r="KGD47" s="47"/>
      <c r="KGE47" s="47"/>
      <c r="KGF47" s="47"/>
      <c r="KGG47" s="47"/>
      <c r="KGH47" s="47"/>
      <c r="KGI47" s="47"/>
      <c r="KGJ47" s="47"/>
      <c r="KGK47" s="47"/>
      <c r="KGL47" s="47"/>
      <c r="KGM47" s="47"/>
      <c r="KGN47" s="47"/>
      <c r="KGO47" s="47"/>
      <c r="KGP47" s="47"/>
      <c r="KGQ47" s="47"/>
      <c r="KGR47" s="47"/>
      <c r="KGS47" s="47"/>
      <c r="KGT47" s="47"/>
      <c r="KGU47" s="47"/>
      <c r="KGV47" s="47"/>
      <c r="KGW47" s="47"/>
      <c r="KGX47" s="47"/>
      <c r="KGY47" s="47"/>
      <c r="KGZ47" s="47"/>
      <c r="KHA47" s="47"/>
      <c r="KHB47" s="47"/>
      <c r="KHC47" s="47"/>
      <c r="KHD47" s="47"/>
      <c r="KHE47" s="47"/>
      <c r="KHF47" s="47"/>
      <c r="KHG47" s="47"/>
      <c r="KHH47" s="47"/>
      <c r="KHI47" s="47"/>
      <c r="KHJ47" s="47"/>
      <c r="KHK47" s="47"/>
      <c r="KHL47" s="47"/>
      <c r="KHM47" s="47"/>
      <c r="KHN47" s="47"/>
      <c r="KHO47" s="47"/>
      <c r="KHP47" s="47"/>
      <c r="KHQ47" s="47"/>
      <c r="KHR47" s="47"/>
      <c r="KHS47" s="47"/>
      <c r="KHT47" s="47"/>
      <c r="KHU47" s="47"/>
      <c r="KHV47" s="47"/>
      <c r="KHW47" s="47"/>
      <c r="KHX47" s="47"/>
      <c r="KHY47" s="47"/>
      <c r="KHZ47" s="47"/>
      <c r="KIA47" s="47"/>
      <c r="KIB47" s="47"/>
      <c r="KIC47" s="47"/>
      <c r="KID47" s="47"/>
      <c r="KIE47" s="47"/>
      <c r="KIF47" s="47"/>
      <c r="KIG47" s="47"/>
      <c r="KIH47" s="47"/>
      <c r="KII47" s="47"/>
      <c r="KIJ47" s="47"/>
      <c r="KIK47" s="47"/>
      <c r="KIL47" s="47"/>
      <c r="KIM47" s="47"/>
      <c r="KIN47" s="47"/>
      <c r="KIO47" s="47"/>
      <c r="KIP47" s="47"/>
      <c r="KIQ47" s="47"/>
      <c r="KIR47" s="47"/>
      <c r="KIS47" s="47"/>
      <c r="KIT47" s="47"/>
      <c r="KIU47" s="47"/>
      <c r="KIV47" s="47"/>
      <c r="KIW47" s="47"/>
      <c r="KIX47" s="47"/>
      <c r="KIY47" s="47"/>
      <c r="KIZ47" s="47"/>
      <c r="KJA47" s="47"/>
      <c r="KJB47" s="47"/>
      <c r="KJC47" s="47"/>
      <c r="KJD47" s="47"/>
      <c r="KJE47" s="47"/>
      <c r="KJF47" s="47"/>
      <c r="KJG47" s="47"/>
      <c r="KJH47" s="47"/>
      <c r="KJI47" s="47"/>
      <c r="KJJ47" s="47"/>
      <c r="KJK47" s="47"/>
      <c r="KJL47" s="47"/>
      <c r="KJM47" s="47"/>
      <c r="KJN47" s="47"/>
      <c r="KJO47" s="47"/>
      <c r="KJP47" s="47"/>
      <c r="KJQ47" s="47"/>
      <c r="KJR47" s="47"/>
      <c r="KJS47" s="47"/>
      <c r="KJT47" s="47"/>
      <c r="KJU47" s="47"/>
      <c r="KJV47" s="47"/>
      <c r="KJW47" s="47"/>
      <c r="KJX47" s="47"/>
      <c r="KJY47" s="47"/>
      <c r="KJZ47" s="47"/>
      <c r="KKA47" s="47"/>
      <c r="KKB47" s="47"/>
      <c r="KKC47" s="47"/>
      <c r="KKD47" s="47"/>
      <c r="KKE47" s="47"/>
      <c r="KKF47" s="47"/>
      <c r="KKG47" s="47"/>
      <c r="KKH47" s="47"/>
      <c r="KKI47" s="47"/>
      <c r="KKJ47" s="47"/>
      <c r="KKK47" s="47"/>
      <c r="KKL47" s="47"/>
      <c r="KKM47" s="47"/>
      <c r="KKN47" s="47"/>
      <c r="KKO47" s="47"/>
      <c r="KKP47" s="47"/>
      <c r="KKQ47" s="47"/>
      <c r="KKR47" s="47"/>
      <c r="KKS47" s="47"/>
      <c r="KKT47" s="47"/>
      <c r="KKU47" s="47"/>
      <c r="KKV47" s="47"/>
      <c r="KKW47" s="47"/>
      <c r="KKX47" s="47"/>
      <c r="KKY47" s="47"/>
      <c r="KKZ47" s="47"/>
      <c r="KLA47" s="47"/>
      <c r="KLB47" s="47"/>
      <c r="KLC47" s="47"/>
      <c r="KLD47" s="47"/>
      <c r="KLE47" s="47"/>
      <c r="KLF47" s="47"/>
      <c r="KLG47" s="47"/>
      <c r="KLH47" s="47"/>
      <c r="KLI47" s="47"/>
      <c r="KLJ47" s="47"/>
      <c r="KLK47" s="47"/>
      <c r="KLL47" s="47"/>
      <c r="KLM47" s="47"/>
      <c r="KLN47" s="47"/>
      <c r="KLO47" s="47"/>
      <c r="KLP47" s="47"/>
      <c r="KLQ47" s="47"/>
      <c r="KLR47" s="47"/>
      <c r="KLS47" s="47"/>
      <c r="KLT47" s="47"/>
      <c r="KLU47" s="47"/>
      <c r="KLV47" s="47"/>
      <c r="KLW47" s="47"/>
      <c r="KLX47" s="47"/>
      <c r="KLY47" s="47"/>
      <c r="KLZ47" s="47"/>
      <c r="KMA47" s="47"/>
      <c r="KMB47" s="47"/>
      <c r="KMC47" s="47"/>
      <c r="KMD47" s="47"/>
      <c r="KME47" s="47"/>
      <c r="KMF47" s="47"/>
      <c r="KMG47" s="47"/>
      <c r="KMH47" s="47"/>
      <c r="KMI47" s="47"/>
      <c r="KMJ47" s="47"/>
      <c r="KMK47" s="47"/>
      <c r="KML47" s="47"/>
      <c r="KMM47" s="47"/>
      <c r="KMN47" s="47"/>
      <c r="KMO47" s="47"/>
      <c r="KMP47" s="47"/>
      <c r="KMQ47" s="47"/>
      <c r="KMR47" s="47"/>
      <c r="KMS47" s="47"/>
      <c r="KMT47" s="47"/>
      <c r="KMU47" s="47"/>
      <c r="KMV47" s="47"/>
      <c r="KMW47" s="47"/>
      <c r="KMX47" s="47"/>
      <c r="KMY47" s="47"/>
      <c r="KMZ47" s="47"/>
      <c r="KNA47" s="47"/>
      <c r="KNB47" s="47"/>
      <c r="KNC47" s="47"/>
      <c r="KND47" s="47"/>
      <c r="KNE47" s="47"/>
      <c r="KNF47" s="47"/>
      <c r="KNG47" s="47"/>
      <c r="KNH47" s="47"/>
      <c r="KNI47" s="47"/>
      <c r="KNJ47" s="47"/>
      <c r="KNK47" s="47"/>
      <c r="KNL47" s="47"/>
      <c r="KNM47" s="47"/>
      <c r="KNN47" s="47"/>
      <c r="KNO47" s="47"/>
      <c r="KNP47" s="47"/>
      <c r="KNQ47" s="47"/>
      <c r="KNR47" s="47"/>
      <c r="KNS47" s="47"/>
      <c r="KNT47" s="47"/>
      <c r="KNU47" s="47"/>
      <c r="KNV47" s="47"/>
      <c r="KNW47" s="47"/>
      <c r="KNX47" s="47"/>
      <c r="KNY47" s="47"/>
      <c r="KNZ47" s="47"/>
      <c r="KOA47" s="47"/>
      <c r="KOB47" s="47"/>
      <c r="KOC47" s="47"/>
      <c r="KOD47" s="47"/>
      <c r="KOE47" s="47"/>
      <c r="KOF47" s="47"/>
      <c r="KOG47" s="47"/>
      <c r="KOH47" s="47"/>
      <c r="KOI47" s="47"/>
      <c r="KOJ47" s="47"/>
      <c r="KOK47" s="47"/>
      <c r="KOL47" s="47"/>
      <c r="KOM47" s="47"/>
      <c r="KON47" s="47"/>
      <c r="KOO47" s="47"/>
      <c r="KOP47" s="47"/>
      <c r="KOQ47" s="47"/>
      <c r="KOR47" s="47"/>
      <c r="KOS47" s="47"/>
      <c r="KOT47" s="47"/>
      <c r="KOU47" s="47"/>
      <c r="KOV47" s="47"/>
      <c r="KOW47" s="47"/>
      <c r="KOX47" s="47"/>
      <c r="KOY47" s="47"/>
      <c r="KOZ47" s="47"/>
      <c r="KPA47" s="47"/>
      <c r="KPB47" s="47"/>
      <c r="KPC47" s="47"/>
      <c r="KPD47" s="47"/>
      <c r="KPE47" s="47"/>
      <c r="KPF47" s="47"/>
      <c r="KPG47" s="47"/>
      <c r="KPH47" s="47"/>
      <c r="KPI47" s="47"/>
      <c r="KPJ47" s="47"/>
      <c r="KPK47" s="47"/>
      <c r="KPL47" s="47"/>
      <c r="KPM47" s="47"/>
      <c r="KPN47" s="47"/>
      <c r="KPO47" s="47"/>
      <c r="KPP47" s="47"/>
      <c r="KPQ47" s="47"/>
      <c r="KPR47" s="47"/>
      <c r="KPS47" s="47"/>
      <c r="KPT47" s="47"/>
      <c r="KPU47" s="47"/>
      <c r="KPV47" s="47"/>
      <c r="KPW47" s="47"/>
      <c r="KPX47" s="47"/>
      <c r="KPY47" s="47"/>
      <c r="KPZ47" s="47"/>
      <c r="KQA47" s="47"/>
      <c r="KQB47" s="47"/>
      <c r="KQC47" s="47"/>
      <c r="KQD47" s="47"/>
      <c r="KQE47" s="47"/>
      <c r="KQF47" s="47"/>
      <c r="KQG47" s="47"/>
      <c r="KQH47" s="47"/>
      <c r="KQI47" s="47"/>
      <c r="KQJ47" s="47"/>
      <c r="KQK47" s="47"/>
      <c r="KQL47" s="47"/>
      <c r="KQM47" s="47"/>
      <c r="KQN47" s="47"/>
      <c r="KQO47" s="47"/>
      <c r="KQP47" s="47"/>
      <c r="KQQ47" s="47"/>
      <c r="KQR47" s="47"/>
      <c r="KQS47" s="47"/>
      <c r="KQT47" s="47"/>
      <c r="KQU47" s="47"/>
      <c r="KQV47" s="47"/>
      <c r="KQW47" s="47"/>
      <c r="KQX47" s="47"/>
      <c r="KQY47" s="47"/>
      <c r="KQZ47" s="47"/>
      <c r="KRA47" s="47"/>
      <c r="KRB47" s="47"/>
      <c r="KRC47" s="47"/>
      <c r="KRD47" s="47"/>
      <c r="KRE47" s="47"/>
      <c r="KRF47" s="47"/>
      <c r="KRG47" s="47"/>
      <c r="KRH47" s="47"/>
      <c r="KRI47" s="47"/>
      <c r="KRJ47" s="47"/>
      <c r="KRK47" s="47"/>
      <c r="KRL47" s="47"/>
      <c r="KRM47" s="47"/>
      <c r="KRN47" s="47"/>
      <c r="KRO47" s="47"/>
      <c r="KRP47" s="47"/>
      <c r="KRQ47" s="47"/>
      <c r="KRR47" s="47"/>
      <c r="KRS47" s="47"/>
      <c r="KRT47" s="47"/>
      <c r="KRU47" s="47"/>
      <c r="KRV47" s="47"/>
      <c r="KRW47" s="47"/>
      <c r="KRX47" s="47"/>
      <c r="KRY47" s="47"/>
      <c r="KRZ47" s="47"/>
      <c r="KSA47" s="47"/>
      <c r="KSB47" s="47"/>
      <c r="KSC47" s="47"/>
      <c r="KSD47" s="47"/>
      <c r="KSE47" s="47"/>
      <c r="KSF47" s="47"/>
      <c r="KSG47" s="47"/>
      <c r="KSH47" s="47"/>
      <c r="KSI47" s="47"/>
      <c r="KSJ47" s="47"/>
      <c r="KSK47" s="47"/>
      <c r="KSL47" s="47"/>
      <c r="KSM47" s="47"/>
      <c r="KSN47" s="47"/>
      <c r="KSO47" s="47"/>
      <c r="KSP47" s="47"/>
      <c r="KSQ47" s="47"/>
      <c r="KSR47" s="47"/>
      <c r="KSS47" s="47"/>
      <c r="KST47" s="47"/>
      <c r="KSU47" s="47"/>
      <c r="KSV47" s="47"/>
      <c r="KSW47" s="47"/>
      <c r="KSX47" s="47"/>
      <c r="KSY47" s="47"/>
      <c r="KSZ47" s="47"/>
      <c r="KTA47" s="47"/>
      <c r="KTB47" s="47"/>
      <c r="KTC47" s="47"/>
      <c r="KTD47" s="47"/>
      <c r="KTE47" s="47"/>
      <c r="KTF47" s="47"/>
      <c r="KTG47" s="47"/>
      <c r="KTH47" s="47"/>
      <c r="KTI47" s="47"/>
      <c r="KTJ47" s="47"/>
      <c r="KTK47" s="47"/>
      <c r="KTL47" s="47"/>
      <c r="KTM47" s="47"/>
      <c r="KTN47" s="47"/>
      <c r="KTO47" s="47"/>
      <c r="KTP47" s="47"/>
      <c r="KTQ47" s="47"/>
      <c r="KTR47" s="47"/>
      <c r="KTS47" s="47"/>
      <c r="KTT47" s="47"/>
      <c r="KTU47" s="47"/>
      <c r="KTV47" s="47"/>
      <c r="KTW47" s="47"/>
      <c r="KTX47" s="47"/>
      <c r="KTY47" s="47"/>
      <c r="KTZ47" s="47"/>
      <c r="KUA47" s="47"/>
      <c r="KUB47" s="47"/>
      <c r="KUC47" s="47"/>
      <c r="KUD47" s="47"/>
      <c r="KUE47" s="47"/>
      <c r="KUF47" s="47"/>
      <c r="KUG47" s="47"/>
      <c r="KUH47" s="47"/>
      <c r="KUI47" s="47"/>
      <c r="KUJ47" s="47"/>
      <c r="KUK47" s="47"/>
      <c r="KUL47" s="47"/>
      <c r="KUM47" s="47"/>
      <c r="KUN47" s="47"/>
      <c r="KUO47" s="47"/>
      <c r="KUP47" s="47"/>
      <c r="KUQ47" s="47"/>
      <c r="KUR47" s="47"/>
      <c r="KUS47" s="47"/>
      <c r="KUT47" s="47"/>
      <c r="KUU47" s="47"/>
      <c r="KUV47" s="47"/>
      <c r="KUW47" s="47"/>
      <c r="KUX47" s="47"/>
      <c r="KUY47" s="47"/>
      <c r="KUZ47" s="47"/>
      <c r="KVA47" s="47"/>
      <c r="KVB47" s="47"/>
      <c r="KVC47" s="47"/>
      <c r="KVD47" s="47"/>
      <c r="KVE47" s="47"/>
      <c r="KVF47" s="47"/>
      <c r="KVG47" s="47"/>
      <c r="KVH47" s="47"/>
      <c r="KVI47" s="47"/>
      <c r="KVJ47" s="47"/>
      <c r="KVK47" s="47"/>
      <c r="KVL47" s="47"/>
      <c r="KVM47" s="47"/>
      <c r="KVN47" s="47"/>
      <c r="KVO47" s="47"/>
      <c r="KVP47" s="47"/>
      <c r="KVQ47" s="47"/>
      <c r="KVR47" s="47"/>
      <c r="KVS47" s="47"/>
      <c r="KVT47" s="47"/>
      <c r="KVU47" s="47"/>
      <c r="KVV47" s="47"/>
      <c r="KVW47" s="47"/>
      <c r="KVX47" s="47"/>
      <c r="KVY47" s="47"/>
      <c r="KVZ47" s="47"/>
      <c r="KWA47" s="47"/>
      <c r="KWB47" s="47"/>
      <c r="KWC47" s="47"/>
      <c r="KWD47" s="47"/>
      <c r="KWE47" s="47"/>
      <c r="KWF47" s="47"/>
      <c r="KWG47" s="47"/>
      <c r="KWH47" s="47"/>
      <c r="KWI47" s="47"/>
      <c r="KWJ47" s="47"/>
      <c r="KWK47" s="47"/>
      <c r="KWL47" s="47"/>
      <c r="KWM47" s="47"/>
      <c r="KWN47" s="47"/>
      <c r="KWO47" s="47"/>
      <c r="KWP47" s="47"/>
      <c r="KWQ47" s="47"/>
      <c r="KWR47" s="47"/>
      <c r="KWS47" s="47"/>
      <c r="KWT47" s="47"/>
      <c r="KWU47" s="47"/>
      <c r="KWV47" s="47"/>
      <c r="KWW47" s="47"/>
      <c r="KWX47" s="47"/>
      <c r="KWY47" s="47"/>
      <c r="KWZ47" s="47"/>
      <c r="KXA47" s="47"/>
      <c r="KXB47" s="47"/>
      <c r="KXC47" s="47"/>
      <c r="KXD47" s="47"/>
      <c r="KXE47" s="47"/>
      <c r="KXF47" s="47"/>
      <c r="KXG47" s="47"/>
      <c r="KXH47" s="47"/>
      <c r="KXI47" s="47"/>
      <c r="KXJ47" s="47"/>
      <c r="KXK47" s="47"/>
      <c r="KXL47" s="47"/>
      <c r="KXM47" s="47"/>
      <c r="KXN47" s="47"/>
      <c r="KXO47" s="47"/>
      <c r="KXP47" s="47"/>
      <c r="KXQ47" s="47"/>
      <c r="KXR47" s="47"/>
      <c r="KXS47" s="47"/>
      <c r="KXT47" s="47"/>
      <c r="KXU47" s="47"/>
      <c r="KXV47" s="47"/>
      <c r="KXW47" s="47"/>
      <c r="KXX47" s="47"/>
      <c r="KXY47" s="47"/>
      <c r="KXZ47" s="47"/>
      <c r="KYA47" s="47"/>
      <c r="KYB47" s="47"/>
      <c r="KYC47" s="47"/>
      <c r="KYD47" s="47"/>
      <c r="KYE47" s="47"/>
      <c r="KYF47" s="47"/>
      <c r="KYG47" s="47"/>
      <c r="KYH47" s="47"/>
      <c r="KYI47" s="47"/>
      <c r="KYJ47" s="47"/>
      <c r="KYK47" s="47"/>
      <c r="KYL47" s="47"/>
      <c r="KYM47" s="47"/>
      <c r="KYN47" s="47"/>
      <c r="KYO47" s="47"/>
      <c r="KYP47" s="47"/>
      <c r="KYQ47" s="47"/>
      <c r="KYR47" s="47"/>
      <c r="KYS47" s="47"/>
      <c r="KYT47" s="47"/>
      <c r="KYU47" s="47"/>
      <c r="KYV47" s="47"/>
      <c r="KYW47" s="47"/>
      <c r="KYX47" s="47"/>
      <c r="KYY47" s="47"/>
      <c r="KYZ47" s="47"/>
      <c r="KZA47" s="47"/>
      <c r="KZB47" s="47"/>
      <c r="KZC47" s="47"/>
      <c r="KZD47" s="47"/>
      <c r="KZE47" s="47"/>
      <c r="KZF47" s="47"/>
      <c r="KZG47" s="47"/>
      <c r="KZH47" s="47"/>
      <c r="KZI47" s="47"/>
      <c r="KZJ47" s="47"/>
      <c r="KZK47" s="47"/>
      <c r="KZL47" s="47"/>
      <c r="KZM47" s="47"/>
      <c r="KZN47" s="47"/>
      <c r="KZO47" s="47"/>
      <c r="KZP47" s="47"/>
      <c r="KZQ47" s="47"/>
      <c r="KZR47" s="47"/>
      <c r="KZS47" s="47"/>
      <c r="KZT47" s="47"/>
      <c r="KZU47" s="47"/>
      <c r="KZV47" s="47"/>
      <c r="KZW47" s="47"/>
      <c r="KZX47" s="47"/>
      <c r="KZY47" s="47"/>
      <c r="KZZ47" s="47"/>
      <c r="LAA47" s="47"/>
      <c r="LAB47" s="47"/>
      <c r="LAC47" s="47"/>
      <c r="LAD47" s="47"/>
      <c r="LAE47" s="47"/>
      <c r="LAF47" s="47"/>
      <c r="LAG47" s="47"/>
      <c r="LAH47" s="47"/>
      <c r="LAI47" s="47"/>
      <c r="LAJ47" s="47"/>
      <c r="LAK47" s="47"/>
      <c r="LAL47" s="47"/>
      <c r="LAM47" s="47"/>
      <c r="LAN47" s="47"/>
      <c r="LAO47" s="47"/>
      <c r="LAP47" s="47"/>
      <c r="LAQ47" s="47"/>
      <c r="LAR47" s="47"/>
      <c r="LAS47" s="47"/>
      <c r="LAT47" s="47"/>
      <c r="LAU47" s="47"/>
      <c r="LAV47" s="47"/>
      <c r="LAW47" s="47"/>
      <c r="LAX47" s="47"/>
      <c r="LAY47" s="47"/>
      <c r="LAZ47" s="47"/>
      <c r="LBA47" s="47"/>
      <c r="LBB47" s="47"/>
      <c r="LBC47" s="47"/>
      <c r="LBD47" s="47"/>
      <c r="LBE47" s="47"/>
      <c r="LBF47" s="47"/>
      <c r="LBG47" s="47"/>
      <c r="LBH47" s="47"/>
      <c r="LBI47" s="47"/>
      <c r="LBJ47" s="47"/>
      <c r="LBK47" s="47"/>
      <c r="LBL47" s="47"/>
      <c r="LBM47" s="47"/>
      <c r="LBN47" s="47"/>
      <c r="LBO47" s="47"/>
      <c r="LBP47" s="47"/>
      <c r="LBQ47" s="47"/>
      <c r="LBR47" s="47"/>
      <c r="LBS47" s="47"/>
      <c r="LBT47" s="47"/>
      <c r="LBU47" s="47"/>
      <c r="LBV47" s="47"/>
      <c r="LBW47" s="47"/>
      <c r="LBX47" s="47"/>
      <c r="LBY47" s="47"/>
      <c r="LBZ47" s="47"/>
      <c r="LCA47" s="47"/>
      <c r="LCB47" s="47"/>
      <c r="LCC47" s="47"/>
      <c r="LCD47" s="47"/>
      <c r="LCE47" s="47"/>
      <c r="LCF47" s="47"/>
      <c r="LCG47" s="47"/>
      <c r="LCH47" s="47"/>
      <c r="LCI47" s="47"/>
      <c r="LCJ47" s="47"/>
      <c r="LCK47" s="47"/>
      <c r="LCL47" s="47"/>
      <c r="LCM47" s="47"/>
      <c r="LCN47" s="47"/>
      <c r="LCO47" s="47"/>
      <c r="LCP47" s="47"/>
      <c r="LCQ47" s="47"/>
      <c r="LCR47" s="47"/>
      <c r="LCS47" s="47"/>
      <c r="LCT47" s="47"/>
      <c r="LCU47" s="47"/>
      <c r="LCV47" s="47"/>
      <c r="LCW47" s="47"/>
      <c r="LCX47" s="47"/>
      <c r="LCY47" s="47"/>
      <c r="LCZ47" s="47"/>
      <c r="LDA47" s="47"/>
      <c r="LDB47" s="47"/>
      <c r="LDC47" s="47"/>
      <c r="LDD47" s="47"/>
      <c r="LDE47" s="47"/>
      <c r="LDF47" s="47"/>
      <c r="LDG47" s="47"/>
      <c r="LDH47" s="47"/>
      <c r="LDI47" s="47"/>
      <c r="LDJ47" s="47"/>
      <c r="LDK47" s="47"/>
      <c r="LDL47" s="47"/>
      <c r="LDM47" s="47"/>
      <c r="LDN47" s="47"/>
      <c r="LDO47" s="47"/>
      <c r="LDP47" s="47"/>
      <c r="LDQ47" s="47"/>
      <c r="LDR47" s="47"/>
      <c r="LDS47" s="47"/>
      <c r="LDT47" s="47"/>
      <c r="LDU47" s="47"/>
      <c r="LDV47" s="47"/>
      <c r="LDW47" s="47"/>
      <c r="LDX47" s="47"/>
      <c r="LDY47" s="47"/>
      <c r="LDZ47" s="47"/>
      <c r="LEA47" s="47"/>
      <c r="LEB47" s="47"/>
      <c r="LEC47" s="47"/>
      <c r="LED47" s="47"/>
      <c r="LEE47" s="47"/>
      <c r="LEF47" s="47"/>
      <c r="LEG47" s="47"/>
      <c r="LEH47" s="47"/>
      <c r="LEI47" s="47"/>
      <c r="LEJ47" s="47"/>
      <c r="LEK47" s="47"/>
      <c r="LEL47" s="47"/>
      <c r="LEM47" s="47"/>
      <c r="LEN47" s="47"/>
      <c r="LEO47" s="47"/>
      <c r="LEP47" s="47"/>
      <c r="LEQ47" s="47"/>
      <c r="LER47" s="47"/>
      <c r="LES47" s="47"/>
      <c r="LET47" s="47"/>
      <c r="LEU47" s="47"/>
      <c r="LEV47" s="47"/>
      <c r="LEW47" s="47"/>
      <c r="LEX47" s="47"/>
      <c r="LEY47" s="47"/>
      <c r="LEZ47" s="47"/>
      <c r="LFA47" s="47"/>
      <c r="LFB47" s="47"/>
      <c r="LFC47" s="47"/>
      <c r="LFD47" s="47"/>
      <c r="LFE47" s="47"/>
      <c r="LFF47" s="47"/>
      <c r="LFG47" s="47"/>
      <c r="LFH47" s="47"/>
      <c r="LFI47" s="47"/>
      <c r="LFJ47" s="47"/>
      <c r="LFK47" s="47"/>
      <c r="LFL47" s="47"/>
      <c r="LFM47" s="47"/>
      <c r="LFN47" s="47"/>
      <c r="LFO47" s="47"/>
      <c r="LFP47" s="47"/>
      <c r="LFQ47" s="47"/>
      <c r="LFR47" s="47"/>
      <c r="LFS47" s="47"/>
      <c r="LFT47" s="47"/>
      <c r="LFU47" s="47"/>
      <c r="LFV47" s="47"/>
      <c r="LFW47" s="47"/>
      <c r="LFX47" s="47"/>
      <c r="LFY47" s="47"/>
      <c r="LFZ47" s="47"/>
      <c r="LGA47" s="47"/>
      <c r="LGB47" s="47"/>
      <c r="LGC47" s="47"/>
      <c r="LGD47" s="47"/>
      <c r="LGE47" s="47"/>
      <c r="LGF47" s="47"/>
      <c r="LGG47" s="47"/>
      <c r="LGH47" s="47"/>
      <c r="LGI47" s="47"/>
      <c r="LGJ47" s="47"/>
      <c r="LGK47" s="47"/>
      <c r="LGL47" s="47"/>
      <c r="LGM47" s="47"/>
      <c r="LGN47" s="47"/>
      <c r="LGO47" s="47"/>
      <c r="LGP47" s="47"/>
      <c r="LGQ47" s="47"/>
      <c r="LGR47" s="47"/>
      <c r="LGS47" s="47"/>
      <c r="LGT47" s="47"/>
      <c r="LGU47" s="47"/>
      <c r="LGV47" s="47"/>
      <c r="LGW47" s="47"/>
      <c r="LGX47" s="47"/>
      <c r="LGY47" s="47"/>
      <c r="LGZ47" s="47"/>
      <c r="LHA47" s="47"/>
      <c r="LHB47" s="47"/>
      <c r="LHC47" s="47"/>
      <c r="LHD47" s="47"/>
      <c r="LHE47" s="47"/>
      <c r="LHF47" s="47"/>
      <c r="LHG47" s="47"/>
      <c r="LHH47" s="47"/>
      <c r="LHI47" s="47"/>
      <c r="LHJ47" s="47"/>
      <c r="LHK47" s="47"/>
      <c r="LHL47" s="47"/>
      <c r="LHM47" s="47"/>
      <c r="LHN47" s="47"/>
      <c r="LHO47" s="47"/>
      <c r="LHP47" s="47"/>
      <c r="LHQ47" s="47"/>
      <c r="LHR47" s="47"/>
      <c r="LHS47" s="47"/>
      <c r="LHT47" s="47"/>
      <c r="LHU47" s="47"/>
      <c r="LHV47" s="47"/>
      <c r="LHW47" s="47"/>
      <c r="LHX47" s="47"/>
      <c r="LHY47" s="47"/>
      <c r="LHZ47" s="47"/>
      <c r="LIA47" s="47"/>
      <c r="LIB47" s="47"/>
      <c r="LIC47" s="47"/>
      <c r="LID47" s="47"/>
      <c r="LIE47" s="47"/>
      <c r="LIF47" s="47"/>
      <c r="LIG47" s="47"/>
      <c r="LIH47" s="47"/>
      <c r="LII47" s="47"/>
      <c r="LIJ47" s="47"/>
      <c r="LIK47" s="47"/>
      <c r="LIL47" s="47"/>
      <c r="LIM47" s="47"/>
      <c r="LIN47" s="47"/>
      <c r="LIO47" s="47"/>
      <c r="LIP47" s="47"/>
      <c r="LIQ47" s="47"/>
      <c r="LIR47" s="47"/>
      <c r="LIS47" s="47"/>
      <c r="LIT47" s="47"/>
      <c r="LIU47" s="47"/>
      <c r="LIV47" s="47"/>
      <c r="LIW47" s="47"/>
      <c r="LIX47" s="47"/>
      <c r="LIY47" s="47"/>
      <c r="LIZ47" s="47"/>
      <c r="LJA47" s="47"/>
      <c r="LJB47" s="47"/>
      <c r="LJC47" s="47"/>
      <c r="LJD47" s="47"/>
      <c r="LJE47" s="47"/>
      <c r="LJF47" s="47"/>
      <c r="LJG47" s="47"/>
      <c r="LJH47" s="47"/>
      <c r="LJI47" s="47"/>
      <c r="LJJ47" s="47"/>
      <c r="LJK47" s="47"/>
      <c r="LJL47" s="47"/>
      <c r="LJM47" s="47"/>
      <c r="LJN47" s="47"/>
      <c r="LJO47" s="47"/>
      <c r="LJP47" s="47"/>
      <c r="LJQ47" s="47"/>
      <c r="LJR47" s="47"/>
      <c r="LJS47" s="47"/>
      <c r="LJT47" s="47"/>
      <c r="LJU47" s="47"/>
      <c r="LJV47" s="47"/>
      <c r="LJW47" s="47"/>
      <c r="LJX47" s="47"/>
      <c r="LJY47" s="47"/>
      <c r="LJZ47" s="47"/>
      <c r="LKA47" s="47"/>
      <c r="LKB47" s="47"/>
      <c r="LKC47" s="47"/>
      <c r="LKD47" s="47"/>
      <c r="LKE47" s="47"/>
      <c r="LKF47" s="47"/>
      <c r="LKG47" s="47"/>
      <c r="LKH47" s="47"/>
      <c r="LKI47" s="47"/>
      <c r="LKJ47" s="47"/>
      <c r="LKK47" s="47"/>
      <c r="LKL47" s="47"/>
      <c r="LKM47" s="47"/>
      <c r="LKN47" s="47"/>
      <c r="LKO47" s="47"/>
      <c r="LKP47" s="47"/>
      <c r="LKQ47" s="47"/>
      <c r="LKR47" s="47"/>
      <c r="LKS47" s="47"/>
      <c r="LKT47" s="47"/>
      <c r="LKU47" s="47"/>
      <c r="LKV47" s="47"/>
      <c r="LKW47" s="47"/>
      <c r="LKX47" s="47"/>
      <c r="LKY47" s="47"/>
      <c r="LKZ47" s="47"/>
      <c r="LLA47" s="47"/>
      <c r="LLB47" s="47"/>
      <c r="LLC47" s="47"/>
      <c r="LLD47" s="47"/>
      <c r="LLE47" s="47"/>
      <c r="LLF47" s="47"/>
      <c r="LLG47" s="47"/>
      <c r="LLH47" s="47"/>
      <c r="LLI47" s="47"/>
      <c r="LLJ47" s="47"/>
      <c r="LLK47" s="47"/>
      <c r="LLL47" s="47"/>
      <c r="LLM47" s="47"/>
      <c r="LLN47" s="47"/>
      <c r="LLO47" s="47"/>
      <c r="LLP47" s="47"/>
      <c r="LLQ47" s="47"/>
      <c r="LLR47" s="47"/>
      <c r="LLS47" s="47"/>
      <c r="LLT47" s="47"/>
      <c r="LLU47" s="47"/>
      <c r="LLV47" s="47"/>
      <c r="LLW47" s="47"/>
      <c r="LLX47" s="47"/>
      <c r="LLY47" s="47"/>
      <c r="LLZ47" s="47"/>
      <c r="LMA47" s="47"/>
      <c r="LMB47" s="47"/>
      <c r="LMC47" s="47"/>
      <c r="LMD47" s="47"/>
      <c r="LME47" s="47"/>
      <c r="LMF47" s="47"/>
      <c r="LMG47" s="47"/>
      <c r="LMH47" s="47"/>
      <c r="LMI47" s="47"/>
      <c r="LMJ47" s="47"/>
      <c r="LMK47" s="47"/>
      <c r="LML47" s="47"/>
      <c r="LMM47" s="47"/>
      <c r="LMN47" s="47"/>
      <c r="LMO47" s="47"/>
      <c r="LMP47" s="47"/>
      <c r="LMQ47" s="47"/>
      <c r="LMR47" s="47"/>
      <c r="LMS47" s="47"/>
      <c r="LMT47" s="47"/>
      <c r="LMU47" s="47"/>
      <c r="LMV47" s="47"/>
      <c r="LMW47" s="47"/>
      <c r="LMX47" s="47"/>
      <c r="LMY47" s="47"/>
      <c r="LMZ47" s="47"/>
      <c r="LNA47" s="47"/>
      <c r="LNB47" s="47"/>
      <c r="LNC47" s="47"/>
      <c r="LND47" s="47"/>
      <c r="LNE47" s="47"/>
      <c r="LNF47" s="47"/>
      <c r="LNG47" s="47"/>
      <c r="LNH47" s="47"/>
      <c r="LNI47" s="47"/>
      <c r="LNJ47" s="47"/>
      <c r="LNK47" s="47"/>
      <c r="LNL47" s="47"/>
      <c r="LNM47" s="47"/>
      <c r="LNN47" s="47"/>
      <c r="LNO47" s="47"/>
      <c r="LNP47" s="47"/>
      <c r="LNQ47" s="47"/>
      <c r="LNR47" s="47"/>
      <c r="LNS47" s="47"/>
      <c r="LNT47" s="47"/>
      <c r="LNU47" s="47"/>
      <c r="LNV47" s="47"/>
      <c r="LNW47" s="47"/>
      <c r="LNX47" s="47"/>
      <c r="LNY47" s="47"/>
      <c r="LNZ47" s="47"/>
      <c r="LOA47" s="47"/>
      <c r="LOB47" s="47"/>
      <c r="LOC47" s="47"/>
      <c r="LOD47" s="47"/>
      <c r="LOE47" s="47"/>
      <c r="LOF47" s="47"/>
      <c r="LOG47" s="47"/>
      <c r="LOH47" s="47"/>
      <c r="LOI47" s="47"/>
      <c r="LOJ47" s="47"/>
      <c r="LOK47" s="47"/>
      <c r="LOL47" s="47"/>
      <c r="LOM47" s="47"/>
      <c r="LON47" s="47"/>
      <c r="LOO47" s="47"/>
      <c r="LOP47" s="47"/>
      <c r="LOQ47" s="47"/>
      <c r="LOR47" s="47"/>
      <c r="LOS47" s="47"/>
      <c r="LOT47" s="47"/>
      <c r="LOU47" s="47"/>
      <c r="LOV47" s="47"/>
      <c r="LOW47" s="47"/>
      <c r="LOX47" s="47"/>
      <c r="LOY47" s="47"/>
      <c r="LOZ47" s="47"/>
      <c r="LPA47" s="47"/>
      <c r="LPB47" s="47"/>
      <c r="LPC47" s="47"/>
      <c r="LPD47" s="47"/>
      <c r="LPE47" s="47"/>
      <c r="LPF47" s="47"/>
      <c r="LPG47" s="47"/>
      <c r="LPH47" s="47"/>
      <c r="LPI47" s="47"/>
      <c r="LPJ47" s="47"/>
      <c r="LPK47" s="47"/>
      <c r="LPL47" s="47"/>
      <c r="LPM47" s="47"/>
      <c r="LPN47" s="47"/>
      <c r="LPO47" s="47"/>
      <c r="LPP47" s="47"/>
      <c r="LPQ47" s="47"/>
      <c r="LPR47" s="47"/>
      <c r="LPS47" s="47"/>
      <c r="LPT47" s="47"/>
      <c r="LPU47" s="47"/>
      <c r="LPV47" s="47"/>
      <c r="LPW47" s="47"/>
      <c r="LPX47" s="47"/>
      <c r="LPY47" s="47"/>
      <c r="LPZ47" s="47"/>
      <c r="LQA47" s="47"/>
      <c r="LQB47" s="47"/>
      <c r="LQC47" s="47"/>
      <c r="LQD47" s="47"/>
      <c r="LQE47" s="47"/>
      <c r="LQF47" s="47"/>
      <c r="LQG47" s="47"/>
      <c r="LQH47" s="47"/>
      <c r="LQI47" s="47"/>
      <c r="LQJ47" s="47"/>
      <c r="LQK47" s="47"/>
      <c r="LQL47" s="47"/>
      <c r="LQM47" s="47"/>
      <c r="LQN47" s="47"/>
      <c r="LQO47" s="47"/>
      <c r="LQP47" s="47"/>
      <c r="LQQ47" s="47"/>
      <c r="LQR47" s="47"/>
      <c r="LQS47" s="47"/>
      <c r="LQT47" s="47"/>
      <c r="LQU47" s="47"/>
      <c r="LQV47" s="47"/>
      <c r="LQW47" s="47"/>
      <c r="LQX47" s="47"/>
      <c r="LQY47" s="47"/>
      <c r="LQZ47" s="47"/>
      <c r="LRA47" s="47"/>
      <c r="LRB47" s="47"/>
      <c r="LRC47" s="47"/>
      <c r="LRD47" s="47"/>
      <c r="LRE47" s="47"/>
      <c r="LRF47" s="47"/>
      <c r="LRG47" s="47"/>
      <c r="LRH47" s="47"/>
      <c r="LRI47" s="47"/>
      <c r="LRJ47" s="47"/>
      <c r="LRK47" s="47"/>
      <c r="LRL47" s="47"/>
      <c r="LRM47" s="47"/>
      <c r="LRN47" s="47"/>
      <c r="LRO47" s="47"/>
      <c r="LRP47" s="47"/>
      <c r="LRQ47" s="47"/>
      <c r="LRR47" s="47"/>
      <c r="LRS47" s="47"/>
      <c r="LRT47" s="47"/>
      <c r="LRU47" s="47"/>
      <c r="LRV47" s="47"/>
      <c r="LRW47" s="47"/>
      <c r="LRX47" s="47"/>
      <c r="LRY47" s="47"/>
      <c r="LRZ47" s="47"/>
      <c r="LSA47" s="47"/>
      <c r="LSB47" s="47"/>
      <c r="LSC47" s="47"/>
      <c r="LSD47" s="47"/>
      <c r="LSE47" s="47"/>
      <c r="LSF47" s="47"/>
      <c r="LSG47" s="47"/>
      <c r="LSH47" s="47"/>
      <c r="LSI47" s="47"/>
      <c r="LSJ47" s="47"/>
      <c r="LSK47" s="47"/>
      <c r="LSL47" s="47"/>
      <c r="LSM47" s="47"/>
      <c r="LSN47" s="47"/>
      <c r="LSO47" s="47"/>
      <c r="LSP47" s="47"/>
      <c r="LSQ47" s="47"/>
      <c r="LSR47" s="47"/>
      <c r="LSS47" s="47"/>
      <c r="LST47" s="47"/>
      <c r="LSU47" s="47"/>
      <c r="LSV47" s="47"/>
      <c r="LSW47" s="47"/>
      <c r="LSX47" s="47"/>
      <c r="LSY47" s="47"/>
      <c r="LSZ47" s="47"/>
      <c r="LTA47" s="47"/>
      <c r="LTB47" s="47"/>
      <c r="LTC47" s="47"/>
      <c r="LTD47" s="47"/>
      <c r="LTE47" s="47"/>
      <c r="LTF47" s="47"/>
      <c r="LTG47" s="47"/>
      <c r="LTH47" s="47"/>
      <c r="LTI47" s="47"/>
      <c r="LTJ47" s="47"/>
      <c r="LTK47" s="47"/>
      <c r="LTL47" s="47"/>
      <c r="LTM47" s="47"/>
      <c r="LTN47" s="47"/>
      <c r="LTO47" s="47"/>
      <c r="LTP47" s="47"/>
      <c r="LTQ47" s="47"/>
      <c r="LTR47" s="47"/>
      <c r="LTS47" s="47"/>
      <c r="LTT47" s="47"/>
      <c r="LTU47" s="47"/>
      <c r="LTV47" s="47"/>
      <c r="LTW47" s="47"/>
      <c r="LTX47" s="47"/>
      <c r="LTY47" s="47"/>
      <c r="LTZ47" s="47"/>
      <c r="LUA47" s="47"/>
      <c r="LUB47" s="47"/>
      <c r="LUC47" s="47"/>
      <c r="LUD47" s="47"/>
      <c r="LUE47" s="47"/>
      <c r="LUF47" s="47"/>
      <c r="LUG47" s="47"/>
      <c r="LUH47" s="47"/>
      <c r="LUI47" s="47"/>
      <c r="LUJ47" s="47"/>
      <c r="LUK47" s="47"/>
      <c r="LUL47" s="47"/>
      <c r="LUM47" s="47"/>
      <c r="LUN47" s="47"/>
      <c r="LUO47" s="47"/>
      <c r="LUP47" s="47"/>
      <c r="LUQ47" s="47"/>
      <c r="LUR47" s="47"/>
      <c r="LUS47" s="47"/>
      <c r="LUT47" s="47"/>
      <c r="LUU47" s="47"/>
      <c r="LUV47" s="47"/>
      <c r="LUW47" s="47"/>
      <c r="LUX47" s="47"/>
      <c r="LUY47" s="47"/>
      <c r="LUZ47" s="47"/>
      <c r="LVA47" s="47"/>
      <c r="LVB47" s="47"/>
      <c r="LVC47" s="47"/>
      <c r="LVD47" s="47"/>
      <c r="LVE47" s="47"/>
      <c r="LVF47" s="47"/>
      <c r="LVG47" s="47"/>
      <c r="LVH47" s="47"/>
      <c r="LVI47" s="47"/>
      <c r="LVJ47" s="47"/>
      <c r="LVK47" s="47"/>
      <c r="LVL47" s="47"/>
      <c r="LVM47" s="47"/>
      <c r="LVN47" s="47"/>
      <c r="LVO47" s="47"/>
      <c r="LVP47" s="47"/>
      <c r="LVQ47" s="47"/>
      <c r="LVR47" s="47"/>
      <c r="LVS47" s="47"/>
      <c r="LVT47" s="47"/>
      <c r="LVU47" s="47"/>
      <c r="LVV47" s="47"/>
      <c r="LVW47" s="47"/>
      <c r="LVX47" s="47"/>
      <c r="LVY47" s="47"/>
      <c r="LVZ47" s="47"/>
      <c r="LWA47" s="47"/>
      <c r="LWB47" s="47"/>
      <c r="LWC47" s="47"/>
      <c r="LWD47" s="47"/>
      <c r="LWE47" s="47"/>
      <c r="LWF47" s="47"/>
      <c r="LWG47" s="47"/>
      <c r="LWH47" s="47"/>
      <c r="LWI47" s="47"/>
      <c r="LWJ47" s="47"/>
      <c r="LWK47" s="47"/>
      <c r="LWL47" s="47"/>
      <c r="LWM47" s="47"/>
      <c r="LWN47" s="47"/>
      <c r="LWO47" s="47"/>
      <c r="LWP47" s="47"/>
      <c r="LWQ47" s="47"/>
      <c r="LWR47" s="47"/>
      <c r="LWS47" s="47"/>
      <c r="LWT47" s="47"/>
      <c r="LWU47" s="47"/>
      <c r="LWV47" s="47"/>
      <c r="LWW47" s="47"/>
      <c r="LWX47" s="47"/>
      <c r="LWY47" s="47"/>
      <c r="LWZ47" s="47"/>
      <c r="LXA47" s="47"/>
      <c r="LXB47" s="47"/>
      <c r="LXC47" s="47"/>
      <c r="LXD47" s="47"/>
      <c r="LXE47" s="47"/>
      <c r="LXF47" s="47"/>
      <c r="LXG47" s="47"/>
      <c r="LXH47" s="47"/>
      <c r="LXI47" s="47"/>
      <c r="LXJ47" s="47"/>
      <c r="LXK47" s="47"/>
      <c r="LXL47" s="47"/>
      <c r="LXM47" s="47"/>
      <c r="LXN47" s="47"/>
      <c r="LXO47" s="47"/>
      <c r="LXP47" s="47"/>
      <c r="LXQ47" s="47"/>
      <c r="LXR47" s="47"/>
      <c r="LXS47" s="47"/>
      <c r="LXT47" s="47"/>
      <c r="LXU47" s="47"/>
      <c r="LXV47" s="47"/>
      <c r="LXW47" s="47"/>
      <c r="LXX47" s="47"/>
      <c r="LXY47" s="47"/>
      <c r="LXZ47" s="47"/>
      <c r="LYA47" s="47"/>
      <c r="LYB47" s="47"/>
      <c r="LYC47" s="47"/>
      <c r="LYD47" s="47"/>
      <c r="LYE47" s="47"/>
      <c r="LYF47" s="47"/>
      <c r="LYG47" s="47"/>
      <c r="LYH47" s="47"/>
      <c r="LYI47" s="47"/>
      <c r="LYJ47" s="47"/>
      <c r="LYK47" s="47"/>
      <c r="LYL47" s="47"/>
      <c r="LYM47" s="47"/>
      <c r="LYN47" s="47"/>
      <c r="LYO47" s="47"/>
      <c r="LYP47" s="47"/>
      <c r="LYQ47" s="47"/>
      <c r="LYR47" s="47"/>
      <c r="LYS47" s="47"/>
      <c r="LYT47" s="47"/>
      <c r="LYU47" s="47"/>
      <c r="LYV47" s="47"/>
      <c r="LYW47" s="47"/>
      <c r="LYX47" s="47"/>
      <c r="LYY47" s="47"/>
      <c r="LYZ47" s="47"/>
      <c r="LZA47" s="47"/>
      <c r="LZB47" s="47"/>
      <c r="LZC47" s="47"/>
      <c r="LZD47" s="47"/>
      <c r="LZE47" s="47"/>
      <c r="LZF47" s="47"/>
      <c r="LZG47" s="47"/>
      <c r="LZH47" s="47"/>
      <c r="LZI47" s="47"/>
      <c r="LZJ47" s="47"/>
      <c r="LZK47" s="47"/>
      <c r="LZL47" s="47"/>
      <c r="LZM47" s="47"/>
      <c r="LZN47" s="47"/>
      <c r="LZO47" s="47"/>
      <c r="LZP47" s="47"/>
      <c r="LZQ47" s="47"/>
      <c r="LZR47" s="47"/>
      <c r="LZS47" s="47"/>
      <c r="LZT47" s="47"/>
      <c r="LZU47" s="47"/>
      <c r="LZV47" s="47"/>
      <c r="LZW47" s="47"/>
      <c r="LZX47" s="47"/>
      <c r="LZY47" s="47"/>
      <c r="LZZ47" s="47"/>
      <c r="MAA47" s="47"/>
      <c r="MAB47" s="47"/>
      <c r="MAC47" s="47"/>
      <c r="MAD47" s="47"/>
      <c r="MAE47" s="47"/>
      <c r="MAF47" s="47"/>
      <c r="MAG47" s="47"/>
      <c r="MAH47" s="47"/>
      <c r="MAI47" s="47"/>
      <c r="MAJ47" s="47"/>
      <c r="MAK47" s="47"/>
      <c r="MAL47" s="47"/>
      <c r="MAM47" s="47"/>
      <c r="MAN47" s="47"/>
      <c r="MAO47" s="47"/>
      <c r="MAP47" s="47"/>
      <c r="MAQ47" s="47"/>
      <c r="MAR47" s="47"/>
      <c r="MAS47" s="47"/>
      <c r="MAT47" s="47"/>
      <c r="MAU47" s="47"/>
      <c r="MAV47" s="47"/>
      <c r="MAW47" s="47"/>
      <c r="MAX47" s="47"/>
      <c r="MAY47" s="47"/>
      <c r="MAZ47" s="47"/>
      <c r="MBA47" s="47"/>
      <c r="MBB47" s="47"/>
      <c r="MBC47" s="47"/>
      <c r="MBD47" s="47"/>
      <c r="MBE47" s="47"/>
      <c r="MBF47" s="47"/>
      <c r="MBG47" s="47"/>
      <c r="MBH47" s="47"/>
      <c r="MBI47" s="47"/>
      <c r="MBJ47" s="47"/>
      <c r="MBK47" s="47"/>
      <c r="MBL47" s="47"/>
      <c r="MBM47" s="47"/>
      <c r="MBN47" s="47"/>
      <c r="MBO47" s="47"/>
      <c r="MBP47" s="47"/>
      <c r="MBQ47" s="47"/>
      <c r="MBR47" s="47"/>
      <c r="MBS47" s="47"/>
      <c r="MBT47" s="47"/>
      <c r="MBU47" s="47"/>
      <c r="MBV47" s="47"/>
      <c r="MBW47" s="47"/>
      <c r="MBX47" s="47"/>
      <c r="MBY47" s="47"/>
      <c r="MBZ47" s="47"/>
      <c r="MCA47" s="47"/>
      <c r="MCB47" s="47"/>
      <c r="MCC47" s="47"/>
      <c r="MCD47" s="47"/>
      <c r="MCE47" s="47"/>
      <c r="MCF47" s="47"/>
      <c r="MCG47" s="47"/>
      <c r="MCH47" s="47"/>
      <c r="MCI47" s="47"/>
      <c r="MCJ47" s="47"/>
      <c r="MCK47" s="47"/>
      <c r="MCL47" s="47"/>
      <c r="MCM47" s="47"/>
      <c r="MCN47" s="47"/>
      <c r="MCO47" s="47"/>
      <c r="MCP47" s="47"/>
      <c r="MCQ47" s="47"/>
      <c r="MCR47" s="47"/>
      <c r="MCS47" s="47"/>
      <c r="MCT47" s="47"/>
      <c r="MCU47" s="47"/>
      <c r="MCV47" s="47"/>
      <c r="MCW47" s="47"/>
      <c r="MCX47" s="47"/>
      <c r="MCY47" s="47"/>
      <c r="MCZ47" s="47"/>
      <c r="MDA47" s="47"/>
      <c r="MDB47" s="47"/>
      <c r="MDC47" s="47"/>
      <c r="MDD47" s="47"/>
      <c r="MDE47" s="47"/>
      <c r="MDF47" s="47"/>
      <c r="MDG47" s="47"/>
      <c r="MDH47" s="47"/>
      <c r="MDI47" s="47"/>
      <c r="MDJ47" s="47"/>
      <c r="MDK47" s="47"/>
      <c r="MDL47" s="47"/>
      <c r="MDM47" s="47"/>
      <c r="MDN47" s="47"/>
      <c r="MDO47" s="47"/>
      <c r="MDP47" s="47"/>
      <c r="MDQ47" s="47"/>
      <c r="MDR47" s="47"/>
      <c r="MDS47" s="47"/>
      <c r="MDT47" s="47"/>
      <c r="MDU47" s="47"/>
      <c r="MDV47" s="47"/>
      <c r="MDW47" s="47"/>
      <c r="MDX47" s="47"/>
      <c r="MDY47" s="47"/>
      <c r="MDZ47" s="47"/>
      <c r="MEA47" s="47"/>
      <c r="MEB47" s="47"/>
      <c r="MEC47" s="47"/>
      <c r="MED47" s="47"/>
      <c r="MEE47" s="47"/>
      <c r="MEF47" s="47"/>
      <c r="MEG47" s="47"/>
      <c r="MEH47" s="47"/>
      <c r="MEI47" s="47"/>
      <c r="MEJ47" s="47"/>
      <c r="MEK47" s="47"/>
      <c r="MEL47" s="47"/>
      <c r="MEM47" s="47"/>
      <c r="MEN47" s="47"/>
      <c r="MEO47" s="47"/>
      <c r="MEP47" s="47"/>
      <c r="MEQ47" s="47"/>
      <c r="MER47" s="47"/>
      <c r="MES47" s="47"/>
      <c r="MET47" s="47"/>
      <c r="MEU47" s="47"/>
      <c r="MEV47" s="47"/>
      <c r="MEW47" s="47"/>
      <c r="MEX47" s="47"/>
      <c r="MEY47" s="47"/>
      <c r="MEZ47" s="47"/>
      <c r="MFA47" s="47"/>
      <c r="MFB47" s="47"/>
      <c r="MFC47" s="47"/>
      <c r="MFD47" s="47"/>
      <c r="MFE47" s="47"/>
      <c r="MFF47" s="47"/>
      <c r="MFG47" s="47"/>
      <c r="MFH47" s="47"/>
      <c r="MFI47" s="47"/>
      <c r="MFJ47" s="47"/>
      <c r="MFK47" s="47"/>
      <c r="MFL47" s="47"/>
      <c r="MFM47" s="47"/>
      <c r="MFN47" s="47"/>
      <c r="MFO47" s="47"/>
      <c r="MFP47" s="47"/>
      <c r="MFQ47" s="47"/>
      <c r="MFR47" s="47"/>
      <c r="MFS47" s="47"/>
      <c r="MFT47" s="47"/>
      <c r="MFU47" s="47"/>
      <c r="MFV47" s="47"/>
      <c r="MFW47" s="47"/>
      <c r="MFX47" s="47"/>
      <c r="MFY47" s="47"/>
      <c r="MFZ47" s="47"/>
      <c r="MGA47" s="47"/>
      <c r="MGB47" s="47"/>
      <c r="MGC47" s="47"/>
      <c r="MGD47" s="47"/>
      <c r="MGE47" s="47"/>
      <c r="MGF47" s="47"/>
      <c r="MGG47" s="47"/>
      <c r="MGH47" s="47"/>
      <c r="MGI47" s="47"/>
      <c r="MGJ47" s="47"/>
      <c r="MGK47" s="47"/>
      <c r="MGL47" s="47"/>
      <c r="MGM47" s="47"/>
      <c r="MGN47" s="47"/>
      <c r="MGO47" s="47"/>
      <c r="MGP47" s="47"/>
      <c r="MGQ47" s="47"/>
      <c r="MGR47" s="47"/>
      <c r="MGS47" s="47"/>
      <c r="MGT47" s="47"/>
      <c r="MGU47" s="47"/>
      <c r="MGV47" s="47"/>
      <c r="MGW47" s="47"/>
      <c r="MGX47" s="47"/>
      <c r="MGY47" s="47"/>
      <c r="MGZ47" s="47"/>
      <c r="MHA47" s="47"/>
      <c r="MHB47" s="47"/>
      <c r="MHC47" s="47"/>
      <c r="MHD47" s="47"/>
      <c r="MHE47" s="47"/>
      <c r="MHF47" s="47"/>
      <c r="MHG47" s="47"/>
      <c r="MHH47" s="47"/>
      <c r="MHI47" s="47"/>
      <c r="MHJ47" s="47"/>
      <c r="MHK47" s="47"/>
      <c r="MHL47" s="47"/>
      <c r="MHM47" s="47"/>
      <c r="MHN47" s="47"/>
      <c r="MHO47" s="47"/>
      <c r="MHP47" s="47"/>
      <c r="MHQ47" s="47"/>
      <c r="MHR47" s="47"/>
      <c r="MHS47" s="47"/>
      <c r="MHT47" s="47"/>
      <c r="MHU47" s="47"/>
      <c r="MHV47" s="47"/>
      <c r="MHW47" s="47"/>
      <c r="MHX47" s="47"/>
      <c r="MHY47" s="47"/>
      <c r="MHZ47" s="47"/>
      <c r="MIA47" s="47"/>
      <c r="MIB47" s="47"/>
      <c r="MIC47" s="47"/>
      <c r="MID47" s="47"/>
      <c r="MIE47" s="47"/>
      <c r="MIF47" s="47"/>
      <c r="MIG47" s="47"/>
      <c r="MIH47" s="47"/>
      <c r="MII47" s="47"/>
      <c r="MIJ47" s="47"/>
      <c r="MIK47" s="47"/>
      <c r="MIL47" s="47"/>
      <c r="MIM47" s="47"/>
      <c r="MIN47" s="47"/>
      <c r="MIO47" s="47"/>
      <c r="MIP47" s="47"/>
      <c r="MIQ47" s="47"/>
      <c r="MIR47" s="47"/>
      <c r="MIS47" s="47"/>
      <c r="MIT47" s="47"/>
      <c r="MIU47" s="47"/>
      <c r="MIV47" s="47"/>
      <c r="MIW47" s="47"/>
      <c r="MIX47" s="47"/>
      <c r="MIY47" s="47"/>
      <c r="MIZ47" s="47"/>
      <c r="MJA47" s="47"/>
      <c r="MJB47" s="47"/>
      <c r="MJC47" s="47"/>
      <c r="MJD47" s="47"/>
      <c r="MJE47" s="47"/>
      <c r="MJF47" s="47"/>
      <c r="MJG47" s="47"/>
      <c r="MJH47" s="47"/>
      <c r="MJI47" s="47"/>
      <c r="MJJ47" s="47"/>
      <c r="MJK47" s="47"/>
      <c r="MJL47" s="47"/>
      <c r="MJM47" s="47"/>
      <c r="MJN47" s="47"/>
      <c r="MJO47" s="47"/>
      <c r="MJP47" s="47"/>
      <c r="MJQ47" s="47"/>
      <c r="MJR47" s="47"/>
      <c r="MJS47" s="47"/>
      <c r="MJT47" s="47"/>
      <c r="MJU47" s="47"/>
      <c r="MJV47" s="47"/>
      <c r="MJW47" s="47"/>
      <c r="MJX47" s="47"/>
      <c r="MJY47" s="47"/>
      <c r="MJZ47" s="47"/>
      <c r="MKA47" s="47"/>
      <c r="MKB47" s="47"/>
      <c r="MKC47" s="47"/>
      <c r="MKD47" s="47"/>
      <c r="MKE47" s="47"/>
      <c r="MKF47" s="47"/>
      <c r="MKG47" s="47"/>
      <c r="MKH47" s="47"/>
      <c r="MKI47" s="47"/>
      <c r="MKJ47" s="47"/>
      <c r="MKK47" s="47"/>
      <c r="MKL47" s="47"/>
      <c r="MKM47" s="47"/>
      <c r="MKN47" s="47"/>
      <c r="MKO47" s="47"/>
      <c r="MKP47" s="47"/>
      <c r="MKQ47" s="47"/>
      <c r="MKR47" s="47"/>
      <c r="MKS47" s="47"/>
      <c r="MKT47" s="47"/>
      <c r="MKU47" s="47"/>
      <c r="MKV47" s="47"/>
      <c r="MKW47" s="47"/>
      <c r="MKX47" s="47"/>
      <c r="MKY47" s="47"/>
      <c r="MKZ47" s="47"/>
      <c r="MLA47" s="47"/>
      <c r="MLB47" s="47"/>
      <c r="MLC47" s="47"/>
      <c r="MLD47" s="47"/>
      <c r="MLE47" s="47"/>
      <c r="MLF47" s="47"/>
      <c r="MLG47" s="47"/>
      <c r="MLH47" s="47"/>
      <c r="MLI47" s="47"/>
      <c r="MLJ47" s="47"/>
      <c r="MLK47" s="47"/>
      <c r="MLL47" s="47"/>
      <c r="MLM47" s="47"/>
      <c r="MLN47" s="47"/>
      <c r="MLO47" s="47"/>
      <c r="MLP47" s="47"/>
      <c r="MLQ47" s="47"/>
      <c r="MLR47" s="47"/>
      <c r="MLS47" s="47"/>
      <c r="MLT47" s="47"/>
      <c r="MLU47" s="47"/>
      <c r="MLV47" s="47"/>
      <c r="MLW47" s="47"/>
      <c r="MLX47" s="47"/>
      <c r="MLY47" s="47"/>
      <c r="MLZ47" s="47"/>
      <c r="MMA47" s="47"/>
      <c r="MMB47" s="47"/>
      <c r="MMC47" s="47"/>
      <c r="MMD47" s="47"/>
      <c r="MME47" s="47"/>
      <c r="MMF47" s="47"/>
      <c r="MMG47" s="47"/>
      <c r="MMH47" s="47"/>
      <c r="MMI47" s="47"/>
      <c r="MMJ47" s="47"/>
      <c r="MMK47" s="47"/>
      <c r="MML47" s="47"/>
      <c r="MMM47" s="47"/>
      <c r="MMN47" s="47"/>
      <c r="MMO47" s="47"/>
      <c r="MMP47" s="47"/>
      <c r="MMQ47" s="47"/>
      <c r="MMR47" s="47"/>
      <c r="MMS47" s="47"/>
      <c r="MMT47" s="47"/>
      <c r="MMU47" s="47"/>
      <c r="MMV47" s="47"/>
      <c r="MMW47" s="47"/>
      <c r="MMX47" s="47"/>
      <c r="MMY47" s="47"/>
      <c r="MMZ47" s="47"/>
      <c r="MNA47" s="47"/>
      <c r="MNB47" s="47"/>
      <c r="MNC47" s="47"/>
      <c r="MND47" s="47"/>
      <c r="MNE47" s="47"/>
      <c r="MNF47" s="47"/>
      <c r="MNG47" s="47"/>
      <c r="MNH47" s="47"/>
      <c r="MNI47" s="47"/>
      <c r="MNJ47" s="47"/>
      <c r="MNK47" s="47"/>
      <c r="MNL47" s="47"/>
      <c r="MNM47" s="47"/>
      <c r="MNN47" s="47"/>
      <c r="MNO47" s="47"/>
      <c r="MNP47" s="47"/>
      <c r="MNQ47" s="47"/>
      <c r="MNR47" s="47"/>
      <c r="MNS47" s="47"/>
      <c r="MNT47" s="47"/>
      <c r="MNU47" s="47"/>
      <c r="MNV47" s="47"/>
      <c r="MNW47" s="47"/>
      <c r="MNX47" s="47"/>
      <c r="MNY47" s="47"/>
      <c r="MNZ47" s="47"/>
      <c r="MOA47" s="47"/>
      <c r="MOB47" s="47"/>
      <c r="MOC47" s="47"/>
      <c r="MOD47" s="47"/>
      <c r="MOE47" s="47"/>
      <c r="MOF47" s="47"/>
      <c r="MOG47" s="47"/>
      <c r="MOH47" s="47"/>
      <c r="MOI47" s="47"/>
      <c r="MOJ47" s="47"/>
      <c r="MOK47" s="47"/>
      <c r="MOL47" s="47"/>
      <c r="MOM47" s="47"/>
      <c r="MON47" s="47"/>
      <c r="MOO47" s="47"/>
      <c r="MOP47" s="47"/>
      <c r="MOQ47" s="47"/>
      <c r="MOR47" s="47"/>
      <c r="MOS47" s="47"/>
      <c r="MOT47" s="47"/>
      <c r="MOU47" s="47"/>
      <c r="MOV47" s="47"/>
      <c r="MOW47" s="47"/>
      <c r="MOX47" s="47"/>
      <c r="MOY47" s="47"/>
      <c r="MOZ47" s="47"/>
      <c r="MPA47" s="47"/>
      <c r="MPB47" s="47"/>
      <c r="MPC47" s="47"/>
      <c r="MPD47" s="47"/>
      <c r="MPE47" s="47"/>
      <c r="MPF47" s="47"/>
      <c r="MPG47" s="47"/>
      <c r="MPH47" s="47"/>
      <c r="MPI47" s="47"/>
      <c r="MPJ47" s="47"/>
      <c r="MPK47" s="47"/>
      <c r="MPL47" s="47"/>
      <c r="MPM47" s="47"/>
      <c r="MPN47" s="47"/>
      <c r="MPO47" s="47"/>
      <c r="MPP47" s="47"/>
      <c r="MPQ47" s="47"/>
      <c r="MPR47" s="47"/>
      <c r="MPS47" s="47"/>
      <c r="MPT47" s="47"/>
      <c r="MPU47" s="47"/>
      <c r="MPV47" s="47"/>
      <c r="MPW47" s="47"/>
      <c r="MPX47" s="47"/>
      <c r="MPY47" s="47"/>
      <c r="MPZ47" s="47"/>
      <c r="MQA47" s="47"/>
      <c r="MQB47" s="47"/>
      <c r="MQC47" s="47"/>
      <c r="MQD47" s="47"/>
      <c r="MQE47" s="47"/>
      <c r="MQF47" s="47"/>
      <c r="MQG47" s="47"/>
      <c r="MQH47" s="47"/>
      <c r="MQI47" s="47"/>
      <c r="MQJ47" s="47"/>
      <c r="MQK47" s="47"/>
      <c r="MQL47" s="47"/>
      <c r="MQM47" s="47"/>
      <c r="MQN47" s="47"/>
      <c r="MQO47" s="47"/>
      <c r="MQP47" s="47"/>
      <c r="MQQ47" s="47"/>
      <c r="MQR47" s="47"/>
      <c r="MQS47" s="47"/>
      <c r="MQT47" s="47"/>
      <c r="MQU47" s="47"/>
      <c r="MQV47" s="47"/>
      <c r="MQW47" s="47"/>
      <c r="MQX47" s="47"/>
      <c r="MQY47" s="47"/>
      <c r="MQZ47" s="47"/>
      <c r="MRA47" s="47"/>
      <c r="MRB47" s="47"/>
      <c r="MRC47" s="47"/>
      <c r="MRD47" s="47"/>
      <c r="MRE47" s="47"/>
      <c r="MRF47" s="47"/>
      <c r="MRG47" s="47"/>
      <c r="MRH47" s="47"/>
      <c r="MRI47" s="47"/>
      <c r="MRJ47" s="47"/>
      <c r="MRK47" s="47"/>
      <c r="MRL47" s="47"/>
      <c r="MRM47" s="47"/>
      <c r="MRN47" s="47"/>
      <c r="MRO47" s="47"/>
      <c r="MRP47" s="47"/>
      <c r="MRQ47" s="47"/>
      <c r="MRR47" s="47"/>
      <c r="MRS47" s="47"/>
      <c r="MRT47" s="47"/>
      <c r="MRU47" s="47"/>
      <c r="MRV47" s="47"/>
      <c r="MRW47" s="47"/>
      <c r="MRX47" s="47"/>
      <c r="MRY47" s="47"/>
      <c r="MRZ47" s="47"/>
      <c r="MSA47" s="47"/>
      <c r="MSB47" s="47"/>
      <c r="MSC47" s="47"/>
      <c r="MSD47" s="47"/>
      <c r="MSE47" s="47"/>
      <c r="MSF47" s="47"/>
      <c r="MSG47" s="47"/>
      <c r="MSH47" s="47"/>
      <c r="MSI47" s="47"/>
      <c r="MSJ47" s="47"/>
      <c r="MSK47" s="47"/>
      <c r="MSL47" s="47"/>
      <c r="MSM47" s="47"/>
      <c r="MSN47" s="47"/>
      <c r="MSO47" s="47"/>
      <c r="MSP47" s="47"/>
      <c r="MSQ47" s="47"/>
      <c r="MSR47" s="47"/>
      <c r="MSS47" s="47"/>
      <c r="MST47" s="47"/>
      <c r="MSU47" s="47"/>
      <c r="MSV47" s="47"/>
      <c r="MSW47" s="47"/>
      <c r="MSX47" s="47"/>
      <c r="MSY47" s="47"/>
      <c r="MSZ47" s="47"/>
      <c r="MTA47" s="47"/>
      <c r="MTB47" s="47"/>
      <c r="MTC47" s="47"/>
      <c r="MTD47" s="47"/>
      <c r="MTE47" s="47"/>
      <c r="MTF47" s="47"/>
      <c r="MTG47" s="47"/>
      <c r="MTH47" s="47"/>
      <c r="MTI47" s="47"/>
      <c r="MTJ47" s="47"/>
      <c r="MTK47" s="47"/>
      <c r="MTL47" s="47"/>
      <c r="MTM47" s="47"/>
      <c r="MTN47" s="47"/>
      <c r="MTO47" s="47"/>
      <c r="MTP47" s="47"/>
      <c r="MTQ47" s="47"/>
      <c r="MTR47" s="47"/>
      <c r="MTS47" s="47"/>
      <c r="MTT47" s="47"/>
      <c r="MTU47" s="47"/>
      <c r="MTV47" s="47"/>
      <c r="MTW47" s="47"/>
      <c r="MTX47" s="47"/>
      <c r="MTY47" s="47"/>
      <c r="MTZ47" s="47"/>
      <c r="MUA47" s="47"/>
      <c r="MUB47" s="47"/>
      <c r="MUC47" s="47"/>
      <c r="MUD47" s="47"/>
      <c r="MUE47" s="47"/>
      <c r="MUF47" s="47"/>
      <c r="MUG47" s="47"/>
      <c r="MUH47" s="47"/>
      <c r="MUI47" s="47"/>
      <c r="MUJ47" s="47"/>
      <c r="MUK47" s="47"/>
      <c r="MUL47" s="47"/>
      <c r="MUM47" s="47"/>
      <c r="MUN47" s="47"/>
      <c r="MUO47" s="47"/>
      <c r="MUP47" s="47"/>
      <c r="MUQ47" s="47"/>
      <c r="MUR47" s="47"/>
      <c r="MUS47" s="47"/>
      <c r="MUT47" s="47"/>
      <c r="MUU47" s="47"/>
      <c r="MUV47" s="47"/>
      <c r="MUW47" s="47"/>
      <c r="MUX47" s="47"/>
      <c r="MUY47" s="47"/>
      <c r="MUZ47" s="47"/>
      <c r="MVA47" s="47"/>
      <c r="MVB47" s="47"/>
      <c r="MVC47" s="47"/>
      <c r="MVD47" s="47"/>
      <c r="MVE47" s="47"/>
      <c r="MVF47" s="47"/>
      <c r="MVG47" s="47"/>
      <c r="MVH47" s="47"/>
      <c r="MVI47" s="47"/>
      <c r="MVJ47" s="47"/>
      <c r="MVK47" s="47"/>
      <c r="MVL47" s="47"/>
      <c r="MVM47" s="47"/>
      <c r="MVN47" s="47"/>
      <c r="MVO47" s="47"/>
      <c r="MVP47" s="47"/>
      <c r="MVQ47" s="47"/>
      <c r="MVR47" s="47"/>
      <c r="MVS47" s="47"/>
      <c r="MVT47" s="47"/>
      <c r="MVU47" s="47"/>
      <c r="MVV47" s="47"/>
      <c r="MVW47" s="47"/>
      <c r="MVX47" s="47"/>
      <c r="MVY47" s="47"/>
      <c r="MVZ47" s="47"/>
      <c r="MWA47" s="47"/>
      <c r="MWB47" s="47"/>
      <c r="MWC47" s="47"/>
      <c r="MWD47" s="47"/>
      <c r="MWE47" s="47"/>
      <c r="MWF47" s="47"/>
      <c r="MWG47" s="47"/>
      <c r="MWH47" s="47"/>
      <c r="MWI47" s="47"/>
      <c r="MWJ47" s="47"/>
      <c r="MWK47" s="47"/>
      <c r="MWL47" s="47"/>
      <c r="MWM47" s="47"/>
      <c r="MWN47" s="47"/>
      <c r="MWO47" s="47"/>
      <c r="MWP47" s="47"/>
      <c r="MWQ47" s="47"/>
      <c r="MWR47" s="47"/>
      <c r="MWS47" s="47"/>
      <c r="MWT47" s="47"/>
      <c r="MWU47" s="47"/>
      <c r="MWV47" s="47"/>
      <c r="MWW47" s="47"/>
      <c r="MWX47" s="47"/>
      <c r="MWY47" s="47"/>
      <c r="MWZ47" s="47"/>
      <c r="MXA47" s="47"/>
      <c r="MXB47" s="47"/>
      <c r="MXC47" s="47"/>
      <c r="MXD47" s="47"/>
      <c r="MXE47" s="47"/>
      <c r="MXF47" s="47"/>
      <c r="MXG47" s="47"/>
      <c r="MXH47" s="47"/>
      <c r="MXI47" s="47"/>
      <c r="MXJ47" s="47"/>
      <c r="MXK47" s="47"/>
      <c r="MXL47" s="47"/>
      <c r="MXM47" s="47"/>
      <c r="MXN47" s="47"/>
      <c r="MXO47" s="47"/>
      <c r="MXP47" s="47"/>
      <c r="MXQ47" s="47"/>
      <c r="MXR47" s="47"/>
      <c r="MXS47" s="47"/>
      <c r="MXT47" s="47"/>
      <c r="MXU47" s="47"/>
      <c r="MXV47" s="47"/>
      <c r="MXW47" s="47"/>
      <c r="MXX47" s="47"/>
      <c r="MXY47" s="47"/>
      <c r="MXZ47" s="47"/>
      <c r="MYA47" s="47"/>
      <c r="MYB47" s="47"/>
      <c r="MYC47" s="47"/>
      <c r="MYD47" s="47"/>
      <c r="MYE47" s="47"/>
      <c r="MYF47" s="47"/>
      <c r="MYG47" s="47"/>
      <c r="MYH47" s="47"/>
      <c r="MYI47" s="47"/>
      <c r="MYJ47" s="47"/>
      <c r="MYK47" s="47"/>
      <c r="MYL47" s="47"/>
      <c r="MYM47" s="47"/>
      <c r="MYN47" s="47"/>
      <c r="MYO47" s="47"/>
      <c r="MYP47" s="47"/>
      <c r="MYQ47" s="47"/>
      <c r="MYR47" s="47"/>
      <c r="MYS47" s="47"/>
      <c r="MYT47" s="47"/>
      <c r="MYU47" s="47"/>
      <c r="MYV47" s="47"/>
      <c r="MYW47" s="47"/>
      <c r="MYX47" s="47"/>
      <c r="MYY47" s="47"/>
      <c r="MYZ47" s="47"/>
      <c r="MZA47" s="47"/>
      <c r="MZB47" s="47"/>
      <c r="MZC47" s="47"/>
      <c r="MZD47" s="47"/>
      <c r="MZE47" s="47"/>
      <c r="MZF47" s="47"/>
      <c r="MZG47" s="47"/>
      <c r="MZH47" s="47"/>
      <c r="MZI47" s="47"/>
      <c r="MZJ47" s="47"/>
      <c r="MZK47" s="47"/>
      <c r="MZL47" s="47"/>
      <c r="MZM47" s="47"/>
      <c r="MZN47" s="47"/>
      <c r="MZO47" s="47"/>
      <c r="MZP47" s="47"/>
      <c r="MZQ47" s="47"/>
      <c r="MZR47" s="47"/>
      <c r="MZS47" s="47"/>
      <c r="MZT47" s="47"/>
      <c r="MZU47" s="47"/>
      <c r="MZV47" s="47"/>
      <c r="MZW47" s="47"/>
      <c r="MZX47" s="47"/>
      <c r="MZY47" s="47"/>
      <c r="MZZ47" s="47"/>
      <c r="NAA47" s="47"/>
      <c r="NAB47" s="47"/>
      <c r="NAC47" s="47"/>
      <c r="NAD47" s="47"/>
      <c r="NAE47" s="47"/>
      <c r="NAF47" s="47"/>
      <c r="NAG47" s="47"/>
      <c r="NAH47" s="47"/>
      <c r="NAI47" s="47"/>
      <c r="NAJ47" s="47"/>
      <c r="NAK47" s="47"/>
      <c r="NAL47" s="47"/>
      <c r="NAM47" s="47"/>
      <c r="NAN47" s="47"/>
      <c r="NAO47" s="47"/>
      <c r="NAP47" s="47"/>
      <c r="NAQ47" s="47"/>
      <c r="NAR47" s="47"/>
      <c r="NAS47" s="47"/>
      <c r="NAT47" s="47"/>
      <c r="NAU47" s="47"/>
      <c r="NAV47" s="47"/>
      <c r="NAW47" s="47"/>
      <c r="NAX47" s="47"/>
      <c r="NAY47" s="47"/>
      <c r="NAZ47" s="47"/>
      <c r="NBA47" s="47"/>
      <c r="NBB47" s="47"/>
      <c r="NBC47" s="47"/>
      <c r="NBD47" s="47"/>
      <c r="NBE47" s="47"/>
      <c r="NBF47" s="47"/>
      <c r="NBG47" s="47"/>
      <c r="NBH47" s="47"/>
      <c r="NBI47" s="47"/>
      <c r="NBJ47" s="47"/>
      <c r="NBK47" s="47"/>
      <c r="NBL47" s="47"/>
      <c r="NBM47" s="47"/>
      <c r="NBN47" s="47"/>
      <c r="NBO47" s="47"/>
      <c r="NBP47" s="47"/>
      <c r="NBQ47" s="47"/>
      <c r="NBR47" s="47"/>
      <c r="NBS47" s="47"/>
      <c r="NBT47" s="47"/>
      <c r="NBU47" s="47"/>
      <c r="NBV47" s="47"/>
      <c r="NBW47" s="47"/>
      <c r="NBX47" s="47"/>
      <c r="NBY47" s="47"/>
      <c r="NBZ47" s="47"/>
      <c r="NCA47" s="47"/>
      <c r="NCB47" s="47"/>
      <c r="NCC47" s="47"/>
      <c r="NCD47" s="47"/>
      <c r="NCE47" s="47"/>
      <c r="NCF47" s="47"/>
      <c r="NCG47" s="47"/>
      <c r="NCH47" s="47"/>
      <c r="NCI47" s="47"/>
      <c r="NCJ47" s="47"/>
      <c r="NCK47" s="47"/>
      <c r="NCL47" s="47"/>
      <c r="NCM47" s="47"/>
      <c r="NCN47" s="47"/>
      <c r="NCO47" s="47"/>
      <c r="NCP47" s="47"/>
      <c r="NCQ47" s="47"/>
      <c r="NCR47" s="47"/>
      <c r="NCS47" s="47"/>
      <c r="NCT47" s="47"/>
      <c r="NCU47" s="47"/>
      <c r="NCV47" s="47"/>
      <c r="NCW47" s="47"/>
      <c r="NCX47" s="47"/>
      <c r="NCY47" s="47"/>
      <c r="NCZ47" s="47"/>
      <c r="NDA47" s="47"/>
      <c r="NDB47" s="47"/>
      <c r="NDC47" s="47"/>
      <c r="NDD47" s="47"/>
      <c r="NDE47" s="47"/>
      <c r="NDF47" s="47"/>
      <c r="NDG47" s="47"/>
      <c r="NDH47" s="47"/>
      <c r="NDI47" s="47"/>
      <c r="NDJ47" s="47"/>
      <c r="NDK47" s="47"/>
      <c r="NDL47" s="47"/>
      <c r="NDM47" s="47"/>
      <c r="NDN47" s="47"/>
      <c r="NDO47" s="47"/>
      <c r="NDP47" s="47"/>
      <c r="NDQ47" s="47"/>
      <c r="NDR47" s="47"/>
      <c r="NDS47" s="47"/>
      <c r="NDT47" s="47"/>
      <c r="NDU47" s="47"/>
      <c r="NDV47" s="47"/>
      <c r="NDW47" s="47"/>
      <c r="NDX47" s="47"/>
      <c r="NDY47" s="47"/>
      <c r="NDZ47" s="47"/>
      <c r="NEA47" s="47"/>
      <c r="NEB47" s="47"/>
      <c r="NEC47" s="47"/>
      <c r="NED47" s="47"/>
      <c r="NEE47" s="47"/>
      <c r="NEF47" s="47"/>
      <c r="NEG47" s="47"/>
      <c r="NEH47" s="47"/>
      <c r="NEI47" s="47"/>
      <c r="NEJ47" s="47"/>
      <c r="NEK47" s="47"/>
      <c r="NEL47" s="47"/>
      <c r="NEM47" s="47"/>
      <c r="NEN47" s="47"/>
      <c r="NEO47" s="47"/>
      <c r="NEP47" s="47"/>
      <c r="NEQ47" s="47"/>
      <c r="NER47" s="47"/>
      <c r="NES47" s="47"/>
      <c r="NET47" s="47"/>
      <c r="NEU47" s="47"/>
      <c r="NEV47" s="47"/>
      <c r="NEW47" s="47"/>
      <c r="NEX47" s="47"/>
      <c r="NEY47" s="47"/>
      <c r="NEZ47" s="47"/>
      <c r="NFA47" s="47"/>
      <c r="NFB47" s="47"/>
      <c r="NFC47" s="47"/>
      <c r="NFD47" s="47"/>
      <c r="NFE47" s="47"/>
      <c r="NFF47" s="47"/>
      <c r="NFG47" s="47"/>
      <c r="NFH47" s="47"/>
      <c r="NFI47" s="47"/>
      <c r="NFJ47" s="47"/>
      <c r="NFK47" s="47"/>
      <c r="NFL47" s="47"/>
      <c r="NFM47" s="47"/>
      <c r="NFN47" s="47"/>
      <c r="NFO47" s="47"/>
      <c r="NFP47" s="47"/>
      <c r="NFQ47" s="47"/>
      <c r="NFR47" s="47"/>
      <c r="NFS47" s="47"/>
      <c r="NFT47" s="47"/>
      <c r="NFU47" s="47"/>
      <c r="NFV47" s="47"/>
      <c r="NFW47" s="47"/>
      <c r="NFX47" s="47"/>
      <c r="NFY47" s="47"/>
      <c r="NFZ47" s="47"/>
      <c r="NGA47" s="47"/>
      <c r="NGB47" s="47"/>
      <c r="NGC47" s="47"/>
      <c r="NGD47" s="47"/>
      <c r="NGE47" s="47"/>
      <c r="NGF47" s="47"/>
      <c r="NGG47" s="47"/>
      <c r="NGH47" s="47"/>
      <c r="NGI47" s="47"/>
      <c r="NGJ47" s="47"/>
      <c r="NGK47" s="47"/>
      <c r="NGL47" s="47"/>
      <c r="NGM47" s="47"/>
      <c r="NGN47" s="47"/>
      <c r="NGO47" s="47"/>
      <c r="NGP47" s="47"/>
      <c r="NGQ47" s="47"/>
      <c r="NGR47" s="47"/>
      <c r="NGS47" s="47"/>
      <c r="NGT47" s="47"/>
      <c r="NGU47" s="47"/>
      <c r="NGV47" s="47"/>
      <c r="NGW47" s="47"/>
      <c r="NGX47" s="47"/>
      <c r="NGY47" s="47"/>
      <c r="NGZ47" s="47"/>
      <c r="NHA47" s="47"/>
      <c r="NHB47" s="47"/>
      <c r="NHC47" s="47"/>
      <c r="NHD47" s="47"/>
      <c r="NHE47" s="47"/>
      <c r="NHF47" s="47"/>
      <c r="NHG47" s="47"/>
      <c r="NHH47" s="47"/>
      <c r="NHI47" s="47"/>
      <c r="NHJ47" s="47"/>
      <c r="NHK47" s="47"/>
      <c r="NHL47" s="47"/>
      <c r="NHM47" s="47"/>
      <c r="NHN47" s="47"/>
      <c r="NHO47" s="47"/>
      <c r="NHP47" s="47"/>
      <c r="NHQ47" s="47"/>
      <c r="NHR47" s="47"/>
      <c r="NHS47" s="47"/>
      <c r="NHT47" s="47"/>
      <c r="NHU47" s="47"/>
      <c r="NHV47" s="47"/>
      <c r="NHW47" s="47"/>
      <c r="NHX47" s="47"/>
      <c r="NHY47" s="47"/>
      <c r="NHZ47" s="47"/>
      <c r="NIA47" s="47"/>
      <c r="NIB47" s="47"/>
      <c r="NIC47" s="47"/>
      <c r="NID47" s="47"/>
      <c r="NIE47" s="47"/>
      <c r="NIF47" s="47"/>
      <c r="NIG47" s="47"/>
      <c r="NIH47" s="47"/>
      <c r="NII47" s="47"/>
      <c r="NIJ47" s="47"/>
      <c r="NIK47" s="47"/>
      <c r="NIL47" s="47"/>
      <c r="NIM47" s="47"/>
      <c r="NIN47" s="47"/>
      <c r="NIO47" s="47"/>
      <c r="NIP47" s="47"/>
      <c r="NIQ47" s="47"/>
      <c r="NIR47" s="47"/>
      <c r="NIS47" s="47"/>
      <c r="NIT47" s="47"/>
      <c r="NIU47" s="47"/>
      <c r="NIV47" s="47"/>
      <c r="NIW47" s="47"/>
      <c r="NIX47" s="47"/>
      <c r="NIY47" s="47"/>
      <c r="NIZ47" s="47"/>
      <c r="NJA47" s="47"/>
      <c r="NJB47" s="47"/>
      <c r="NJC47" s="47"/>
      <c r="NJD47" s="47"/>
      <c r="NJE47" s="47"/>
      <c r="NJF47" s="47"/>
      <c r="NJG47" s="47"/>
      <c r="NJH47" s="47"/>
      <c r="NJI47" s="47"/>
      <c r="NJJ47" s="47"/>
      <c r="NJK47" s="47"/>
      <c r="NJL47" s="47"/>
      <c r="NJM47" s="47"/>
      <c r="NJN47" s="47"/>
      <c r="NJO47" s="47"/>
      <c r="NJP47" s="47"/>
      <c r="NJQ47" s="47"/>
      <c r="NJR47" s="47"/>
      <c r="NJS47" s="47"/>
      <c r="NJT47" s="47"/>
      <c r="NJU47" s="47"/>
      <c r="NJV47" s="47"/>
      <c r="NJW47" s="47"/>
      <c r="NJX47" s="47"/>
      <c r="NJY47" s="47"/>
      <c r="NJZ47" s="47"/>
      <c r="NKA47" s="47"/>
      <c r="NKB47" s="47"/>
      <c r="NKC47" s="47"/>
      <c r="NKD47" s="47"/>
      <c r="NKE47" s="47"/>
      <c r="NKF47" s="47"/>
      <c r="NKG47" s="47"/>
      <c r="NKH47" s="47"/>
      <c r="NKI47" s="47"/>
      <c r="NKJ47" s="47"/>
      <c r="NKK47" s="47"/>
      <c r="NKL47" s="47"/>
      <c r="NKM47" s="47"/>
      <c r="NKN47" s="47"/>
      <c r="NKO47" s="47"/>
      <c r="NKP47" s="47"/>
      <c r="NKQ47" s="47"/>
      <c r="NKR47" s="47"/>
      <c r="NKS47" s="47"/>
      <c r="NKT47" s="47"/>
      <c r="NKU47" s="47"/>
      <c r="NKV47" s="47"/>
      <c r="NKW47" s="47"/>
      <c r="NKX47" s="47"/>
      <c r="NKY47" s="47"/>
      <c r="NKZ47" s="47"/>
      <c r="NLA47" s="47"/>
      <c r="NLB47" s="47"/>
      <c r="NLC47" s="47"/>
      <c r="NLD47" s="47"/>
      <c r="NLE47" s="47"/>
      <c r="NLF47" s="47"/>
      <c r="NLG47" s="47"/>
      <c r="NLH47" s="47"/>
      <c r="NLI47" s="47"/>
      <c r="NLJ47" s="47"/>
      <c r="NLK47" s="47"/>
      <c r="NLL47" s="47"/>
      <c r="NLM47" s="47"/>
      <c r="NLN47" s="47"/>
      <c r="NLO47" s="47"/>
      <c r="NLP47" s="47"/>
      <c r="NLQ47" s="47"/>
      <c r="NLR47" s="47"/>
      <c r="NLS47" s="47"/>
      <c r="NLT47" s="47"/>
      <c r="NLU47" s="47"/>
      <c r="NLV47" s="47"/>
      <c r="NLW47" s="47"/>
      <c r="NLX47" s="47"/>
      <c r="NLY47" s="47"/>
      <c r="NLZ47" s="47"/>
      <c r="NMA47" s="47"/>
      <c r="NMB47" s="47"/>
      <c r="NMC47" s="47"/>
      <c r="NMD47" s="47"/>
      <c r="NME47" s="47"/>
      <c r="NMF47" s="47"/>
      <c r="NMG47" s="47"/>
      <c r="NMH47" s="47"/>
      <c r="NMI47" s="47"/>
      <c r="NMJ47" s="47"/>
      <c r="NMK47" s="47"/>
      <c r="NML47" s="47"/>
      <c r="NMM47" s="47"/>
      <c r="NMN47" s="47"/>
      <c r="NMO47" s="47"/>
      <c r="NMP47" s="47"/>
      <c r="NMQ47" s="47"/>
      <c r="NMR47" s="47"/>
      <c r="NMS47" s="47"/>
      <c r="NMT47" s="47"/>
      <c r="NMU47" s="47"/>
      <c r="NMV47" s="47"/>
      <c r="NMW47" s="47"/>
      <c r="NMX47" s="47"/>
      <c r="NMY47" s="47"/>
      <c r="NMZ47" s="47"/>
      <c r="NNA47" s="47"/>
      <c r="NNB47" s="47"/>
      <c r="NNC47" s="47"/>
      <c r="NND47" s="47"/>
      <c r="NNE47" s="47"/>
      <c r="NNF47" s="47"/>
      <c r="NNG47" s="47"/>
      <c r="NNH47" s="47"/>
      <c r="NNI47" s="47"/>
      <c r="NNJ47" s="47"/>
      <c r="NNK47" s="47"/>
      <c r="NNL47" s="47"/>
      <c r="NNM47" s="47"/>
      <c r="NNN47" s="47"/>
      <c r="NNO47" s="47"/>
      <c r="NNP47" s="47"/>
      <c r="NNQ47" s="47"/>
      <c r="NNR47" s="47"/>
      <c r="NNS47" s="47"/>
      <c r="NNT47" s="47"/>
      <c r="NNU47" s="47"/>
      <c r="NNV47" s="47"/>
      <c r="NNW47" s="47"/>
      <c r="NNX47" s="47"/>
      <c r="NNY47" s="47"/>
      <c r="NNZ47" s="47"/>
      <c r="NOA47" s="47"/>
      <c r="NOB47" s="47"/>
      <c r="NOC47" s="47"/>
      <c r="NOD47" s="47"/>
      <c r="NOE47" s="47"/>
      <c r="NOF47" s="47"/>
      <c r="NOG47" s="47"/>
      <c r="NOH47" s="47"/>
      <c r="NOI47" s="47"/>
      <c r="NOJ47" s="47"/>
      <c r="NOK47" s="47"/>
      <c r="NOL47" s="47"/>
      <c r="NOM47" s="47"/>
      <c r="NON47" s="47"/>
      <c r="NOO47" s="47"/>
      <c r="NOP47" s="47"/>
      <c r="NOQ47" s="47"/>
      <c r="NOR47" s="47"/>
      <c r="NOS47" s="47"/>
      <c r="NOT47" s="47"/>
      <c r="NOU47" s="47"/>
      <c r="NOV47" s="47"/>
      <c r="NOW47" s="47"/>
      <c r="NOX47" s="47"/>
      <c r="NOY47" s="47"/>
      <c r="NOZ47" s="47"/>
      <c r="NPA47" s="47"/>
      <c r="NPB47" s="47"/>
      <c r="NPC47" s="47"/>
      <c r="NPD47" s="47"/>
      <c r="NPE47" s="47"/>
      <c r="NPF47" s="47"/>
      <c r="NPG47" s="47"/>
      <c r="NPH47" s="47"/>
      <c r="NPI47" s="47"/>
      <c r="NPJ47" s="47"/>
      <c r="NPK47" s="47"/>
      <c r="NPL47" s="47"/>
      <c r="NPM47" s="47"/>
      <c r="NPN47" s="47"/>
      <c r="NPO47" s="47"/>
      <c r="NPP47" s="47"/>
      <c r="NPQ47" s="47"/>
      <c r="NPR47" s="47"/>
      <c r="NPS47" s="47"/>
      <c r="NPT47" s="47"/>
      <c r="NPU47" s="47"/>
      <c r="NPV47" s="47"/>
      <c r="NPW47" s="47"/>
      <c r="NPX47" s="47"/>
      <c r="NPY47" s="47"/>
      <c r="NPZ47" s="47"/>
      <c r="NQA47" s="47"/>
      <c r="NQB47" s="47"/>
      <c r="NQC47" s="47"/>
      <c r="NQD47" s="47"/>
      <c r="NQE47" s="47"/>
      <c r="NQF47" s="47"/>
      <c r="NQG47" s="47"/>
      <c r="NQH47" s="47"/>
      <c r="NQI47" s="47"/>
      <c r="NQJ47" s="47"/>
      <c r="NQK47" s="47"/>
      <c r="NQL47" s="47"/>
      <c r="NQM47" s="47"/>
      <c r="NQN47" s="47"/>
      <c r="NQO47" s="47"/>
      <c r="NQP47" s="47"/>
      <c r="NQQ47" s="47"/>
      <c r="NQR47" s="47"/>
      <c r="NQS47" s="47"/>
      <c r="NQT47" s="47"/>
      <c r="NQU47" s="47"/>
      <c r="NQV47" s="47"/>
      <c r="NQW47" s="47"/>
      <c r="NQX47" s="47"/>
      <c r="NQY47" s="47"/>
      <c r="NQZ47" s="47"/>
      <c r="NRA47" s="47"/>
      <c r="NRB47" s="47"/>
      <c r="NRC47" s="47"/>
      <c r="NRD47" s="47"/>
      <c r="NRE47" s="47"/>
      <c r="NRF47" s="47"/>
      <c r="NRG47" s="47"/>
      <c r="NRH47" s="47"/>
      <c r="NRI47" s="47"/>
      <c r="NRJ47" s="47"/>
      <c r="NRK47" s="47"/>
      <c r="NRL47" s="47"/>
      <c r="NRM47" s="47"/>
      <c r="NRN47" s="47"/>
      <c r="NRO47" s="47"/>
      <c r="NRP47" s="47"/>
      <c r="NRQ47" s="47"/>
      <c r="NRR47" s="47"/>
      <c r="NRS47" s="47"/>
      <c r="NRT47" s="47"/>
      <c r="NRU47" s="47"/>
      <c r="NRV47" s="47"/>
      <c r="NRW47" s="47"/>
      <c r="NRX47" s="47"/>
      <c r="NRY47" s="47"/>
      <c r="NRZ47" s="47"/>
      <c r="NSA47" s="47"/>
      <c r="NSB47" s="47"/>
      <c r="NSC47" s="47"/>
      <c r="NSD47" s="47"/>
      <c r="NSE47" s="47"/>
      <c r="NSF47" s="47"/>
      <c r="NSG47" s="47"/>
      <c r="NSH47" s="47"/>
      <c r="NSI47" s="47"/>
      <c r="NSJ47" s="47"/>
      <c r="NSK47" s="47"/>
      <c r="NSL47" s="47"/>
      <c r="NSM47" s="47"/>
      <c r="NSN47" s="47"/>
      <c r="NSO47" s="47"/>
      <c r="NSP47" s="47"/>
      <c r="NSQ47" s="47"/>
      <c r="NSR47" s="47"/>
      <c r="NSS47" s="47"/>
      <c r="NST47" s="47"/>
      <c r="NSU47" s="47"/>
      <c r="NSV47" s="47"/>
      <c r="NSW47" s="47"/>
      <c r="NSX47" s="47"/>
      <c r="NSY47" s="47"/>
      <c r="NSZ47" s="47"/>
      <c r="NTA47" s="47"/>
      <c r="NTB47" s="47"/>
      <c r="NTC47" s="47"/>
      <c r="NTD47" s="47"/>
      <c r="NTE47" s="47"/>
      <c r="NTF47" s="47"/>
      <c r="NTG47" s="47"/>
      <c r="NTH47" s="47"/>
      <c r="NTI47" s="47"/>
      <c r="NTJ47" s="47"/>
      <c r="NTK47" s="47"/>
      <c r="NTL47" s="47"/>
      <c r="NTM47" s="47"/>
      <c r="NTN47" s="47"/>
      <c r="NTO47" s="47"/>
      <c r="NTP47" s="47"/>
      <c r="NTQ47" s="47"/>
      <c r="NTR47" s="47"/>
      <c r="NTS47" s="47"/>
      <c r="NTT47" s="47"/>
      <c r="NTU47" s="47"/>
      <c r="NTV47" s="47"/>
      <c r="NTW47" s="47"/>
      <c r="NTX47" s="47"/>
      <c r="NTY47" s="47"/>
      <c r="NTZ47" s="47"/>
      <c r="NUA47" s="47"/>
      <c r="NUB47" s="47"/>
      <c r="NUC47" s="47"/>
      <c r="NUD47" s="47"/>
      <c r="NUE47" s="47"/>
      <c r="NUF47" s="47"/>
      <c r="NUG47" s="47"/>
      <c r="NUH47" s="47"/>
      <c r="NUI47" s="47"/>
      <c r="NUJ47" s="47"/>
      <c r="NUK47" s="47"/>
      <c r="NUL47" s="47"/>
      <c r="NUM47" s="47"/>
      <c r="NUN47" s="47"/>
      <c r="NUO47" s="47"/>
      <c r="NUP47" s="47"/>
      <c r="NUQ47" s="47"/>
      <c r="NUR47" s="47"/>
      <c r="NUS47" s="47"/>
      <c r="NUT47" s="47"/>
      <c r="NUU47" s="47"/>
      <c r="NUV47" s="47"/>
      <c r="NUW47" s="47"/>
      <c r="NUX47" s="47"/>
      <c r="NUY47" s="47"/>
      <c r="NUZ47" s="47"/>
      <c r="NVA47" s="47"/>
      <c r="NVB47" s="47"/>
      <c r="NVC47" s="47"/>
      <c r="NVD47" s="47"/>
      <c r="NVE47" s="47"/>
      <c r="NVF47" s="47"/>
      <c r="NVG47" s="47"/>
      <c r="NVH47" s="47"/>
      <c r="NVI47" s="47"/>
      <c r="NVJ47" s="47"/>
      <c r="NVK47" s="47"/>
      <c r="NVL47" s="47"/>
      <c r="NVM47" s="47"/>
      <c r="NVN47" s="47"/>
      <c r="NVO47" s="47"/>
      <c r="NVP47" s="47"/>
      <c r="NVQ47" s="47"/>
      <c r="NVR47" s="47"/>
      <c r="NVS47" s="47"/>
      <c r="NVT47" s="47"/>
      <c r="NVU47" s="47"/>
      <c r="NVV47" s="47"/>
      <c r="NVW47" s="47"/>
      <c r="NVX47" s="47"/>
      <c r="NVY47" s="47"/>
      <c r="NVZ47" s="47"/>
      <c r="NWA47" s="47"/>
      <c r="NWB47" s="47"/>
      <c r="NWC47" s="47"/>
      <c r="NWD47" s="47"/>
      <c r="NWE47" s="47"/>
      <c r="NWF47" s="47"/>
      <c r="NWG47" s="47"/>
      <c r="NWH47" s="47"/>
      <c r="NWI47" s="47"/>
      <c r="NWJ47" s="47"/>
      <c r="NWK47" s="47"/>
      <c r="NWL47" s="47"/>
      <c r="NWM47" s="47"/>
      <c r="NWN47" s="47"/>
      <c r="NWO47" s="47"/>
      <c r="NWP47" s="47"/>
      <c r="NWQ47" s="47"/>
      <c r="NWR47" s="47"/>
      <c r="NWS47" s="47"/>
      <c r="NWT47" s="47"/>
      <c r="NWU47" s="47"/>
      <c r="NWV47" s="47"/>
      <c r="NWW47" s="47"/>
      <c r="NWX47" s="47"/>
      <c r="NWY47" s="47"/>
      <c r="NWZ47" s="47"/>
      <c r="NXA47" s="47"/>
      <c r="NXB47" s="47"/>
      <c r="NXC47" s="47"/>
      <c r="NXD47" s="47"/>
      <c r="NXE47" s="47"/>
      <c r="NXF47" s="47"/>
      <c r="NXG47" s="47"/>
      <c r="NXH47" s="47"/>
      <c r="NXI47" s="47"/>
      <c r="NXJ47" s="47"/>
      <c r="NXK47" s="47"/>
      <c r="NXL47" s="47"/>
      <c r="NXM47" s="47"/>
      <c r="NXN47" s="47"/>
      <c r="NXO47" s="47"/>
      <c r="NXP47" s="47"/>
      <c r="NXQ47" s="47"/>
      <c r="NXR47" s="47"/>
      <c r="NXS47" s="47"/>
      <c r="NXT47" s="47"/>
      <c r="NXU47" s="47"/>
      <c r="NXV47" s="47"/>
      <c r="NXW47" s="47"/>
      <c r="NXX47" s="47"/>
      <c r="NXY47" s="47"/>
      <c r="NXZ47" s="47"/>
      <c r="NYA47" s="47"/>
      <c r="NYB47" s="47"/>
      <c r="NYC47" s="47"/>
      <c r="NYD47" s="47"/>
      <c r="NYE47" s="47"/>
      <c r="NYF47" s="47"/>
      <c r="NYG47" s="47"/>
      <c r="NYH47" s="47"/>
      <c r="NYI47" s="47"/>
      <c r="NYJ47" s="47"/>
      <c r="NYK47" s="47"/>
      <c r="NYL47" s="47"/>
      <c r="NYM47" s="47"/>
      <c r="NYN47" s="47"/>
      <c r="NYO47" s="47"/>
      <c r="NYP47" s="47"/>
      <c r="NYQ47" s="47"/>
      <c r="NYR47" s="47"/>
      <c r="NYS47" s="47"/>
      <c r="NYT47" s="47"/>
      <c r="NYU47" s="47"/>
      <c r="NYV47" s="47"/>
      <c r="NYW47" s="47"/>
      <c r="NYX47" s="47"/>
      <c r="NYY47" s="47"/>
      <c r="NYZ47" s="47"/>
      <c r="NZA47" s="47"/>
      <c r="NZB47" s="47"/>
      <c r="NZC47" s="47"/>
      <c r="NZD47" s="47"/>
      <c r="NZE47" s="47"/>
      <c r="NZF47" s="47"/>
      <c r="NZG47" s="47"/>
      <c r="NZH47" s="47"/>
      <c r="NZI47" s="47"/>
      <c r="NZJ47" s="47"/>
      <c r="NZK47" s="47"/>
      <c r="NZL47" s="47"/>
      <c r="NZM47" s="47"/>
      <c r="NZN47" s="47"/>
      <c r="NZO47" s="47"/>
      <c r="NZP47" s="47"/>
      <c r="NZQ47" s="47"/>
      <c r="NZR47" s="47"/>
      <c r="NZS47" s="47"/>
      <c r="NZT47" s="47"/>
      <c r="NZU47" s="47"/>
      <c r="NZV47" s="47"/>
      <c r="NZW47" s="47"/>
      <c r="NZX47" s="47"/>
      <c r="NZY47" s="47"/>
      <c r="NZZ47" s="47"/>
      <c r="OAA47" s="47"/>
      <c r="OAB47" s="47"/>
      <c r="OAC47" s="47"/>
      <c r="OAD47" s="47"/>
      <c r="OAE47" s="47"/>
      <c r="OAF47" s="47"/>
      <c r="OAG47" s="47"/>
      <c r="OAH47" s="47"/>
      <c r="OAI47" s="47"/>
      <c r="OAJ47" s="47"/>
      <c r="OAK47" s="47"/>
      <c r="OAL47" s="47"/>
      <c r="OAM47" s="47"/>
      <c r="OAN47" s="47"/>
      <c r="OAO47" s="47"/>
      <c r="OAP47" s="47"/>
      <c r="OAQ47" s="47"/>
      <c r="OAR47" s="47"/>
      <c r="OAS47" s="47"/>
      <c r="OAT47" s="47"/>
      <c r="OAU47" s="47"/>
      <c r="OAV47" s="47"/>
      <c r="OAW47" s="47"/>
      <c r="OAX47" s="47"/>
      <c r="OAY47" s="47"/>
      <c r="OAZ47" s="47"/>
      <c r="OBA47" s="47"/>
      <c r="OBB47" s="47"/>
      <c r="OBC47" s="47"/>
      <c r="OBD47" s="47"/>
      <c r="OBE47" s="47"/>
      <c r="OBF47" s="47"/>
      <c r="OBG47" s="47"/>
      <c r="OBH47" s="47"/>
      <c r="OBI47" s="47"/>
      <c r="OBJ47" s="47"/>
      <c r="OBK47" s="47"/>
      <c r="OBL47" s="47"/>
      <c r="OBM47" s="47"/>
      <c r="OBN47" s="47"/>
      <c r="OBO47" s="47"/>
      <c r="OBP47" s="47"/>
      <c r="OBQ47" s="47"/>
      <c r="OBR47" s="47"/>
      <c r="OBS47" s="47"/>
      <c r="OBT47" s="47"/>
      <c r="OBU47" s="47"/>
      <c r="OBV47" s="47"/>
      <c r="OBW47" s="47"/>
      <c r="OBX47" s="47"/>
      <c r="OBY47" s="47"/>
      <c r="OBZ47" s="47"/>
      <c r="OCA47" s="47"/>
      <c r="OCB47" s="47"/>
      <c r="OCC47" s="47"/>
      <c r="OCD47" s="47"/>
      <c r="OCE47" s="47"/>
      <c r="OCF47" s="47"/>
      <c r="OCG47" s="47"/>
      <c r="OCH47" s="47"/>
      <c r="OCI47" s="47"/>
      <c r="OCJ47" s="47"/>
      <c r="OCK47" s="47"/>
      <c r="OCL47" s="47"/>
      <c r="OCM47" s="47"/>
      <c r="OCN47" s="47"/>
      <c r="OCO47" s="47"/>
      <c r="OCP47" s="47"/>
      <c r="OCQ47" s="47"/>
      <c r="OCR47" s="47"/>
      <c r="OCS47" s="47"/>
      <c r="OCT47" s="47"/>
      <c r="OCU47" s="47"/>
      <c r="OCV47" s="47"/>
      <c r="OCW47" s="47"/>
      <c r="OCX47" s="47"/>
      <c r="OCY47" s="47"/>
      <c r="OCZ47" s="47"/>
      <c r="ODA47" s="47"/>
      <c r="ODB47" s="47"/>
      <c r="ODC47" s="47"/>
      <c r="ODD47" s="47"/>
      <c r="ODE47" s="47"/>
      <c r="ODF47" s="47"/>
      <c r="ODG47" s="47"/>
      <c r="ODH47" s="47"/>
      <c r="ODI47" s="47"/>
      <c r="ODJ47" s="47"/>
      <c r="ODK47" s="47"/>
      <c r="ODL47" s="47"/>
      <c r="ODM47" s="47"/>
      <c r="ODN47" s="47"/>
      <c r="ODO47" s="47"/>
      <c r="ODP47" s="47"/>
      <c r="ODQ47" s="47"/>
      <c r="ODR47" s="47"/>
      <c r="ODS47" s="47"/>
      <c r="ODT47" s="47"/>
      <c r="ODU47" s="47"/>
      <c r="ODV47" s="47"/>
      <c r="ODW47" s="47"/>
      <c r="ODX47" s="47"/>
      <c r="ODY47" s="47"/>
      <c r="ODZ47" s="47"/>
      <c r="OEA47" s="47"/>
      <c r="OEB47" s="47"/>
      <c r="OEC47" s="47"/>
      <c r="OED47" s="47"/>
      <c r="OEE47" s="47"/>
      <c r="OEF47" s="47"/>
      <c r="OEG47" s="47"/>
      <c r="OEH47" s="47"/>
      <c r="OEI47" s="47"/>
      <c r="OEJ47" s="47"/>
      <c r="OEK47" s="47"/>
      <c r="OEL47" s="47"/>
      <c r="OEM47" s="47"/>
      <c r="OEN47" s="47"/>
      <c r="OEO47" s="47"/>
      <c r="OEP47" s="47"/>
      <c r="OEQ47" s="47"/>
      <c r="OER47" s="47"/>
      <c r="OES47" s="47"/>
      <c r="OET47" s="47"/>
      <c r="OEU47" s="47"/>
      <c r="OEV47" s="47"/>
      <c r="OEW47" s="47"/>
      <c r="OEX47" s="47"/>
      <c r="OEY47" s="47"/>
      <c r="OEZ47" s="47"/>
      <c r="OFA47" s="47"/>
      <c r="OFB47" s="47"/>
      <c r="OFC47" s="47"/>
      <c r="OFD47" s="47"/>
      <c r="OFE47" s="47"/>
      <c r="OFF47" s="47"/>
      <c r="OFG47" s="47"/>
      <c r="OFH47" s="47"/>
      <c r="OFI47" s="47"/>
      <c r="OFJ47" s="47"/>
      <c r="OFK47" s="47"/>
      <c r="OFL47" s="47"/>
      <c r="OFM47" s="47"/>
      <c r="OFN47" s="47"/>
      <c r="OFO47" s="47"/>
      <c r="OFP47" s="47"/>
      <c r="OFQ47" s="47"/>
      <c r="OFR47" s="47"/>
      <c r="OFS47" s="47"/>
      <c r="OFT47" s="47"/>
      <c r="OFU47" s="47"/>
      <c r="OFV47" s="47"/>
      <c r="OFW47" s="47"/>
      <c r="OFX47" s="47"/>
      <c r="OFY47" s="47"/>
      <c r="OFZ47" s="47"/>
      <c r="OGA47" s="47"/>
      <c r="OGB47" s="47"/>
      <c r="OGC47" s="47"/>
      <c r="OGD47" s="47"/>
      <c r="OGE47" s="47"/>
      <c r="OGF47" s="47"/>
      <c r="OGG47" s="47"/>
      <c r="OGH47" s="47"/>
      <c r="OGI47" s="47"/>
      <c r="OGJ47" s="47"/>
      <c r="OGK47" s="47"/>
      <c r="OGL47" s="47"/>
      <c r="OGM47" s="47"/>
      <c r="OGN47" s="47"/>
      <c r="OGO47" s="47"/>
      <c r="OGP47" s="47"/>
      <c r="OGQ47" s="47"/>
      <c r="OGR47" s="47"/>
      <c r="OGS47" s="47"/>
      <c r="OGT47" s="47"/>
      <c r="OGU47" s="47"/>
      <c r="OGV47" s="47"/>
      <c r="OGW47" s="47"/>
      <c r="OGX47" s="47"/>
      <c r="OGY47" s="47"/>
      <c r="OGZ47" s="47"/>
      <c r="OHA47" s="47"/>
      <c r="OHB47" s="47"/>
      <c r="OHC47" s="47"/>
      <c r="OHD47" s="47"/>
      <c r="OHE47" s="47"/>
      <c r="OHF47" s="47"/>
      <c r="OHG47" s="47"/>
      <c r="OHH47" s="47"/>
      <c r="OHI47" s="47"/>
      <c r="OHJ47" s="47"/>
      <c r="OHK47" s="47"/>
      <c r="OHL47" s="47"/>
      <c r="OHM47" s="47"/>
      <c r="OHN47" s="47"/>
      <c r="OHO47" s="47"/>
      <c r="OHP47" s="47"/>
      <c r="OHQ47" s="47"/>
      <c r="OHR47" s="47"/>
      <c r="OHS47" s="47"/>
      <c r="OHT47" s="47"/>
      <c r="OHU47" s="47"/>
      <c r="OHV47" s="47"/>
      <c r="OHW47" s="47"/>
      <c r="OHX47" s="47"/>
      <c r="OHY47" s="47"/>
      <c r="OHZ47" s="47"/>
      <c r="OIA47" s="47"/>
      <c r="OIB47" s="47"/>
      <c r="OIC47" s="47"/>
      <c r="OID47" s="47"/>
      <c r="OIE47" s="47"/>
      <c r="OIF47" s="47"/>
      <c r="OIG47" s="47"/>
      <c r="OIH47" s="47"/>
      <c r="OII47" s="47"/>
      <c r="OIJ47" s="47"/>
      <c r="OIK47" s="47"/>
      <c r="OIL47" s="47"/>
      <c r="OIM47" s="47"/>
      <c r="OIN47" s="47"/>
      <c r="OIO47" s="47"/>
      <c r="OIP47" s="47"/>
      <c r="OIQ47" s="47"/>
      <c r="OIR47" s="47"/>
      <c r="OIS47" s="47"/>
      <c r="OIT47" s="47"/>
      <c r="OIU47" s="47"/>
      <c r="OIV47" s="47"/>
      <c r="OIW47" s="47"/>
      <c r="OIX47" s="47"/>
      <c r="OIY47" s="47"/>
      <c r="OIZ47" s="47"/>
      <c r="OJA47" s="47"/>
      <c r="OJB47" s="47"/>
      <c r="OJC47" s="47"/>
      <c r="OJD47" s="47"/>
      <c r="OJE47" s="47"/>
      <c r="OJF47" s="47"/>
      <c r="OJG47" s="47"/>
      <c r="OJH47" s="47"/>
      <c r="OJI47" s="47"/>
      <c r="OJJ47" s="47"/>
      <c r="OJK47" s="47"/>
      <c r="OJL47" s="47"/>
      <c r="OJM47" s="47"/>
      <c r="OJN47" s="47"/>
      <c r="OJO47" s="47"/>
      <c r="OJP47" s="47"/>
      <c r="OJQ47" s="47"/>
      <c r="OJR47" s="47"/>
      <c r="OJS47" s="47"/>
      <c r="OJT47" s="47"/>
      <c r="OJU47" s="47"/>
      <c r="OJV47" s="47"/>
      <c r="OJW47" s="47"/>
      <c r="OJX47" s="47"/>
      <c r="OJY47" s="47"/>
      <c r="OJZ47" s="47"/>
      <c r="OKA47" s="47"/>
      <c r="OKB47" s="47"/>
      <c r="OKC47" s="47"/>
      <c r="OKD47" s="47"/>
      <c r="OKE47" s="47"/>
      <c r="OKF47" s="47"/>
      <c r="OKG47" s="47"/>
      <c r="OKH47" s="47"/>
      <c r="OKI47" s="47"/>
      <c r="OKJ47" s="47"/>
      <c r="OKK47" s="47"/>
      <c r="OKL47" s="47"/>
      <c r="OKM47" s="47"/>
      <c r="OKN47" s="47"/>
      <c r="OKO47" s="47"/>
      <c r="OKP47" s="47"/>
      <c r="OKQ47" s="47"/>
      <c r="OKR47" s="47"/>
      <c r="OKS47" s="47"/>
      <c r="OKT47" s="47"/>
      <c r="OKU47" s="47"/>
      <c r="OKV47" s="47"/>
      <c r="OKW47" s="47"/>
      <c r="OKX47" s="47"/>
      <c r="OKY47" s="47"/>
      <c r="OKZ47" s="47"/>
      <c r="OLA47" s="47"/>
      <c r="OLB47" s="47"/>
      <c r="OLC47" s="47"/>
      <c r="OLD47" s="47"/>
      <c r="OLE47" s="47"/>
      <c r="OLF47" s="47"/>
      <c r="OLG47" s="47"/>
      <c r="OLH47" s="47"/>
      <c r="OLI47" s="47"/>
      <c r="OLJ47" s="47"/>
      <c r="OLK47" s="47"/>
      <c r="OLL47" s="47"/>
      <c r="OLM47" s="47"/>
      <c r="OLN47" s="47"/>
      <c r="OLO47" s="47"/>
      <c r="OLP47" s="47"/>
      <c r="OLQ47" s="47"/>
      <c r="OLR47" s="47"/>
      <c r="OLS47" s="47"/>
      <c r="OLT47" s="47"/>
      <c r="OLU47" s="47"/>
      <c r="OLV47" s="47"/>
      <c r="OLW47" s="47"/>
      <c r="OLX47" s="47"/>
      <c r="OLY47" s="47"/>
      <c r="OLZ47" s="47"/>
      <c r="OMA47" s="47"/>
      <c r="OMB47" s="47"/>
      <c r="OMC47" s="47"/>
      <c r="OMD47" s="47"/>
      <c r="OME47" s="47"/>
      <c r="OMF47" s="47"/>
      <c r="OMG47" s="47"/>
      <c r="OMH47" s="47"/>
      <c r="OMI47" s="47"/>
      <c r="OMJ47" s="47"/>
      <c r="OMK47" s="47"/>
      <c r="OML47" s="47"/>
      <c r="OMM47" s="47"/>
      <c r="OMN47" s="47"/>
      <c r="OMO47" s="47"/>
      <c r="OMP47" s="47"/>
      <c r="OMQ47" s="47"/>
      <c r="OMR47" s="47"/>
      <c r="OMS47" s="47"/>
      <c r="OMT47" s="47"/>
      <c r="OMU47" s="47"/>
      <c r="OMV47" s="47"/>
      <c r="OMW47" s="47"/>
      <c r="OMX47" s="47"/>
      <c r="OMY47" s="47"/>
      <c r="OMZ47" s="47"/>
      <c r="ONA47" s="47"/>
      <c r="ONB47" s="47"/>
      <c r="ONC47" s="47"/>
      <c r="OND47" s="47"/>
      <c r="ONE47" s="47"/>
      <c r="ONF47" s="47"/>
      <c r="ONG47" s="47"/>
      <c r="ONH47" s="47"/>
      <c r="ONI47" s="47"/>
      <c r="ONJ47" s="47"/>
      <c r="ONK47" s="47"/>
      <c r="ONL47" s="47"/>
      <c r="ONM47" s="47"/>
      <c r="ONN47" s="47"/>
      <c r="ONO47" s="47"/>
      <c r="ONP47" s="47"/>
      <c r="ONQ47" s="47"/>
      <c r="ONR47" s="47"/>
      <c r="ONS47" s="47"/>
      <c r="ONT47" s="47"/>
      <c r="ONU47" s="47"/>
      <c r="ONV47" s="47"/>
      <c r="ONW47" s="47"/>
      <c r="ONX47" s="47"/>
      <c r="ONY47" s="47"/>
      <c r="ONZ47" s="47"/>
      <c r="OOA47" s="47"/>
      <c r="OOB47" s="47"/>
      <c r="OOC47" s="47"/>
      <c r="OOD47" s="47"/>
      <c r="OOE47" s="47"/>
      <c r="OOF47" s="47"/>
      <c r="OOG47" s="47"/>
      <c r="OOH47" s="47"/>
      <c r="OOI47" s="47"/>
      <c r="OOJ47" s="47"/>
      <c r="OOK47" s="47"/>
      <c r="OOL47" s="47"/>
      <c r="OOM47" s="47"/>
      <c r="OON47" s="47"/>
      <c r="OOO47" s="47"/>
      <c r="OOP47" s="47"/>
      <c r="OOQ47" s="47"/>
      <c r="OOR47" s="47"/>
      <c r="OOS47" s="47"/>
      <c r="OOT47" s="47"/>
      <c r="OOU47" s="47"/>
      <c r="OOV47" s="47"/>
      <c r="OOW47" s="47"/>
      <c r="OOX47" s="47"/>
      <c r="OOY47" s="47"/>
      <c r="OOZ47" s="47"/>
      <c r="OPA47" s="47"/>
      <c r="OPB47" s="47"/>
      <c r="OPC47" s="47"/>
      <c r="OPD47" s="47"/>
      <c r="OPE47" s="47"/>
      <c r="OPF47" s="47"/>
      <c r="OPG47" s="47"/>
      <c r="OPH47" s="47"/>
      <c r="OPI47" s="47"/>
      <c r="OPJ47" s="47"/>
      <c r="OPK47" s="47"/>
      <c r="OPL47" s="47"/>
      <c r="OPM47" s="47"/>
      <c r="OPN47" s="47"/>
      <c r="OPO47" s="47"/>
      <c r="OPP47" s="47"/>
      <c r="OPQ47" s="47"/>
      <c r="OPR47" s="47"/>
      <c r="OPS47" s="47"/>
      <c r="OPT47" s="47"/>
      <c r="OPU47" s="47"/>
      <c r="OPV47" s="47"/>
      <c r="OPW47" s="47"/>
      <c r="OPX47" s="47"/>
      <c r="OPY47" s="47"/>
      <c r="OPZ47" s="47"/>
      <c r="OQA47" s="47"/>
      <c r="OQB47" s="47"/>
      <c r="OQC47" s="47"/>
      <c r="OQD47" s="47"/>
      <c r="OQE47" s="47"/>
      <c r="OQF47" s="47"/>
      <c r="OQG47" s="47"/>
      <c r="OQH47" s="47"/>
      <c r="OQI47" s="47"/>
      <c r="OQJ47" s="47"/>
      <c r="OQK47" s="47"/>
      <c r="OQL47" s="47"/>
      <c r="OQM47" s="47"/>
      <c r="OQN47" s="47"/>
      <c r="OQO47" s="47"/>
      <c r="OQP47" s="47"/>
      <c r="OQQ47" s="47"/>
      <c r="OQR47" s="47"/>
      <c r="OQS47" s="47"/>
      <c r="OQT47" s="47"/>
      <c r="OQU47" s="47"/>
      <c r="OQV47" s="47"/>
      <c r="OQW47" s="47"/>
      <c r="OQX47" s="47"/>
      <c r="OQY47" s="47"/>
      <c r="OQZ47" s="47"/>
      <c r="ORA47" s="47"/>
      <c r="ORB47" s="47"/>
      <c r="ORC47" s="47"/>
      <c r="ORD47" s="47"/>
      <c r="ORE47" s="47"/>
      <c r="ORF47" s="47"/>
      <c r="ORG47" s="47"/>
      <c r="ORH47" s="47"/>
      <c r="ORI47" s="47"/>
      <c r="ORJ47" s="47"/>
      <c r="ORK47" s="47"/>
      <c r="ORL47" s="47"/>
      <c r="ORM47" s="47"/>
      <c r="ORN47" s="47"/>
      <c r="ORO47" s="47"/>
      <c r="ORP47" s="47"/>
      <c r="ORQ47" s="47"/>
      <c r="ORR47" s="47"/>
      <c r="ORS47" s="47"/>
      <c r="ORT47" s="47"/>
      <c r="ORU47" s="47"/>
      <c r="ORV47" s="47"/>
      <c r="ORW47" s="47"/>
      <c r="ORX47" s="47"/>
      <c r="ORY47" s="47"/>
      <c r="ORZ47" s="47"/>
      <c r="OSA47" s="47"/>
      <c r="OSB47" s="47"/>
      <c r="OSC47" s="47"/>
      <c r="OSD47" s="47"/>
      <c r="OSE47" s="47"/>
      <c r="OSF47" s="47"/>
      <c r="OSG47" s="47"/>
      <c r="OSH47" s="47"/>
      <c r="OSI47" s="47"/>
      <c r="OSJ47" s="47"/>
      <c r="OSK47" s="47"/>
      <c r="OSL47" s="47"/>
      <c r="OSM47" s="47"/>
      <c r="OSN47" s="47"/>
      <c r="OSO47" s="47"/>
      <c r="OSP47" s="47"/>
      <c r="OSQ47" s="47"/>
      <c r="OSR47" s="47"/>
      <c r="OSS47" s="47"/>
      <c r="OST47" s="47"/>
      <c r="OSU47" s="47"/>
      <c r="OSV47" s="47"/>
      <c r="OSW47" s="47"/>
      <c r="OSX47" s="47"/>
      <c r="OSY47" s="47"/>
      <c r="OSZ47" s="47"/>
      <c r="OTA47" s="47"/>
      <c r="OTB47" s="47"/>
      <c r="OTC47" s="47"/>
      <c r="OTD47" s="47"/>
      <c r="OTE47" s="47"/>
      <c r="OTF47" s="47"/>
      <c r="OTG47" s="47"/>
      <c r="OTH47" s="47"/>
      <c r="OTI47" s="47"/>
      <c r="OTJ47" s="47"/>
      <c r="OTK47" s="47"/>
      <c r="OTL47" s="47"/>
      <c r="OTM47" s="47"/>
      <c r="OTN47" s="47"/>
      <c r="OTO47" s="47"/>
      <c r="OTP47" s="47"/>
      <c r="OTQ47" s="47"/>
      <c r="OTR47" s="47"/>
      <c r="OTS47" s="47"/>
      <c r="OTT47" s="47"/>
      <c r="OTU47" s="47"/>
      <c r="OTV47" s="47"/>
      <c r="OTW47" s="47"/>
      <c r="OTX47" s="47"/>
      <c r="OTY47" s="47"/>
      <c r="OTZ47" s="47"/>
      <c r="OUA47" s="47"/>
      <c r="OUB47" s="47"/>
      <c r="OUC47" s="47"/>
      <c r="OUD47" s="47"/>
      <c r="OUE47" s="47"/>
      <c r="OUF47" s="47"/>
      <c r="OUG47" s="47"/>
      <c r="OUH47" s="47"/>
      <c r="OUI47" s="47"/>
      <c r="OUJ47" s="47"/>
      <c r="OUK47" s="47"/>
      <c r="OUL47" s="47"/>
      <c r="OUM47" s="47"/>
      <c r="OUN47" s="47"/>
      <c r="OUO47" s="47"/>
      <c r="OUP47" s="47"/>
      <c r="OUQ47" s="47"/>
      <c r="OUR47" s="47"/>
      <c r="OUS47" s="47"/>
      <c r="OUT47" s="47"/>
      <c r="OUU47" s="47"/>
      <c r="OUV47" s="47"/>
      <c r="OUW47" s="47"/>
      <c r="OUX47" s="47"/>
      <c r="OUY47" s="47"/>
      <c r="OUZ47" s="47"/>
      <c r="OVA47" s="47"/>
      <c r="OVB47" s="47"/>
      <c r="OVC47" s="47"/>
      <c r="OVD47" s="47"/>
      <c r="OVE47" s="47"/>
      <c r="OVF47" s="47"/>
      <c r="OVG47" s="47"/>
      <c r="OVH47" s="47"/>
      <c r="OVI47" s="47"/>
      <c r="OVJ47" s="47"/>
      <c r="OVK47" s="47"/>
      <c r="OVL47" s="47"/>
      <c r="OVM47" s="47"/>
      <c r="OVN47" s="47"/>
      <c r="OVO47" s="47"/>
      <c r="OVP47" s="47"/>
      <c r="OVQ47" s="47"/>
      <c r="OVR47" s="47"/>
      <c r="OVS47" s="47"/>
      <c r="OVT47" s="47"/>
      <c r="OVU47" s="47"/>
      <c r="OVV47" s="47"/>
      <c r="OVW47" s="47"/>
      <c r="OVX47" s="47"/>
      <c r="OVY47" s="47"/>
      <c r="OVZ47" s="47"/>
      <c r="OWA47" s="47"/>
      <c r="OWB47" s="47"/>
      <c r="OWC47" s="47"/>
      <c r="OWD47" s="47"/>
      <c r="OWE47" s="47"/>
      <c r="OWF47" s="47"/>
      <c r="OWG47" s="47"/>
      <c r="OWH47" s="47"/>
      <c r="OWI47" s="47"/>
      <c r="OWJ47" s="47"/>
      <c r="OWK47" s="47"/>
      <c r="OWL47" s="47"/>
      <c r="OWM47" s="47"/>
      <c r="OWN47" s="47"/>
      <c r="OWO47" s="47"/>
      <c r="OWP47" s="47"/>
      <c r="OWQ47" s="47"/>
      <c r="OWR47" s="47"/>
      <c r="OWS47" s="47"/>
      <c r="OWT47" s="47"/>
      <c r="OWU47" s="47"/>
      <c r="OWV47" s="47"/>
      <c r="OWW47" s="47"/>
      <c r="OWX47" s="47"/>
      <c r="OWY47" s="47"/>
      <c r="OWZ47" s="47"/>
      <c r="OXA47" s="47"/>
      <c r="OXB47" s="47"/>
      <c r="OXC47" s="47"/>
      <c r="OXD47" s="47"/>
      <c r="OXE47" s="47"/>
      <c r="OXF47" s="47"/>
      <c r="OXG47" s="47"/>
      <c r="OXH47" s="47"/>
      <c r="OXI47" s="47"/>
      <c r="OXJ47" s="47"/>
      <c r="OXK47" s="47"/>
      <c r="OXL47" s="47"/>
      <c r="OXM47" s="47"/>
      <c r="OXN47" s="47"/>
      <c r="OXO47" s="47"/>
      <c r="OXP47" s="47"/>
      <c r="OXQ47" s="47"/>
      <c r="OXR47" s="47"/>
      <c r="OXS47" s="47"/>
      <c r="OXT47" s="47"/>
      <c r="OXU47" s="47"/>
      <c r="OXV47" s="47"/>
      <c r="OXW47" s="47"/>
      <c r="OXX47" s="47"/>
      <c r="OXY47" s="47"/>
      <c r="OXZ47" s="47"/>
      <c r="OYA47" s="47"/>
      <c r="OYB47" s="47"/>
      <c r="OYC47" s="47"/>
      <c r="OYD47" s="47"/>
      <c r="OYE47" s="47"/>
      <c r="OYF47" s="47"/>
      <c r="OYG47" s="47"/>
      <c r="OYH47" s="47"/>
      <c r="OYI47" s="47"/>
      <c r="OYJ47" s="47"/>
      <c r="OYK47" s="47"/>
      <c r="OYL47" s="47"/>
      <c r="OYM47" s="47"/>
      <c r="OYN47" s="47"/>
      <c r="OYO47" s="47"/>
      <c r="OYP47" s="47"/>
      <c r="OYQ47" s="47"/>
      <c r="OYR47" s="47"/>
      <c r="OYS47" s="47"/>
      <c r="OYT47" s="47"/>
      <c r="OYU47" s="47"/>
      <c r="OYV47" s="47"/>
      <c r="OYW47" s="47"/>
      <c r="OYX47" s="47"/>
      <c r="OYY47" s="47"/>
      <c r="OYZ47" s="47"/>
      <c r="OZA47" s="47"/>
      <c r="OZB47" s="47"/>
      <c r="OZC47" s="47"/>
      <c r="OZD47" s="47"/>
      <c r="OZE47" s="47"/>
      <c r="OZF47" s="47"/>
      <c r="OZG47" s="47"/>
      <c r="OZH47" s="47"/>
      <c r="OZI47" s="47"/>
      <c r="OZJ47" s="47"/>
      <c r="OZK47" s="47"/>
      <c r="OZL47" s="47"/>
      <c r="OZM47" s="47"/>
      <c r="OZN47" s="47"/>
      <c r="OZO47" s="47"/>
      <c r="OZP47" s="47"/>
      <c r="OZQ47" s="47"/>
      <c r="OZR47" s="47"/>
      <c r="OZS47" s="47"/>
      <c r="OZT47" s="47"/>
      <c r="OZU47" s="47"/>
      <c r="OZV47" s="47"/>
      <c r="OZW47" s="47"/>
      <c r="OZX47" s="47"/>
      <c r="OZY47" s="47"/>
      <c r="OZZ47" s="47"/>
      <c r="PAA47" s="47"/>
      <c r="PAB47" s="47"/>
      <c r="PAC47" s="47"/>
      <c r="PAD47" s="47"/>
      <c r="PAE47" s="47"/>
      <c r="PAF47" s="47"/>
      <c r="PAG47" s="47"/>
      <c r="PAH47" s="47"/>
      <c r="PAI47" s="47"/>
      <c r="PAJ47" s="47"/>
      <c r="PAK47" s="47"/>
      <c r="PAL47" s="47"/>
      <c r="PAM47" s="47"/>
      <c r="PAN47" s="47"/>
      <c r="PAO47" s="47"/>
      <c r="PAP47" s="47"/>
      <c r="PAQ47" s="47"/>
      <c r="PAR47" s="47"/>
      <c r="PAS47" s="47"/>
      <c r="PAT47" s="47"/>
      <c r="PAU47" s="47"/>
      <c r="PAV47" s="47"/>
      <c r="PAW47" s="47"/>
      <c r="PAX47" s="47"/>
      <c r="PAY47" s="47"/>
      <c r="PAZ47" s="47"/>
      <c r="PBA47" s="47"/>
      <c r="PBB47" s="47"/>
      <c r="PBC47" s="47"/>
      <c r="PBD47" s="47"/>
      <c r="PBE47" s="47"/>
      <c r="PBF47" s="47"/>
      <c r="PBG47" s="47"/>
      <c r="PBH47" s="47"/>
      <c r="PBI47" s="47"/>
      <c r="PBJ47" s="47"/>
      <c r="PBK47" s="47"/>
      <c r="PBL47" s="47"/>
      <c r="PBM47" s="47"/>
      <c r="PBN47" s="47"/>
      <c r="PBO47" s="47"/>
      <c r="PBP47" s="47"/>
      <c r="PBQ47" s="47"/>
      <c r="PBR47" s="47"/>
      <c r="PBS47" s="47"/>
      <c r="PBT47" s="47"/>
      <c r="PBU47" s="47"/>
      <c r="PBV47" s="47"/>
      <c r="PBW47" s="47"/>
      <c r="PBX47" s="47"/>
      <c r="PBY47" s="47"/>
      <c r="PBZ47" s="47"/>
      <c r="PCA47" s="47"/>
      <c r="PCB47" s="47"/>
      <c r="PCC47" s="47"/>
      <c r="PCD47" s="47"/>
      <c r="PCE47" s="47"/>
      <c r="PCF47" s="47"/>
      <c r="PCG47" s="47"/>
      <c r="PCH47" s="47"/>
      <c r="PCI47" s="47"/>
      <c r="PCJ47" s="47"/>
      <c r="PCK47" s="47"/>
      <c r="PCL47" s="47"/>
      <c r="PCM47" s="47"/>
      <c r="PCN47" s="47"/>
      <c r="PCO47" s="47"/>
      <c r="PCP47" s="47"/>
      <c r="PCQ47" s="47"/>
      <c r="PCR47" s="47"/>
      <c r="PCS47" s="47"/>
      <c r="PCT47" s="47"/>
      <c r="PCU47" s="47"/>
      <c r="PCV47" s="47"/>
      <c r="PCW47" s="47"/>
      <c r="PCX47" s="47"/>
      <c r="PCY47" s="47"/>
      <c r="PCZ47" s="47"/>
      <c r="PDA47" s="47"/>
      <c r="PDB47" s="47"/>
      <c r="PDC47" s="47"/>
      <c r="PDD47" s="47"/>
      <c r="PDE47" s="47"/>
      <c r="PDF47" s="47"/>
      <c r="PDG47" s="47"/>
      <c r="PDH47" s="47"/>
      <c r="PDI47" s="47"/>
      <c r="PDJ47" s="47"/>
      <c r="PDK47" s="47"/>
      <c r="PDL47" s="47"/>
      <c r="PDM47" s="47"/>
      <c r="PDN47" s="47"/>
      <c r="PDO47" s="47"/>
      <c r="PDP47" s="47"/>
      <c r="PDQ47" s="47"/>
      <c r="PDR47" s="47"/>
      <c r="PDS47" s="47"/>
      <c r="PDT47" s="47"/>
      <c r="PDU47" s="47"/>
      <c r="PDV47" s="47"/>
      <c r="PDW47" s="47"/>
      <c r="PDX47" s="47"/>
      <c r="PDY47" s="47"/>
      <c r="PDZ47" s="47"/>
      <c r="PEA47" s="47"/>
      <c r="PEB47" s="47"/>
      <c r="PEC47" s="47"/>
      <c r="PED47" s="47"/>
      <c r="PEE47" s="47"/>
      <c r="PEF47" s="47"/>
      <c r="PEG47" s="47"/>
      <c r="PEH47" s="47"/>
      <c r="PEI47" s="47"/>
      <c r="PEJ47" s="47"/>
      <c r="PEK47" s="47"/>
      <c r="PEL47" s="47"/>
      <c r="PEM47" s="47"/>
      <c r="PEN47" s="47"/>
      <c r="PEO47" s="47"/>
      <c r="PEP47" s="47"/>
      <c r="PEQ47" s="47"/>
      <c r="PER47" s="47"/>
      <c r="PES47" s="47"/>
      <c r="PET47" s="47"/>
      <c r="PEU47" s="47"/>
      <c r="PEV47" s="47"/>
      <c r="PEW47" s="47"/>
      <c r="PEX47" s="47"/>
      <c r="PEY47" s="47"/>
      <c r="PEZ47" s="47"/>
      <c r="PFA47" s="47"/>
      <c r="PFB47" s="47"/>
      <c r="PFC47" s="47"/>
      <c r="PFD47" s="47"/>
      <c r="PFE47" s="47"/>
      <c r="PFF47" s="47"/>
      <c r="PFG47" s="47"/>
      <c r="PFH47" s="47"/>
      <c r="PFI47" s="47"/>
      <c r="PFJ47" s="47"/>
      <c r="PFK47" s="47"/>
      <c r="PFL47" s="47"/>
      <c r="PFM47" s="47"/>
      <c r="PFN47" s="47"/>
      <c r="PFO47" s="47"/>
      <c r="PFP47" s="47"/>
      <c r="PFQ47" s="47"/>
      <c r="PFR47" s="47"/>
      <c r="PFS47" s="47"/>
      <c r="PFT47" s="47"/>
      <c r="PFU47" s="47"/>
      <c r="PFV47" s="47"/>
      <c r="PFW47" s="47"/>
      <c r="PFX47" s="47"/>
      <c r="PFY47" s="47"/>
      <c r="PFZ47" s="47"/>
      <c r="PGA47" s="47"/>
      <c r="PGB47" s="47"/>
      <c r="PGC47" s="47"/>
      <c r="PGD47" s="47"/>
      <c r="PGE47" s="47"/>
      <c r="PGF47" s="47"/>
      <c r="PGG47" s="47"/>
      <c r="PGH47" s="47"/>
      <c r="PGI47" s="47"/>
      <c r="PGJ47" s="47"/>
      <c r="PGK47" s="47"/>
      <c r="PGL47" s="47"/>
      <c r="PGM47" s="47"/>
      <c r="PGN47" s="47"/>
      <c r="PGO47" s="47"/>
      <c r="PGP47" s="47"/>
      <c r="PGQ47" s="47"/>
      <c r="PGR47" s="47"/>
      <c r="PGS47" s="47"/>
      <c r="PGT47" s="47"/>
      <c r="PGU47" s="47"/>
      <c r="PGV47" s="47"/>
      <c r="PGW47" s="47"/>
      <c r="PGX47" s="47"/>
      <c r="PGY47" s="47"/>
      <c r="PGZ47" s="47"/>
      <c r="PHA47" s="47"/>
      <c r="PHB47" s="47"/>
      <c r="PHC47" s="47"/>
      <c r="PHD47" s="47"/>
      <c r="PHE47" s="47"/>
      <c r="PHF47" s="47"/>
      <c r="PHG47" s="47"/>
      <c r="PHH47" s="47"/>
      <c r="PHI47" s="47"/>
      <c r="PHJ47" s="47"/>
      <c r="PHK47" s="47"/>
      <c r="PHL47" s="47"/>
      <c r="PHM47" s="47"/>
      <c r="PHN47" s="47"/>
      <c r="PHO47" s="47"/>
      <c r="PHP47" s="47"/>
      <c r="PHQ47" s="47"/>
      <c r="PHR47" s="47"/>
      <c r="PHS47" s="47"/>
      <c r="PHT47" s="47"/>
      <c r="PHU47" s="47"/>
      <c r="PHV47" s="47"/>
      <c r="PHW47" s="47"/>
      <c r="PHX47" s="47"/>
      <c r="PHY47" s="47"/>
      <c r="PHZ47" s="47"/>
      <c r="PIA47" s="47"/>
      <c r="PIB47" s="47"/>
      <c r="PIC47" s="47"/>
      <c r="PID47" s="47"/>
      <c r="PIE47" s="47"/>
      <c r="PIF47" s="47"/>
      <c r="PIG47" s="47"/>
      <c r="PIH47" s="47"/>
      <c r="PII47" s="47"/>
      <c r="PIJ47" s="47"/>
      <c r="PIK47" s="47"/>
      <c r="PIL47" s="47"/>
      <c r="PIM47" s="47"/>
      <c r="PIN47" s="47"/>
      <c r="PIO47" s="47"/>
      <c r="PIP47" s="47"/>
      <c r="PIQ47" s="47"/>
      <c r="PIR47" s="47"/>
      <c r="PIS47" s="47"/>
      <c r="PIT47" s="47"/>
      <c r="PIU47" s="47"/>
      <c r="PIV47" s="47"/>
      <c r="PIW47" s="47"/>
      <c r="PIX47" s="47"/>
      <c r="PIY47" s="47"/>
      <c r="PIZ47" s="47"/>
      <c r="PJA47" s="47"/>
      <c r="PJB47" s="47"/>
      <c r="PJC47" s="47"/>
      <c r="PJD47" s="47"/>
      <c r="PJE47" s="47"/>
      <c r="PJF47" s="47"/>
      <c r="PJG47" s="47"/>
      <c r="PJH47" s="47"/>
      <c r="PJI47" s="47"/>
      <c r="PJJ47" s="47"/>
      <c r="PJK47" s="47"/>
      <c r="PJL47" s="47"/>
      <c r="PJM47" s="47"/>
      <c r="PJN47" s="47"/>
      <c r="PJO47" s="47"/>
      <c r="PJP47" s="47"/>
      <c r="PJQ47" s="47"/>
      <c r="PJR47" s="47"/>
      <c r="PJS47" s="47"/>
      <c r="PJT47" s="47"/>
      <c r="PJU47" s="47"/>
      <c r="PJV47" s="47"/>
      <c r="PJW47" s="47"/>
      <c r="PJX47" s="47"/>
      <c r="PJY47" s="47"/>
      <c r="PJZ47" s="47"/>
      <c r="PKA47" s="47"/>
      <c r="PKB47" s="47"/>
      <c r="PKC47" s="47"/>
      <c r="PKD47" s="47"/>
      <c r="PKE47" s="47"/>
      <c r="PKF47" s="47"/>
      <c r="PKG47" s="47"/>
      <c r="PKH47" s="47"/>
      <c r="PKI47" s="47"/>
      <c r="PKJ47" s="47"/>
      <c r="PKK47" s="47"/>
      <c r="PKL47" s="47"/>
      <c r="PKM47" s="47"/>
      <c r="PKN47" s="47"/>
      <c r="PKO47" s="47"/>
      <c r="PKP47" s="47"/>
      <c r="PKQ47" s="47"/>
      <c r="PKR47" s="47"/>
      <c r="PKS47" s="47"/>
      <c r="PKT47" s="47"/>
      <c r="PKU47" s="47"/>
      <c r="PKV47" s="47"/>
      <c r="PKW47" s="47"/>
      <c r="PKX47" s="47"/>
      <c r="PKY47" s="47"/>
      <c r="PKZ47" s="47"/>
      <c r="PLA47" s="47"/>
      <c r="PLB47" s="47"/>
      <c r="PLC47" s="47"/>
      <c r="PLD47" s="47"/>
      <c r="PLE47" s="47"/>
      <c r="PLF47" s="47"/>
      <c r="PLG47" s="47"/>
      <c r="PLH47" s="47"/>
      <c r="PLI47" s="47"/>
      <c r="PLJ47" s="47"/>
      <c r="PLK47" s="47"/>
      <c r="PLL47" s="47"/>
      <c r="PLM47" s="47"/>
      <c r="PLN47" s="47"/>
      <c r="PLO47" s="47"/>
      <c r="PLP47" s="47"/>
      <c r="PLQ47" s="47"/>
      <c r="PLR47" s="47"/>
      <c r="PLS47" s="47"/>
      <c r="PLT47" s="47"/>
      <c r="PLU47" s="47"/>
      <c r="PLV47" s="47"/>
      <c r="PLW47" s="47"/>
      <c r="PLX47" s="47"/>
      <c r="PLY47" s="47"/>
      <c r="PLZ47" s="47"/>
      <c r="PMA47" s="47"/>
      <c r="PMB47" s="47"/>
      <c r="PMC47" s="47"/>
      <c r="PMD47" s="47"/>
      <c r="PME47" s="47"/>
      <c r="PMF47" s="47"/>
      <c r="PMG47" s="47"/>
      <c r="PMH47" s="47"/>
      <c r="PMI47" s="47"/>
      <c r="PMJ47" s="47"/>
      <c r="PMK47" s="47"/>
      <c r="PML47" s="47"/>
      <c r="PMM47" s="47"/>
      <c r="PMN47" s="47"/>
      <c r="PMO47" s="47"/>
      <c r="PMP47" s="47"/>
      <c r="PMQ47" s="47"/>
      <c r="PMR47" s="47"/>
      <c r="PMS47" s="47"/>
      <c r="PMT47" s="47"/>
      <c r="PMU47" s="47"/>
      <c r="PMV47" s="47"/>
      <c r="PMW47" s="47"/>
      <c r="PMX47" s="47"/>
      <c r="PMY47" s="47"/>
      <c r="PMZ47" s="47"/>
      <c r="PNA47" s="47"/>
      <c r="PNB47" s="47"/>
      <c r="PNC47" s="47"/>
      <c r="PND47" s="47"/>
      <c r="PNE47" s="47"/>
      <c r="PNF47" s="47"/>
      <c r="PNG47" s="47"/>
      <c r="PNH47" s="47"/>
      <c r="PNI47" s="47"/>
      <c r="PNJ47" s="47"/>
      <c r="PNK47" s="47"/>
      <c r="PNL47" s="47"/>
      <c r="PNM47" s="47"/>
      <c r="PNN47" s="47"/>
      <c r="PNO47" s="47"/>
      <c r="PNP47" s="47"/>
      <c r="PNQ47" s="47"/>
      <c r="PNR47" s="47"/>
      <c r="PNS47" s="47"/>
      <c r="PNT47" s="47"/>
      <c r="PNU47" s="47"/>
      <c r="PNV47" s="47"/>
      <c r="PNW47" s="47"/>
      <c r="PNX47" s="47"/>
      <c r="PNY47" s="47"/>
      <c r="PNZ47" s="47"/>
      <c r="POA47" s="47"/>
      <c r="POB47" s="47"/>
      <c r="POC47" s="47"/>
      <c r="POD47" s="47"/>
      <c r="POE47" s="47"/>
      <c r="POF47" s="47"/>
      <c r="POG47" s="47"/>
      <c r="POH47" s="47"/>
      <c r="POI47" s="47"/>
      <c r="POJ47" s="47"/>
      <c r="POK47" s="47"/>
      <c r="POL47" s="47"/>
      <c r="POM47" s="47"/>
      <c r="PON47" s="47"/>
      <c r="POO47" s="47"/>
      <c r="POP47" s="47"/>
      <c r="POQ47" s="47"/>
      <c r="POR47" s="47"/>
      <c r="POS47" s="47"/>
      <c r="POT47" s="47"/>
      <c r="POU47" s="47"/>
      <c r="POV47" s="47"/>
      <c r="POW47" s="47"/>
      <c r="POX47" s="47"/>
      <c r="POY47" s="47"/>
      <c r="POZ47" s="47"/>
      <c r="PPA47" s="47"/>
      <c r="PPB47" s="47"/>
      <c r="PPC47" s="47"/>
      <c r="PPD47" s="47"/>
      <c r="PPE47" s="47"/>
      <c r="PPF47" s="47"/>
      <c r="PPG47" s="47"/>
      <c r="PPH47" s="47"/>
      <c r="PPI47" s="47"/>
      <c r="PPJ47" s="47"/>
      <c r="PPK47" s="47"/>
      <c r="PPL47" s="47"/>
      <c r="PPM47" s="47"/>
      <c r="PPN47" s="47"/>
      <c r="PPO47" s="47"/>
      <c r="PPP47" s="47"/>
      <c r="PPQ47" s="47"/>
      <c r="PPR47" s="47"/>
      <c r="PPS47" s="47"/>
      <c r="PPT47" s="47"/>
      <c r="PPU47" s="47"/>
      <c r="PPV47" s="47"/>
      <c r="PPW47" s="47"/>
      <c r="PPX47" s="47"/>
      <c r="PPY47" s="47"/>
      <c r="PPZ47" s="47"/>
      <c r="PQA47" s="47"/>
      <c r="PQB47" s="47"/>
      <c r="PQC47" s="47"/>
      <c r="PQD47" s="47"/>
      <c r="PQE47" s="47"/>
      <c r="PQF47" s="47"/>
      <c r="PQG47" s="47"/>
      <c r="PQH47" s="47"/>
      <c r="PQI47" s="47"/>
      <c r="PQJ47" s="47"/>
      <c r="PQK47" s="47"/>
      <c r="PQL47" s="47"/>
      <c r="PQM47" s="47"/>
      <c r="PQN47" s="47"/>
      <c r="PQO47" s="47"/>
      <c r="PQP47" s="47"/>
      <c r="PQQ47" s="47"/>
      <c r="PQR47" s="47"/>
      <c r="PQS47" s="47"/>
      <c r="PQT47" s="47"/>
      <c r="PQU47" s="47"/>
      <c r="PQV47" s="47"/>
      <c r="PQW47" s="47"/>
      <c r="PQX47" s="47"/>
      <c r="PQY47" s="47"/>
      <c r="PQZ47" s="47"/>
      <c r="PRA47" s="47"/>
      <c r="PRB47" s="47"/>
      <c r="PRC47" s="47"/>
      <c r="PRD47" s="47"/>
      <c r="PRE47" s="47"/>
      <c r="PRF47" s="47"/>
      <c r="PRG47" s="47"/>
      <c r="PRH47" s="47"/>
      <c r="PRI47" s="47"/>
      <c r="PRJ47" s="47"/>
      <c r="PRK47" s="47"/>
      <c r="PRL47" s="47"/>
      <c r="PRM47" s="47"/>
      <c r="PRN47" s="47"/>
      <c r="PRO47" s="47"/>
      <c r="PRP47" s="47"/>
      <c r="PRQ47" s="47"/>
      <c r="PRR47" s="47"/>
      <c r="PRS47" s="47"/>
      <c r="PRT47" s="47"/>
      <c r="PRU47" s="47"/>
      <c r="PRV47" s="47"/>
      <c r="PRW47" s="47"/>
      <c r="PRX47" s="47"/>
      <c r="PRY47" s="47"/>
      <c r="PRZ47" s="47"/>
      <c r="PSA47" s="47"/>
      <c r="PSB47" s="47"/>
      <c r="PSC47" s="47"/>
      <c r="PSD47" s="47"/>
      <c r="PSE47" s="47"/>
      <c r="PSF47" s="47"/>
      <c r="PSG47" s="47"/>
      <c r="PSH47" s="47"/>
      <c r="PSI47" s="47"/>
      <c r="PSJ47" s="47"/>
      <c r="PSK47" s="47"/>
      <c r="PSL47" s="47"/>
      <c r="PSM47" s="47"/>
      <c r="PSN47" s="47"/>
      <c r="PSO47" s="47"/>
      <c r="PSP47" s="47"/>
      <c r="PSQ47" s="47"/>
      <c r="PSR47" s="47"/>
      <c r="PSS47" s="47"/>
      <c r="PST47" s="47"/>
      <c r="PSU47" s="47"/>
      <c r="PSV47" s="47"/>
      <c r="PSW47" s="47"/>
      <c r="PSX47" s="47"/>
      <c r="PSY47" s="47"/>
      <c r="PSZ47" s="47"/>
      <c r="PTA47" s="47"/>
      <c r="PTB47" s="47"/>
      <c r="PTC47" s="47"/>
      <c r="PTD47" s="47"/>
      <c r="PTE47" s="47"/>
      <c r="PTF47" s="47"/>
      <c r="PTG47" s="47"/>
      <c r="PTH47" s="47"/>
      <c r="PTI47" s="47"/>
      <c r="PTJ47" s="47"/>
      <c r="PTK47" s="47"/>
      <c r="PTL47" s="47"/>
      <c r="PTM47" s="47"/>
      <c r="PTN47" s="47"/>
      <c r="PTO47" s="47"/>
      <c r="PTP47" s="47"/>
      <c r="PTQ47" s="47"/>
      <c r="PTR47" s="47"/>
      <c r="PTS47" s="47"/>
      <c r="PTT47" s="47"/>
      <c r="PTU47" s="47"/>
      <c r="PTV47" s="47"/>
      <c r="PTW47" s="47"/>
      <c r="PTX47" s="47"/>
      <c r="PTY47" s="47"/>
      <c r="PTZ47" s="47"/>
      <c r="PUA47" s="47"/>
      <c r="PUB47" s="47"/>
      <c r="PUC47" s="47"/>
      <c r="PUD47" s="47"/>
      <c r="PUE47" s="47"/>
      <c r="PUF47" s="47"/>
      <c r="PUG47" s="47"/>
      <c r="PUH47" s="47"/>
      <c r="PUI47" s="47"/>
      <c r="PUJ47" s="47"/>
      <c r="PUK47" s="47"/>
      <c r="PUL47" s="47"/>
      <c r="PUM47" s="47"/>
      <c r="PUN47" s="47"/>
      <c r="PUO47" s="47"/>
      <c r="PUP47" s="47"/>
      <c r="PUQ47" s="47"/>
      <c r="PUR47" s="47"/>
      <c r="PUS47" s="47"/>
      <c r="PUT47" s="47"/>
      <c r="PUU47" s="47"/>
      <c r="PUV47" s="47"/>
      <c r="PUW47" s="47"/>
      <c r="PUX47" s="47"/>
      <c r="PUY47" s="47"/>
      <c r="PUZ47" s="47"/>
      <c r="PVA47" s="47"/>
      <c r="PVB47" s="47"/>
      <c r="PVC47" s="47"/>
      <c r="PVD47" s="47"/>
      <c r="PVE47" s="47"/>
      <c r="PVF47" s="47"/>
      <c r="PVG47" s="47"/>
      <c r="PVH47" s="47"/>
      <c r="PVI47" s="47"/>
      <c r="PVJ47" s="47"/>
      <c r="PVK47" s="47"/>
      <c r="PVL47" s="47"/>
      <c r="PVM47" s="47"/>
      <c r="PVN47" s="47"/>
      <c r="PVO47" s="47"/>
      <c r="PVP47" s="47"/>
      <c r="PVQ47" s="47"/>
      <c r="PVR47" s="47"/>
      <c r="PVS47" s="47"/>
      <c r="PVT47" s="47"/>
      <c r="PVU47" s="47"/>
      <c r="PVV47" s="47"/>
      <c r="PVW47" s="47"/>
      <c r="PVX47" s="47"/>
      <c r="PVY47" s="47"/>
      <c r="PVZ47" s="47"/>
      <c r="PWA47" s="47"/>
      <c r="PWB47" s="47"/>
      <c r="PWC47" s="47"/>
      <c r="PWD47" s="47"/>
      <c r="PWE47" s="47"/>
      <c r="PWF47" s="47"/>
      <c r="PWG47" s="47"/>
      <c r="PWH47" s="47"/>
      <c r="PWI47" s="47"/>
      <c r="PWJ47" s="47"/>
      <c r="PWK47" s="47"/>
      <c r="PWL47" s="47"/>
      <c r="PWM47" s="47"/>
      <c r="PWN47" s="47"/>
      <c r="PWO47" s="47"/>
      <c r="PWP47" s="47"/>
      <c r="PWQ47" s="47"/>
      <c r="PWR47" s="47"/>
      <c r="PWS47" s="47"/>
      <c r="PWT47" s="47"/>
      <c r="PWU47" s="47"/>
      <c r="PWV47" s="47"/>
      <c r="PWW47" s="47"/>
      <c r="PWX47" s="47"/>
      <c r="PWY47" s="47"/>
      <c r="PWZ47" s="47"/>
      <c r="PXA47" s="47"/>
      <c r="PXB47" s="47"/>
      <c r="PXC47" s="47"/>
      <c r="PXD47" s="47"/>
      <c r="PXE47" s="47"/>
      <c r="PXF47" s="47"/>
      <c r="PXG47" s="47"/>
      <c r="PXH47" s="47"/>
      <c r="PXI47" s="47"/>
      <c r="PXJ47" s="47"/>
      <c r="PXK47" s="47"/>
      <c r="PXL47" s="47"/>
      <c r="PXM47" s="47"/>
      <c r="PXN47" s="47"/>
      <c r="PXO47" s="47"/>
      <c r="PXP47" s="47"/>
      <c r="PXQ47" s="47"/>
      <c r="PXR47" s="47"/>
      <c r="PXS47" s="47"/>
      <c r="PXT47" s="47"/>
      <c r="PXU47" s="47"/>
      <c r="PXV47" s="47"/>
      <c r="PXW47" s="47"/>
      <c r="PXX47" s="47"/>
      <c r="PXY47" s="47"/>
      <c r="PXZ47" s="47"/>
      <c r="PYA47" s="47"/>
      <c r="PYB47" s="47"/>
      <c r="PYC47" s="47"/>
      <c r="PYD47" s="47"/>
      <c r="PYE47" s="47"/>
      <c r="PYF47" s="47"/>
      <c r="PYG47" s="47"/>
      <c r="PYH47" s="47"/>
      <c r="PYI47" s="47"/>
      <c r="PYJ47" s="47"/>
      <c r="PYK47" s="47"/>
      <c r="PYL47" s="47"/>
      <c r="PYM47" s="47"/>
      <c r="PYN47" s="47"/>
      <c r="PYO47" s="47"/>
      <c r="PYP47" s="47"/>
      <c r="PYQ47" s="47"/>
      <c r="PYR47" s="47"/>
      <c r="PYS47" s="47"/>
      <c r="PYT47" s="47"/>
      <c r="PYU47" s="47"/>
      <c r="PYV47" s="47"/>
      <c r="PYW47" s="47"/>
      <c r="PYX47" s="47"/>
      <c r="PYY47" s="47"/>
      <c r="PYZ47" s="47"/>
      <c r="PZA47" s="47"/>
      <c r="PZB47" s="47"/>
      <c r="PZC47" s="47"/>
      <c r="PZD47" s="47"/>
      <c r="PZE47" s="47"/>
      <c r="PZF47" s="47"/>
      <c r="PZG47" s="47"/>
      <c r="PZH47" s="47"/>
      <c r="PZI47" s="47"/>
      <c r="PZJ47" s="47"/>
      <c r="PZK47" s="47"/>
      <c r="PZL47" s="47"/>
      <c r="PZM47" s="47"/>
      <c r="PZN47" s="47"/>
      <c r="PZO47" s="47"/>
      <c r="PZP47" s="47"/>
      <c r="PZQ47" s="47"/>
      <c r="PZR47" s="47"/>
      <c r="PZS47" s="47"/>
      <c r="PZT47" s="47"/>
      <c r="PZU47" s="47"/>
      <c r="PZV47" s="47"/>
      <c r="PZW47" s="47"/>
      <c r="PZX47" s="47"/>
      <c r="PZY47" s="47"/>
      <c r="PZZ47" s="47"/>
      <c r="QAA47" s="47"/>
      <c r="QAB47" s="47"/>
      <c r="QAC47" s="47"/>
      <c r="QAD47" s="47"/>
      <c r="QAE47" s="47"/>
      <c r="QAF47" s="47"/>
      <c r="QAG47" s="47"/>
      <c r="QAH47" s="47"/>
      <c r="QAI47" s="47"/>
      <c r="QAJ47" s="47"/>
      <c r="QAK47" s="47"/>
      <c r="QAL47" s="47"/>
      <c r="QAM47" s="47"/>
      <c r="QAN47" s="47"/>
      <c r="QAO47" s="47"/>
      <c r="QAP47" s="47"/>
      <c r="QAQ47" s="47"/>
      <c r="QAR47" s="47"/>
      <c r="QAS47" s="47"/>
      <c r="QAT47" s="47"/>
      <c r="QAU47" s="47"/>
      <c r="QAV47" s="47"/>
      <c r="QAW47" s="47"/>
      <c r="QAX47" s="47"/>
      <c r="QAY47" s="47"/>
      <c r="QAZ47" s="47"/>
      <c r="QBA47" s="47"/>
      <c r="QBB47" s="47"/>
      <c r="QBC47" s="47"/>
      <c r="QBD47" s="47"/>
      <c r="QBE47" s="47"/>
      <c r="QBF47" s="47"/>
      <c r="QBG47" s="47"/>
      <c r="QBH47" s="47"/>
      <c r="QBI47" s="47"/>
      <c r="QBJ47" s="47"/>
      <c r="QBK47" s="47"/>
      <c r="QBL47" s="47"/>
      <c r="QBM47" s="47"/>
      <c r="QBN47" s="47"/>
      <c r="QBO47" s="47"/>
      <c r="QBP47" s="47"/>
      <c r="QBQ47" s="47"/>
      <c r="QBR47" s="47"/>
      <c r="QBS47" s="47"/>
      <c r="QBT47" s="47"/>
      <c r="QBU47" s="47"/>
      <c r="QBV47" s="47"/>
      <c r="QBW47" s="47"/>
      <c r="QBX47" s="47"/>
      <c r="QBY47" s="47"/>
      <c r="QBZ47" s="47"/>
      <c r="QCA47" s="47"/>
      <c r="QCB47" s="47"/>
      <c r="QCC47" s="47"/>
      <c r="QCD47" s="47"/>
      <c r="QCE47" s="47"/>
      <c r="QCF47" s="47"/>
      <c r="QCG47" s="47"/>
      <c r="QCH47" s="47"/>
      <c r="QCI47" s="47"/>
      <c r="QCJ47" s="47"/>
      <c r="QCK47" s="47"/>
      <c r="QCL47" s="47"/>
      <c r="QCM47" s="47"/>
      <c r="QCN47" s="47"/>
      <c r="QCO47" s="47"/>
      <c r="QCP47" s="47"/>
      <c r="QCQ47" s="47"/>
      <c r="QCR47" s="47"/>
      <c r="QCS47" s="47"/>
      <c r="QCT47" s="47"/>
      <c r="QCU47" s="47"/>
      <c r="QCV47" s="47"/>
      <c r="QCW47" s="47"/>
      <c r="QCX47" s="47"/>
      <c r="QCY47" s="47"/>
      <c r="QCZ47" s="47"/>
      <c r="QDA47" s="47"/>
      <c r="QDB47" s="47"/>
      <c r="QDC47" s="47"/>
      <c r="QDD47" s="47"/>
      <c r="QDE47" s="47"/>
      <c r="QDF47" s="47"/>
      <c r="QDG47" s="47"/>
      <c r="QDH47" s="47"/>
      <c r="QDI47" s="47"/>
      <c r="QDJ47" s="47"/>
      <c r="QDK47" s="47"/>
      <c r="QDL47" s="47"/>
      <c r="QDM47" s="47"/>
      <c r="QDN47" s="47"/>
      <c r="QDO47" s="47"/>
      <c r="QDP47" s="47"/>
      <c r="QDQ47" s="47"/>
      <c r="QDR47" s="47"/>
      <c r="QDS47" s="47"/>
      <c r="QDT47" s="47"/>
      <c r="QDU47" s="47"/>
      <c r="QDV47" s="47"/>
      <c r="QDW47" s="47"/>
      <c r="QDX47" s="47"/>
      <c r="QDY47" s="47"/>
      <c r="QDZ47" s="47"/>
      <c r="QEA47" s="47"/>
      <c r="QEB47" s="47"/>
      <c r="QEC47" s="47"/>
      <c r="QED47" s="47"/>
      <c r="QEE47" s="47"/>
      <c r="QEF47" s="47"/>
      <c r="QEG47" s="47"/>
      <c r="QEH47" s="47"/>
      <c r="QEI47" s="47"/>
      <c r="QEJ47" s="47"/>
      <c r="QEK47" s="47"/>
      <c r="QEL47" s="47"/>
      <c r="QEM47" s="47"/>
      <c r="QEN47" s="47"/>
      <c r="QEO47" s="47"/>
      <c r="QEP47" s="47"/>
      <c r="QEQ47" s="47"/>
      <c r="QER47" s="47"/>
      <c r="QES47" s="47"/>
      <c r="QET47" s="47"/>
      <c r="QEU47" s="47"/>
      <c r="QEV47" s="47"/>
      <c r="QEW47" s="47"/>
      <c r="QEX47" s="47"/>
      <c r="QEY47" s="47"/>
      <c r="QEZ47" s="47"/>
      <c r="QFA47" s="47"/>
      <c r="QFB47" s="47"/>
      <c r="QFC47" s="47"/>
      <c r="QFD47" s="47"/>
      <c r="QFE47" s="47"/>
      <c r="QFF47" s="47"/>
      <c r="QFG47" s="47"/>
      <c r="QFH47" s="47"/>
      <c r="QFI47" s="47"/>
      <c r="QFJ47" s="47"/>
      <c r="QFK47" s="47"/>
      <c r="QFL47" s="47"/>
      <c r="QFM47" s="47"/>
      <c r="QFN47" s="47"/>
      <c r="QFO47" s="47"/>
      <c r="QFP47" s="47"/>
      <c r="QFQ47" s="47"/>
      <c r="QFR47" s="47"/>
      <c r="QFS47" s="47"/>
      <c r="QFT47" s="47"/>
      <c r="QFU47" s="47"/>
      <c r="QFV47" s="47"/>
      <c r="QFW47" s="47"/>
      <c r="QFX47" s="47"/>
      <c r="QFY47" s="47"/>
      <c r="QFZ47" s="47"/>
      <c r="QGA47" s="47"/>
      <c r="QGB47" s="47"/>
      <c r="QGC47" s="47"/>
      <c r="QGD47" s="47"/>
      <c r="QGE47" s="47"/>
      <c r="QGF47" s="47"/>
      <c r="QGG47" s="47"/>
      <c r="QGH47" s="47"/>
      <c r="QGI47" s="47"/>
      <c r="QGJ47" s="47"/>
      <c r="QGK47" s="47"/>
      <c r="QGL47" s="47"/>
      <c r="QGM47" s="47"/>
      <c r="QGN47" s="47"/>
      <c r="QGO47" s="47"/>
      <c r="QGP47" s="47"/>
      <c r="QGQ47" s="47"/>
      <c r="QGR47" s="47"/>
      <c r="QGS47" s="47"/>
      <c r="QGT47" s="47"/>
      <c r="QGU47" s="47"/>
      <c r="QGV47" s="47"/>
      <c r="QGW47" s="47"/>
      <c r="QGX47" s="47"/>
      <c r="QGY47" s="47"/>
      <c r="QGZ47" s="47"/>
      <c r="QHA47" s="47"/>
      <c r="QHB47" s="47"/>
      <c r="QHC47" s="47"/>
      <c r="QHD47" s="47"/>
      <c r="QHE47" s="47"/>
      <c r="QHF47" s="47"/>
      <c r="QHG47" s="47"/>
      <c r="QHH47" s="47"/>
      <c r="QHI47" s="47"/>
      <c r="QHJ47" s="47"/>
      <c r="QHK47" s="47"/>
      <c r="QHL47" s="47"/>
      <c r="QHM47" s="47"/>
      <c r="QHN47" s="47"/>
      <c r="QHO47" s="47"/>
      <c r="QHP47" s="47"/>
      <c r="QHQ47" s="47"/>
      <c r="QHR47" s="47"/>
      <c r="QHS47" s="47"/>
      <c r="QHT47" s="47"/>
      <c r="QHU47" s="47"/>
      <c r="QHV47" s="47"/>
      <c r="QHW47" s="47"/>
      <c r="QHX47" s="47"/>
      <c r="QHY47" s="47"/>
      <c r="QHZ47" s="47"/>
      <c r="QIA47" s="47"/>
      <c r="QIB47" s="47"/>
      <c r="QIC47" s="47"/>
      <c r="QID47" s="47"/>
      <c r="QIE47" s="47"/>
      <c r="QIF47" s="47"/>
      <c r="QIG47" s="47"/>
      <c r="QIH47" s="47"/>
      <c r="QII47" s="47"/>
      <c r="QIJ47" s="47"/>
      <c r="QIK47" s="47"/>
      <c r="QIL47" s="47"/>
      <c r="QIM47" s="47"/>
      <c r="QIN47" s="47"/>
      <c r="QIO47" s="47"/>
      <c r="QIP47" s="47"/>
      <c r="QIQ47" s="47"/>
      <c r="QIR47" s="47"/>
      <c r="QIS47" s="47"/>
      <c r="QIT47" s="47"/>
      <c r="QIU47" s="47"/>
      <c r="QIV47" s="47"/>
      <c r="QIW47" s="47"/>
      <c r="QIX47" s="47"/>
      <c r="QIY47" s="47"/>
      <c r="QIZ47" s="47"/>
      <c r="QJA47" s="47"/>
      <c r="QJB47" s="47"/>
      <c r="QJC47" s="47"/>
      <c r="QJD47" s="47"/>
      <c r="QJE47" s="47"/>
      <c r="QJF47" s="47"/>
      <c r="QJG47" s="47"/>
      <c r="QJH47" s="47"/>
      <c r="QJI47" s="47"/>
      <c r="QJJ47" s="47"/>
      <c r="QJK47" s="47"/>
      <c r="QJL47" s="47"/>
      <c r="QJM47" s="47"/>
      <c r="QJN47" s="47"/>
      <c r="QJO47" s="47"/>
      <c r="QJP47" s="47"/>
      <c r="QJQ47" s="47"/>
      <c r="QJR47" s="47"/>
      <c r="QJS47" s="47"/>
      <c r="QJT47" s="47"/>
      <c r="QJU47" s="47"/>
      <c r="QJV47" s="47"/>
      <c r="QJW47" s="47"/>
      <c r="QJX47" s="47"/>
      <c r="QJY47" s="47"/>
      <c r="QJZ47" s="47"/>
      <c r="QKA47" s="47"/>
      <c r="QKB47" s="47"/>
      <c r="QKC47" s="47"/>
      <c r="QKD47" s="47"/>
      <c r="QKE47" s="47"/>
      <c r="QKF47" s="47"/>
      <c r="QKG47" s="47"/>
      <c r="QKH47" s="47"/>
      <c r="QKI47" s="47"/>
      <c r="QKJ47" s="47"/>
      <c r="QKK47" s="47"/>
      <c r="QKL47" s="47"/>
      <c r="QKM47" s="47"/>
      <c r="QKN47" s="47"/>
      <c r="QKO47" s="47"/>
      <c r="QKP47" s="47"/>
      <c r="QKQ47" s="47"/>
      <c r="QKR47" s="47"/>
      <c r="QKS47" s="47"/>
      <c r="QKT47" s="47"/>
      <c r="QKU47" s="47"/>
      <c r="QKV47" s="47"/>
      <c r="QKW47" s="47"/>
      <c r="QKX47" s="47"/>
      <c r="QKY47" s="47"/>
      <c r="QKZ47" s="47"/>
      <c r="QLA47" s="47"/>
      <c r="QLB47" s="47"/>
      <c r="QLC47" s="47"/>
      <c r="QLD47" s="47"/>
      <c r="QLE47" s="47"/>
      <c r="QLF47" s="47"/>
      <c r="QLG47" s="47"/>
      <c r="QLH47" s="47"/>
      <c r="QLI47" s="47"/>
      <c r="QLJ47" s="47"/>
      <c r="QLK47" s="47"/>
      <c r="QLL47" s="47"/>
      <c r="QLM47" s="47"/>
      <c r="QLN47" s="47"/>
      <c r="QLO47" s="47"/>
      <c r="QLP47" s="47"/>
      <c r="QLQ47" s="47"/>
      <c r="QLR47" s="47"/>
      <c r="QLS47" s="47"/>
      <c r="QLT47" s="47"/>
      <c r="QLU47" s="47"/>
      <c r="QLV47" s="47"/>
      <c r="QLW47" s="47"/>
      <c r="QLX47" s="47"/>
      <c r="QLY47" s="47"/>
      <c r="QLZ47" s="47"/>
      <c r="QMA47" s="47"/>
      <c r="QMB47" s="47"/>
      <c r="QMC47" s="47"/>
      <c r="QMD47" s="47"/>
      <c r="QME47" s="47"/>
      <c r="QMF47" s="47"/>
      <c r="QMG47" s="47"/>
      <c r="QMH47" s="47"/>
      <c r="QMI47" s="47"/>
      <c r="QMJ47" s="47"/>
      <c r="QMK47" s="47"/>
      <c r="QML47" s="47"/>
      <c r="QMM47" s="47"/>
      <c r="QMN47" s="47"/>
      <c r="QMO47" s="47"/>
      <c r="QMP47" s="47"/>
      <c r="QMQ47" s="47"/>
      <c r="QMR47" s="47"/>
      <c r="QMS47" s="47"/>
      <c r="QMT47" s="47"/>
      <c r="QMU47" s="47"/>
      <c r="QMV47" s="47"/>
      <c r="QMW47" s="47"/>
      <c r="QMX47" s="47"/>
      <c r="QMY47" s="47"/>
      <c r="QMZ47" s="47"/>
      <c r="QNA47" s="47"/>
      <c r="QNB47" s="47"/>
      <c r="QNC47" s="47"/>
      <c r="QND47" s="47"/>
      <c r="QNE47" s="47"/>
      <c r="QNF47" s="47"/>
      <c r="QNG47" s="47"/>
      <c r="QNH47" s="47"/>
      <c r="QNI47" s="47"/>
      <c r="QNJ47" s="47"/>
      <c r="QNK47" s="47"/>
      <c r="QNL47" s="47"/>
      <c r="QNM47" s="47"/>
      <c r="QNN47" s="47"/>
      <c r="QNO47" s="47"/>
      <c r="QNP47" s="47"/>
      <c r="QNQ47" s="47"/>
      <c r="QNR47" s="47"/>
      <c r="QNS47" s="47"/>
      <c r="QNT47" s="47"/>
      <c r="QNU47" s="47"/>
      <c r="QNV47" s="47"/>
      <c r="QNW47" s="47"/>
      <c r="QNX47" s="47"/>
      <c r="QNY47" s="47"/>
      <c r="QNZ47" s="47"/>
      <c r="QOA47" s="47"/>
      <c r="QOB47" s="47"/>
      <c r="QOC47" s="47"/>
      <c r="QOD47" s="47"/>
      <c r="QOE47" s="47"/>
      <c r="QOF47" s="47"/>
      <c r="QOG47" s="47"/>
      <c r="QOH47" s="47"/>
      <c r="QOI47" s="47"/>
      <c r="QOJ47" s="47"/>
      <c r="QOK47" s="47"/>
      <c r="QOL47" s="47"/>
      <c r="QOM47" s="47"/>
      <c r="QON47" s="47"/>
      <c r="QOO47" s="47"/>
      <c r="QOP47" s="47"/>
      <c r="QOQ47" s="47"/>
      <c r="QOR47" s="47"/>
      <c r="QOS47" s="47"/>
      <c r="QOT47" s="47"/>
      <c r="QOU47" s="47"/>
      <c r="QOV47" s="47"/>
      <c r="QOW47" s="47"/>
      <c r="QOX47" s="47"/>
      <c r="QOY47" s="47"/>
      <c r="QOZ47" s="47"/>
      <c r="QPA47" s="47"/>
      <c r="QPB47" s="47"/>
      <c r="QPC47" s="47"/>
      <c r="QPD47" s="47"/>
      <c r="QPE47" s="47"/>
      <c r="QPF47" s="47"/>
      <c r="QPG47" s="47"/>
      <c r="QPH47" s="47"/>
      <c r="QPI47" s="47"/>
      <c r="QPJ47" s="47"/>
      <c r="QPK47" s="47"/>
      <c r="QPL47" s="47"/>
      <c r="QPM47" s="47"/>
      <c r="QPN47" s="47"/>
      <c r="QPO47" s="47"/>
      <c r="QPP47" s="47"/>
      <c r="QPQ47" s="47"/>
      <c r="QPR47" s="47"/>
      <c r="QPS47" s="47"/>
      <c r="QPT47" s="47"/>
      <c r="QPU47" s="47"/>
      <c r="QPV47" s="47"/>
      <c r="QPW47" s="47"/>
      <c r="QPX47" s="47"/>
      <c r="QPY47" s="47"/>
      <c r="QPZ47" s="47"/>
      <c r="QQA47" s="47"/>
      <c r="QQB47" s="47"/>
      <c r="QQC47" s="47"/>
      <c r="QQD47" s="47"/>
      <c r="QQE47" s="47"/>
      <c r="QQF47" s="47"/>
      <c r="QQG47" s="47"/>
      <c r="QQH47" s="47"/>
      <c r="QQI47" s="47"/>
      <c r="QQJ47" s="47"/>
      <c r="QQK47" s="47"/>
      <c r="QQL47" s="47"/>
      <c r="QQM47" s="47"/>
      <c r="QQN47" s="47"/>
      <c r="QQO47" s="47"/>
      <c r="QQP47" s="47"/>
      <c r="QQQ47" s="47"/>
      <c r="QQR47" s="47"/>
      <c r="QQS47" s="47"/>
      <c r="QQT47" s="47"/>
      <c r="QQU47" s="47"/>
      <c r="QQV47" s="47"/>
      <c r="QQW47" s="47"/>
      <c r="QQX47" s="47"/>
      <c r="QQY47" s="47"/>
      <c r="QQZ47" s="47"/>
      <c r="QRA47" s="47"/>
      <c r="QRB47" s="47"/>
      <c r="QRC47" s="47"/>
      <c r="QRD47" s="47"/>
      <c r="QRE47" s="47"/>
      <c r="QRF47" s="47"/>
      <c r="QRG47" s="47"/>
      <c r="QRH47" s="47"/>
      <c r="QRI47" s="47"/>
      <c r="QRJ47" s="47"/>
      <c r="QRK47" s="47"/>
      <c r="QRL47" s="47"/>
      <c r="QRM47" s="47"/>
      <c r="QRN47" s="47"/>
      <c r="QRO47" s="47"/>
      <c r="QRP47" s="47"/>
      <c r="QRQ47" s="47"/>
      <c r="QRR47" s="47"/>
      <c r="QRS47" s="47"/>
      <c r="QRT47" s="47"/>
      <c r="QRU47" s="47"/>
      <c r="QRV47" s="47"/>
      <c r="QRW47" s="47"/>
      <c r="QRX47" s="47"/>
      <c r="QRY47" s="47"/>
      <c r="QRZ47" s="47"/>
      <c r="QSA47" s="47"/>
      <c r="QSB47" s="47"/>
      <c r="QSC47" s="47"/>
      <c r="QSD47" s="47"/>
      <c r="QSE47" s="47"/>
      <c r="QSF47" s="47"/>
      <c r="QSG47" s="47"/>
      <c r="QSH47" s="47"/>
      <c r="QSI47" s="47"/>
      <c r="QSJ47" s="47"/>
      <c r="QSK47" s="47"/>
      <c r="QSL47" s="47"/>
      <c r="QSM47" s="47"/>
      <c r="QSN47" s="47"/>
      <c r="QSO47" s="47"/>
      <c r="QSP47" s="47"/>
      <c r="QSQ47" s="47"/>
      <c r="QSR47" s="47"/>
      <c r="QSS47" s="47"/>
      <c r="QST47" s="47"/>
      <c r="QSU47" s="47"/>
      <c r="QSV47" s="47"/>
      <c r="QSW47" s="47"/>
      <c r="QSX47" s="47"/>
      <c r="QSY47" s="47"/>
      <c r="QSZ47" s="47"/>
      <c r="QTA47" s="47"/>
      <c r="QTB47" s="47"/>
      <c r="QTC47" s="47"/>
      <c r="QTD47" s="47"/>
      <c r="QTE47" s="47"/>
      <c r="QTF47" s="47"/>
      <c r="QTG47" s="47"/>
      <c r="QTH47" s="47"/>
      <c r="QTI47" s="47"/>
      <c r="QTJ47" s="47"/>
      <c r="QTK47" s="47"/>
      <c r="QTL47" s="47"/>
      <c r="QTM47" s="47"/>
      <c r="QTN47" s="47"/>
      <c r="QTO47" s="47"/>
      <c r="QTP47" s="47"/>
      <c r="QTQ47" s="47"/>
      <c r="QTR47" s="47"/>
      <c r="QTS47" s="47"/>
      <c r="QTT47" s="47"/>
      <c r="QTU47" s="47"/>
      <c r="QTV47" s="47"/>
      <c r="QTW47" s="47"/>
      <c r="QTX47" s="47"/>
      <c r="QTY47" s="47"/>
      <c r="QTZ47" s="47"/>
      <c r="QUA47" s="47"/>
      <c r="QUB47" s="47"/>
      <c r="QUC47" s="47"/>
      <c r="QUD47" s="47"/>
      <c r="QUE47" s="47"/>
      <c r="QUF47" s="47"/>
      <c r="QUG47" s="47"/>
      <c r="QUH47" s="47"/>
      <c r="QUI47" s="47"/>
      <c r="QUJ47" s="47"/>
      <c r="QUK47" s="47"/>
      <c r="QUL47" s="47"/>
      <c r="QUM47" s="47"/>
      <c r="QUN47" s="47"/>
      <c r="QUO47" s="47"/>
      <c r="QUP47" s="47"/>
      <c r="QUQ47" s="47"/>
      <c r="QUR47" s="47"/>
      <c r="QUS47" s="47"/>
      <c r="QUT47" s="47"/>
      <c r="QUU47" s="47"/>
      <c r="QUV47" s="47"/>
      <c r="QUW47" s="47"/>
      <c r="QUX47" s="47"/>
      <c r="QUY47" s="47"/>
      <c r="QUZ47" s="47"/>
      <c r="QVA47" s="47"/>
      <c r="QVB47" s="47"/>
      <c r="QVC47" s="47"/>
      <c r="QVD47" s="47"/>
      <c r="QVE47" s="47"/>
      <c r="QVF47" s="47"/>
      <c r="QVG47" s="47"/>
      <c r="QVH47" s="47"/>
      <c r="QVI47" s="47"/>
      <c r="QVJ47" s="47"/>
      <c r="QVK47" s="47"/>
      <c r="QVL47" s="47"/>
      <c r="QVM47" s="47"/>
      <c r="QVN47" s="47"/>
      <c r="QVO47" s="47"/>
      <c r="QVP47" s="47"/>
      <c r="QVQ47" s="47"/>
      <c r="QVR47" s="47"/>
      <c r="QVS47" s="47"/>
      <c r="QVT47" s="47"/>
      <c r="QVU47" s="47"/>
      <c r="QVV47" s="47"/>
      <c r="QVW47" s="47"/>
      <c r="QVX47" s="47"/>
      <c r="QVY47" s="47"/>
      <c r="QVZ47" s="47"/>
      <c r="QWA47" s="47"/>
      <c r="QWB47" s="47"/>
      <c r="QWC47" s="47"/>
      <c r="QWD47" s="47"/>
      <c r="QWE47" s="47"/>
      <c r="QWF47" s="47"/>
      <c r="QWG47" s="47"/>
      <c r="QWH47" s="47"/>
      <c r="QWI47" s="47"/>
      <c r="QWJ47" s="47"/>
      <c r="QWK47" s="47"/>
      <c r="QWL47" s="47"/>
      <c r="QWM47" s="47"/>
      <c r="QWN47" s="47"/>
      <c r="QWO47" s="47"/>
      <c r="QWP47" s="47"/>
      <c r="QWQ47" s="47"/>
      <c r="QWR47" s="47"/>
      <c r="QWS47" s="47"/>
      <c r="QWT47" s="47"/>
      <c r="QWU47" s="47"/>
      <c r="QWV47" s="47"/>
      <c r="QWW47" s="47"/>
      <c r="QWX47" s="47"/>
      <c r="QWY47" s="47"/>
      <c r="QWZ47" s="47"/>
      <c r="QXA47" s="47"/>
      <c r="QXB47" s="47"/>
      <c r="QXC47" s="47"/>
      <c r="QXD47" s="47"/>
      <c r="QXE47" s="47"/>
      <c r="QXF47" s="47"/>
      <c r="QXG47" s="47"/>
      <c r="QXH47" s="47"/>
      <c r="QXI47" s="47"/>
      <c r="QXJ47" s="47"/>
      <c r="QXK47" s="47"/>
      <c r="QXL47" s="47"/>
      <c r="QXM47" s="47"/>
      <c r="QXN47" s="47"/>
      <c r="QXO47" s="47"/>
      <c r="QXP47" s="47"/>
      <c r="QXQ47" s="47"/>
      <c r="QXR47" s="47"/>
      <c r="QXS47" s="47"/>
      <c r="QXT47" s="47"/>
      <c r="QXU47" s="47"/>
      <c r="QXV47" s="47"/>
      <c r="QXW47" s="47"/>
      <c r="QXX47" s="47"/>
      <c r="QXY47" s="47"/>
      <c r="QXZ47" s="47"/>
      <c r="QYA47" s="47"/>
      <c r="QYB47" s="47"/>
      <c r="QYC47" s="47"/>
      <c r="QYD47" s="47"/>
      <c r="QYE47" s="47"/>
      <c r="QYF47" s="47"/>
      <c r="QYG47" s="47"/>
      <c r="QYH47" s="47"/>
      <c r="QYI47" s="47"/>
      <c r="QYJ47" s="47"/>
      <c r="QYK47" s="47"/>
      <c r="QYL47" s="47"/>
      <c r="QYM47" s="47"/>
      <c r="QYN47" s="47"/>
      <c r="QYO47" s="47"/>
      <c r="QYP47" s="47"/>
      <c r="QYQ47" s="47"/>
      <c r="QYR47" s="47"/>
      <c r="QYS47" s="47"/>
      <c r="QYT47" s="47"/>
      <c r="QYU47" s="47"/>
      <c r="QYV47" s="47"/>
      <c r="QYW47" s="47"/>
      <c r="QYX47" s="47"/>
      <c r="QYY47" s="47"/>
      <c r="QYZ47" s="47"/>
      <c r="QZA47" s="47"/>
      <c r="QZB47" s="47"/>
      <c r="QZC47" s="47"/>
      <c r="QZD47" s="47"/>
      <c r="QZE47" s="47"/>
      <c r="QZF47" s="47"/>
      <c r="QZG47" s="47"/>
      <c r="QZH47" s="47"/>
      <c r="QZI47" s="47"/>
      <c r="QZJ47" s="47"/>
      <c r="QZK47" s="47"/>
      <c r="QZL47" s="47"/>
      <c r="QZM47" s="47"/>
      <c r="QZN47" s="47"/>
      <c r="QZO47" s="47"/>
      <c r="QZP47" s="47"/>
      <c r="QZQ47" s="47"/>
      <c r="QZR47" s="47"/>
      <c r="QZS47" s="47"/>
      <c r="QZT47" s="47"/>
      <c r="QZU47" s="47"/>
      <c r="QZV47" s="47"/>
      <c r="QZW47" s="47"/>
      <c r="QZX47" s="47"/>
      <c r="QZY47" s="47"/>
      <c r="QZZ47" s="47"/>
      <c r="RAA47" s="47"/>
      <c r="RAB47" s="47"/>
      <c r="RAC47" s="47"/>
      <c r="RAD47" s="47"/>
      <c r="RAE47" s="47"/>
      <c r="RAF47" s="47"/>
      <c r="RAG47" s="47"/>
      <c r="RAH47" s="47"/>
      <c r="RAI47" s="47"/>
      <c r="RAJ47" s="47"/>
      <c r="RAK47" s="47"/>
      <c r="RAL47" s="47"/>
      <c r="RAM47" s="47"/>
      <c r="RAN47" s="47"/>
      <c r="RAO47" s="47"/>
      <c r="RAP47" s="47"/>
      <c r="RAQ47" s="47"/>
      <c r="RAR47" s="47"/>
      <c r="RAS47" s="47"/>
      <c r="RAT47" s="47"/>
      <c r="RAU47" s="47"/>
      <c r="RAV47" s="47"/>
      <c r="RAW47" s="47"/>
      <c r="RAX47" s="47"/>
      <c r="RAY47" s="47"/>
      <c r="RAZ47" s="47"/>
      <c r="RBA47" s="47"/>
      <c r="RBB47" s="47"/>
      <c r="RBC47" s="47"/>
      <c r="RBD47" s="47"/>
      <c r="RBE47" s="47"/>
      <c r="RBF47" s="47"/>
      <c r="RBG47" s="47"/>
      <c r="RBH47" s="47"/>
      <c r="RBI47" s="47"/>
      <c r="RBJ47" s="47"/>
      <c r="RBK47" s="47"/>
      <c r="RBL47" s="47"/>
      <c r="RBM47" s="47"/>
      <c r="RBN47" s="47"/>
      <c r="RBO47" s="47"/>
      <c r="RBP47" s="47"/>
      <c r="RBQ47" s="47"/>
      <c r="RBR47" s="47"/>
      <c r="RBS47" s="47"/>
      <c r="RBT47" s="47"/>
      <c r="RBU47" s="47"/>
      <c r="RBV47" s="47"/>
      <c r="RBW47" s="47"/>
      <c r="RBX47" s="47"/>
      <c r="RBY47" s="47"/>
      <c r="RBZ47" s="47"/>
      <c r="RCA47" s="47"/>
      <c r="RCB47" s="47"/>
      <c r="RCC47" s="47"/>
      <c r="RCD47" s="47"/>
      <c r="RCE47" s="47"/>
      <c r="RCF47" s="47"/>
      <c r="RCG47" s="47"/>
      <c r="RCH47" s="47"/>
      <c r="RCI47" s="47"/>
      <c r="RCJ47" s="47"/>
      <c r="RCK47" s="47"/>
      <c r="RCL47" s="47"/>
      <c r="RCM47" s="47"/>
      <c r="RCN47" s="47"/>
      <c r="RCO47" s="47"/>
      <c r="RCP47" s="47"/>
      <c r="RCQ47" s="47"/>
      <c r="RCR47" s="47"/>
      <c r="RCS47" s="47"/>
      <c r="RCT47" s="47"/>
      <c r="RCU47" s="47"/>
      <c r="RCV47" s="47"/>
      <c r="RCW47" s="47"/>
      <c r="RCX47" s="47"/>
      <c r="RCY47" s="47"/>
      <c r="RCZ47" s="47"/>
      <c r="RDA47" s="47"/>
      <c r="RDB47" s="47"/>
      <c r="RDC47" s="47"/>
      <c r="RDD47" s="47"/>
      <c r="RDE47" s="47"/>
      <c r="RDF47" s="47"/>
      <c r="RDG47" s="47"/>
      <c r="RDH47" s="47"/>
      <c r="RDI47" s="47"/>
      <c r="RDJ47" s="47"/>
      <c r="RDK47" s="47"/>
      <c r="RDL47" s="47"/>
      <c r="RDM47" s="47"/>
      <c r="RDN47" s="47"/>
      <c r="RDO47" s="47"/>
      <c r="RDP47" s="47"/>
      <c r="RDQ47" s="47"/>
      <c r="RDR47" s="47"/>
      <c r="RDS47" s="47"/>
      <c r="RDT47" s="47"/>
      <c r="RDU47" s="47"/>
      <c r="RDV47" s="47"/>
      <c r="RDW47" s="47"/>
      <c r="RDX47" s="47"/>
      <c r="RDY47" s="47"/>
      <c r="RDZ47" s="47"/>
      <c r="REA47" s="47"/>
      <c r="REB47" s="47"/>
      <c r="REC47" s="47"/>
      <c r="RED47" s="47"/>
      <c r="REE47" s="47"/>
      <c r="REF47" s="47"/>
      <c r="REG47" s="47"/>
      <c r="REH47" s="47"/>
      <c r="REI47" s="47"/>
      <c r="REJ47" s="47"/>
      <c r="REK47" s="47"/>
      <c r="REL47" s="47"/>
      <c r="REM47" s="47"/>
      <c r="REN47" s="47"/>
      <c r="REO47" s="47"/>
      <c r="REP47" s="47"/>
      <c r="REQ47" s="47"/>
      <c r="RER47" s="47"/>
      <c r="RES47" s="47"/>
      <c r="RET47" s="47"/>
      <c r="REU47" s="47"/>
      <c r="REV47" s="47"/>
      <c r="REW47" s="47"/>
      <c r="REX47" s="47"/>
      <c r="REY47" s="47"/>
      <c r="REZ47" s="47"/>
      <c r="RFA47" s="47"/>
      <c r="RFB47" s="47"/>
      <c r="RFC47" s="47"/>
      <c r="RFD47" s="47"/>
      <c r="RFE47" s="47"/>
      <c r="RFF47" s="47"/>
      <c r="RFG47" s="47"/>
      <c r="RFH47" s="47"/>
      <c r="RFI47" s="47"/>
      <c r="RFJ47" s="47"/>
      <c r="RFK47" s="47"/>
      <c r="RFL47" s="47"/>
      <c r="RFM47" s="47"/>
      <c r="RFN47" s="47"/>
      <c r="RFO47" s="47"/>
      <c r="RFP47" s="47"/>
      <c r="RFQ47" s="47"/>
      <c r="RFR47" s="47"/>
      <c r="RFS47" s="47"/>
      <c r="RFT47" s="47"/>
      <c r="RFU47" s="47"/>
      <c r="RFV47" s="47"/>
      <c r="RFW47" s="47"/>
      <c r="RFX47" s="47"/>
      <c r="RFY47" s="47"/>
      <c r="RFZ47" s="47"/>
      <c r="RGA47" s="47"/>
      <c r="RGB47" s="47"/>
      <c r="RGC47" s="47"/>
      <c r="RGD47" s="47"/>
      <c r="RGE47" s="47"/>
      <c r="RGF47" s="47"/>
      <c r="RGG47" s="47"/>
      <c r="RGH47" s="47"/>
      <c r="RGI47" s="47"/>
      <c r="RGJ47" s="47"/>
      <c r="RGK47" s="47"/>
      <c r="RGL47" s="47"/>
      <c r="RGM47" s="47"/>
      <c r="RGN47" s="47"/>
      <c r="RGO47" s="47"/>
      <c r="RGP47" s="47"/>
      <c r="RGQ47" s="47"/>
      <c r="RGR47" s="47"/>
      <c r="RGS47" s="47"/>
      <c r="RGT47" s="47"/>
      <c r="RGU47" s="47"/>
      <c r="RGV47" s="47"/>
      <c r="RGW47" s="47"/>
      <c r="RGX47" s="47"/>
      <c r="RGY47" s="47"/>
      <c r="RGZ47" s="47"/>
      <c r="RHA47" s="47"/>
      <c r="RHB47" s="47"/>
      <c r="RHC47" s="47"/>
      <c r="RHD47" s="47"/>
      <c r="RHE47" s="47"/>
      <c r="RHF47" s="47"/>
      <c r="RHG47" s="47"/>
      <c r="RHH47" s="47"/>
      <c r="RHI47" s="47"/>
      <c r="RHJ47" s="47"/>
      <c r="RHK47" s="47"/>
      <c r="RHL47" s="47"/>
      <c r="RHM47" s="47"/>
      <c r="RHN47" s="47"/>
      <c r="RHO47" s="47"/>
      <c r="RHP47" s="47"/>
      <c r="RHQ47" s="47"/>
      <c r="RHR47" s="47"/>
      <c r="RHS47" s="47"/>
      <c r="RHT47" s="47"/>
      <c r="RHU47" s="47"/>
      <c r="RHV47" s="47"/>
      <c r="RHW47" s="47"/>
      <c r="RHX47" s="47"/>
      <c r="RHY47" s="47"/>
      <c r="RHZ47" s="47"/>
      <c r="RIA47" s="47"/>
      <c r="RIB47" s="47"/>
      <c r="RIC47" s="47"/>
      <c r="RID47" s="47"/>
      <c r="RIE47" s="47"/>
      <c r="RIF47" s="47"/>
      <c r="RIG47" s="47"/>
      <c r="RIH47" s="47"/>
      <c r="RII47" s="47"/>
      <c r="RIJ47" s="47"/>
      <c r="RIK47" s="47"/>
      <c r="RIL47" s="47"/>
      <c r="RIM47" s="47"/>
      <c r="RIN47" s="47"/>
      <c r="RIO47" s="47"/>
      <c r="RIP47" s="47"/>
      <c r="RIQ47" s="47"/>
      <c r="RIR47" s="47"/>
      <c r="RIS47" s="47"/>
      <c r="RIT47" s="47"/>
      <c r="RIU47" s="47"/>
      <c r="RIV47" s="47"/>
      <c r="RIW47" s="47"/>
      <c r="RIX47" s="47"/>
      <c r="RIY47" s="47"/>
      <c r="RIZ47" s="47"/>
      <c r="RJA47" s="47"/>
      <c r="RJB47" s="47"/>
      <c r="RJC47" s="47"/>
      <c r="RJD47" s="47"/>
      <c r="RJE47" s="47"/>
      <c r="RJF47" s="47"/>
      <c r="RJG47" s="47"/>
      <c r="RJH47" s="47"/>
      <c r="RJI47" s="47"/>
      <c r="RJJ47" s="47"/>
      <c r="RJK47" s="47"/>
      <c r="RJL47" s="47"/>
      <c r="RJM47" s="47"/>
      <c r="RJN47" s="47"/>
      <c r="RJO47" s="47"/>
      <c r="RJP47" s="47"/>
      <c r="RJQ47" s="47"/>
      <c r="RJR47" s="47"/>
      <c r="RJS47" s="47"/>
      <c r="RJT47" s="47"/>
      <c r="RJU47" s="47"/>
      <c r="RJV47" s="47"/>
      <c r="RJW47" s="47"/>
      <c r="RJX47" s="47"/>
      <c r="RJY47" s="47"/>
      <c r="RJZ47" s="47"/>
      <c r="RKA47" s="47"/>
      <c r="RKB47" s="47"/>
      <c r="RKC47" s="47"/>
      <c r="RKD47" s="47"/>
      <c r="RKE47" s="47"/>
      <c r="RKF47" s="47"/>
      <c r="RKG47" s="47"/>
      <c r="RKH47" s="47"/>
      <c r="RKI47" s="47"/>
      <c r="RKJ47" s="47"/>
      <c r="RKK47" s="47"/>
      <c r="RKL47" s="47"/>
      <c r="RKM47" s="47"/>
      <c r="RKN47" s="47"/>
      <c r="RKO47" s="47"/>
      <c r="RKP47" s="47"/>
      <c r="RKQ47" s="47"/>
      <c r="RKR47" s="47"/>
      <c r="RKS47" s="47"/>
      <c r="RKT47" s="47"/>
      <c r="RKU47" s="47"/>
      <c r="RKV47" s="47"/>
      <c r="RKW47" s="47"/>
      <c r="RKX47" s="47"/>
      <c r="RKY47" s="47"/>
      <c r="RKZ47" s="47"/>
      <c r="RLA47" s="47"/>
      <c r="RLB47" s="47"/>
      <c r="RLC47" s="47"/>
      <c r="RLD47" s="47"/>
      <c r="RLE47" s="47"/>
      <c r="RLF47" s="47"/>
      <c r="RLG47" s="47"/>
      <c r="RLH47" s="47"/>
      <c r="RLI47" s="47"/>
      <c r="RLJ47" s="47"/>
      <c r="RLK47" s="47"/>
      <c r="RLL47" s="47"/>
      <c r="RLM47" s="47"/>
      <c r="RLN47" s="47"/>
      <c r="RLO47" s="47"/>
      <c r="RLP47" s="47"/>
      <c r="RLQ47" s="47"/>
      <c r="RLR47" s="47"/>
      <c r="RLS47" s="47"/>
      <c r="RLT47" s="47"/>
      <c r="RLU47" s="47"/>
      <c r="RLV47" s="47"/>
      <c r="RLW47" s="47"/>
      <c r="RLX47" s="47"/>
      <c r="RLY47" s="47"/>
      <c r="RLZ47" s="47"/>
      <c r="RMA47" s="47"/>
      <c r="RMB47" s="47"/>
      <c r="RMC47" s="47"/>
      <c r="RMD47" s="47"/>
      <c r="RME47" s="47"/>
      <c r="RMF47" s="47"/>
      <c r="RMG47" s="47"/>
      <c r="RMH47" s="47"/>
      <c r="RMI47" s="47"/>
      <c r="RMJ47" s="47"/>
      <c r="RMK47" s="47"/>
      <c r="RML47" s="47"/>
      <c r="RMM47" s="47"/>
      <c r="RMN47" s="47"/>
      <c r="RMO47" s="47"/>
      <c r="RMP47" s="47"/>
      <c r="RMQ47" s="47"/>
      <c r="RMR47" s="47"/>
      <c r="RMS47" s="47"/>
      <c r="RMT47" s="47"/>
      <c r="RMU47" s="47"/>
      <c r="RMV47" s="47"/>
      <c r="RMW47" s="47"/>
      <c r="RMX47" s="47"/>
      <c r="RMY47" s="47"/>
      <c r="RMZ47" s="47"/>
      <c r="RNA47" s="47"/>
      <c r="RNB47" s="47"/>
      <c r="RNC47" s="47"/>
      <c r="RND47" s="47"/>
      <c r="RNE47" s="47"/>
      <c r="RNF47" s="47"/>
      <c r="RNG47" s="47"/>
      <c r="RNH47" s="47"/>
      <c r="RNI47" s="47"/>
      <c r="RNJ47" s="47"/>
      <c r="RNK47" s="47"/>
      <c r="RNL47" s="47"/>
      <c r="RNM47" s="47"/>
      <c r="RNN47" s="47"/>
      <c r="RNO47" s="47"/>
      <c r="RNP47" s="47"/>
      <c r="RNQ47" s="47"/>
      <c r="RNR47" s="47"/>
      <c r="RNS47" s="47"/>
      <c r="RNT47" s="47"/>
      <c r="RNU47" s="47"/>
      <c r="RNV47" s="47"/>
      <c r="RNW47" s="47"/>
      <c r="RNX47" s="47"/>
      <c r="RNY47" s="47"/>
      <c r="RNZ47" s="47"/>
      <c r="ROA47" s="47"/>
      <c r="ROB47" s="47"/>
      <c r="ROC47" s="47"/>
      <c r="ROD47" s="47"/>
      <c r="ROE47" s="47"/>
      <c r="ROF47" s="47"/>
      <c r="ROG47" s="47"/>
      <c r="ROH47" s="47"/>
      <c r="ROI47" s="47"/>
      <c r="ROJ47" s="47"/>
      <c r="ROK47" s="47"/>
      <c r="ROL47" s="47"/>
      <c r="ROM47" s="47"/>
      <c r="RON47" s="47"/>
      <c r="ROO47" s="47"/>
      <c r="ROP47" s="47"/>
      <c r="ROQ47" s="47"/>
      <c r="ROR47" s="47"/>
      <c r="ROS47" s="47"/>
      <c r="ROT47" s="47"/>
      <c r="ROU47" s="47"/>
      <c r="ROV47" s="47"/>
      <c r="ROW47" s="47"/>
      <c r="ROX47" s="47"/>
      <c r="ROY47" s="47"/>
      <c r="ROZ47" s="47"/>
      <c r="RPA47" s="47"/>
      <c r="RPB47" s="47"/>
      <c r="RPC47" s="47"/>
      <c r="RPD47" s="47"/>
      <c r="RPE47" s="47"/>
      <c r="RPF47" s="47"/>
      <c r="RPG47" s="47"/>
      <c r="RPH47" s="47"/>
      <c r="RPI47" s="47"/>
      <c r="RPJ47" s="47"/>
      <c r="RPK47" s="47"/>
      <c r="RPL47" s="47"/>
      <c r="RPM47" s="47"/>
      <c r="RPN47" s="47"/>
      <c r="RPO47" s="47"/>
      <c r="RPP47" s="47"/>
      <c r="RPQ47" s="47"/>
      <c r="RPR47" s="47"/>
      <c r="RPS47" s="47"/>
      <c r="RPT47" s="47"/>
      <c r="RPU47" s="47"/>
      <c r="RPV47" s="47"/>
      <c r="RPW47" s="47"/>
      <c r="RPX47" s="47"/>
      <c r="RPY47" s="47"/>
      <c r="RPZ47" s="47"/>
      <c r="RQA47" s="47"/>
      <c r="RQB47" s="47"/>
      <c r="RQC47" s="47"/>
      <c r="RQD47" s="47"/>
      <c r="RQE47" s="47"/>
      <c r="RQF47" s="47"/>
      <c r="RQG47" s="47"/>
      <c r="RQH47" s="47"/>
      <c r="RQI47" s="47"/>
      <c r="RQJ47" s="47"/>
      <c r="RQK47" s="47"/>
      <c r="RQL47" s="47"/>
      <c r="RQM47" s="47"/>
      <c r="RQN47" s="47"/>
      <c r="RQO47" s="47"/>
      <c r="RQP47" s="47"/>
      <c r="RQQ47" s="47"/>
      <c r="RQR47" s="47"/>
      <c r="RQS47" s="47"/>
      <c r="RQT47" s="47"/>
      <c r="RQU47" s="47"/>
      <c r="RQV47" s="47"/>
      <c r="RQW47" s="47"/>
      <c r="RQX47" s="47"/>
      <c r="RQY47" s="47"/>
      <c r="RQZ47" s="47"/>
      <c r="RRA47" s="47"/>
      <c r="RRB47" s="47"/>
      <c r="RRC47" s="47"/>
      <c r="RRD47" s="47"/>
      <c r="RRE47" s="47"/>
      <c r="RRF47" s="47"/>
      <c r="RRG47" s="47"/>
      <c r="RRH47" s="47"/>
      <c r="RRI47" s="47"/>
      <c r="RRJ47" s="47"/>
      <c r="RRK47" s="47"/>
      <c r="RRL47" s="47"/>
      <c r="RRM47" s="47"/>
      <c r="RRN47" s="47"/>
      <c r="RRO47" s="47"/>
      <c r="RRP47" s="47"/>
      <c r="RRQ47" s="47"/>
      <c r="RRR47" s="47"/>
      <c r="RRS47" s="47"/>
      <c r="RRT47" s="47"/>
      <c r="RRU47" s="47"/>
      <c r="RRV47" s="47"/>
      <c r="RRW47" s="47"/>
      <c r="RRX47" s="47"/>
      <c r="RRY47" s="47"/>
      <c r="RRZ47" s="47"/>
      <c r="RSA47" s="47"/>
      <c r="RSB47" s="47"/>
      <c r="RSC47" s="47"/>
      <c r="RSD47" s="47"/>
      <c r="RSE47" s="47"/>
      <c r="RSF47" s="47"/>
      <c r="RSG47" s="47"/>
      <c r="RSH47" s="47"/>
      <c r="RSI47" s="47"/>
      <c r="RSJ47" s="47"/>
      <c r="RSK47" s="47"/>
      <c r="RSL47" s="47"/>
      <c r="RSM47" s="47"/>
      <c r="RSN47" s="47"/>
      <c r="RSO47" s="47"/>
      <c r="RSP47" s="47"/>
      <c r="RSQ47" s="47"/>
      <c r="RSR47" s="47"/>
      <c r="RSS47" s="47"/>
      <c r="RST47" s="47"/>
      <c r="RSU47" s="47"/>
      <c r="RSV47" s="47"/>
      <c r="RSW47" s="47"/>
      <c r="RSX47" s="47"/>
      <c r="RSY47" s="47"/>
      <c r="RSZ47" s="47"/>
      <c r="RTA47" s="47"/>
      <c r="RTB47" s="47"/>
      <c r="RTC47" s="47"/>
      <c r="RTD47" s="47"/>
      <c r="RTE47" s="47"/>
      <c r="RTF47" s="47"/>
      <c r="RTG47" s="47"/>
      <c r="RTH47" s="47"/>
      <c r="RTI47" s="47"/>
      <c r="RTJ47" s="47"/>
      <c r="RTK47" s="47"/>
      <c r="RTL47" s="47"/>
      <c r="RTM47" s="47"/>
      <c r="RTN47" s="47"/>
      <c r="RTO47" s="47"/>
      <c r="RTP47" s="47"/>
      <c r="RTQ47" s="47"/>
      <c r="RTR47" s="47"/>
      <c r="RTS47" s="47"/>
      <c r="RTT47" s="47"/>
      <c r="RTU47" s="47"/>
      <c r="RTV47" s="47"/>
      <c r="RTW47" s="47"/>
      <c r="RTX47" s="47"/>
      <c r="RTY47" s="47"/>
      <c r="RTZ47" s="47"/>
      <c r="RUA47" s="47"/>
      <c r="RUB47" s="47"/>
      <c r="RUC47" s="47"/>
      <c r="RUD47" s="47"/>
      <c r="RUE47" s="47"/>
      <c r="RUF47" s="47"/>
      <c r="RUG47" s="47"/>
      <c r="RUH47" s="47"/>
      <c r="RUI47" s="47"/>
      <c r="RUJ47" s="47"/>
      <c r="RUK47" s="47"/>
      <c r="RUL47" s="47"/>
      <c r="RUM47" s="47"/>
      <c r="RUN47" s="47"/>
      <c r="RUO47" s="47"/>
      <c r="RUP47" s="47"/>
      <c r="RUQ47" s="47"/>
      <c r="RUR47" s="47"/>
      <c r="RUS47" s="47"/>
      <c r="RUT47" s="47"/>
      <c r="RUU47" s="47"/>
      <c r="RUV47" s="47"/>
      <c r="RUW47" s="47"/>
      <c r="RUX47" s="47"/>
      <c r="RUY47" s="47"/>
      <c r="RUZ47" s="47"/>
      <c r="RVA47" s="47"/>
      <c r="RVB47" s="47"/>
      <c r="RVC47" s="47"/>
      <c r="RVD47" s="47"/>
      <c r="RVE47" s="47"/>
      <c r="RVF47" s="47"/>
      <c r="RVG47" s="47"/>
      <c r="RVH47" s="47"/>
      <c r="RVI47" s="47"/>
      <c r="RVJ47" s="47"/>
      <c r="RVK47" s="47"/>
      <c r="RVL47" s="47"/>
      <c r="RVM47" s="47"/>
      <c r="RVN47" s="47"/>
      <c r="RVO47" s="47"/>
      <c r="RVP47" s="47"/>
      <c r="RVQ47" s="47"/>
      <c r="RVR47" s="47"/>
      <c r="RVS47" s="47"/>
      <c r="RVT47" s="47"/>
      <c r="RVU47" s="47"/>
      <c r="RVV47" s="47"/>
      <c r="RVW47" s="47"/>
      <c r="RVX47" s="47"/>
      <c r="RVY47" s="47"/>
      <c r="RVZ47" s="47"/>
      <c r="RWA47" s="47"/>
      <c r="RWB47" s="47"/>
      <c r="RWC47" s="47"/>
      <c r="RWD47" s="47"/>
      <c r="RWE47" s="47"/>
      <c r="RWF47" s="47"/>
      <c r="RWG47" s="47"/>
      <c r="RWH47" s="47"/>
      <c r="RWI47" s="47"/>
      <c r="RWJ47" s="47"/>
      <c r="RWK47" s="47"/>
      <c r="RWL47" s="47"/>
      <c r="RWM47" s="47"/>
      <c r="RWN47" s="47"/>
      <c r="RWO47" s="47"/>
      <c r="RWP47" s="47"/>
      <c r="RWQ47" s="47"/>
      <c r="RWR47" s="47"/>
      <c r="RWS47" s="47"/>
      <c r="RWT47" s="47"/>
      <c r="RWU47" s="47"/>
      <c r="RWV47" s="47"/>
      <c r="RWW47" s="47"/>
      <c r="RWX47" s="47"/>
      <c r="RWY47" s="47"/>
      <c r="RWZ47" s="47"/>
      <c r="RXA47" s="47"/>
      <c r="RXB47" s="47"/>
      <c r="RXC47" s="47"/>
      <c r="RXD47" s="47"/>
      <c r="RXE47" s="47"/>
      <c r="RXF47" s="47"/>
      <c r="RXG47" s="47"/>
      <c r="RXH47" s="47"/>
      <c r="RXI47" s="47"/>
      <c r="RXJ47" s="47"/>
      <c r="RXK47" s="47"/>
      <c r="RXL47" s="47"/>
      <c r="RXM47" s="47"/>
      <c r="RXN47" s="47"/>
      <c r="RXO47" s="47"/>
      <c r="RXP47" s="47"/>
      <c r="RXQ47" s="47"/>
      <c r="RXR47" s="47"/>
      <c r="RXS47" s="47"/>
      <c r="RXT47" s="47"/>
      <c r="RXU47" s="47"/>
      <c r="RXV47" s="47"/>
      <c r="RXW47" s="47"/>
      <c r="RXX47" s="47"/>
      <c r="RXY47" s="47"/>
      <c r="RXZ47" s="47"/>
      <c r="RYA47" s="47"/>
      <c r="RYB47" s="47"/>
      <c r="RYC47" s="47"/>
      <c r="RYD47" s="47"/>
      <c r="RYE47" s="47"/>
      <c r="RYF47" s="47"/>
      <c r="RYG47" s="47"/>
      <c r="RYH47" s="47"/>
      <c r="RYI47" s="47"/>
      <c r="RYJ47" s="47"/>
      <c r="RYK47" s="47"/>
      <c r="RYL47" s="47"/>
      <c r="RYM47" s="47"/>
      <c r="RYN47" s="47"/>
      <c r="RYO47" s="47"/>
      <c r="RYP47" s="47"/>
      <c r="RYQ47" s="47"/>
      <c r="RYR47" s="47"/>
      <c r="RYS47" s="47"/>
      <c r="RYT47" s="47"/>
      <c r="RYU47" s="47"/>
      <c r="RYV47" s="47"/>
      <c r="RYW47" s="47"/>
      <c r="RYX47" s="47"/>
      <c r="RYY47" s="47"/>
      <c r="RYZ47" s="47"/>
      <c r="RZA47" s="47"/>
      <c r="RZB47" s="47"/>
      <c r="RZC47" s="47"/>
      <c r="RZD47" s="47"/>
      <c r="RZE47" s="47"/>
      <c r="RZF47" s="47"/>
      <c r="RZG47" s="47"/>
      <c r="RZH47" s="47"/>
      <c r="RZI47" s="47"/>
      <c r="RZJ47" s="47"/>
      <c r="RZK47" s="47"/>
      <c r="RZL47" s="47"/>
      <c r="RZM47" s="47"/>
      <c r="RZN47" s="47"/>
      <c r="RZO47" s="47"/>
      <c r="RZP47" s="47"/>
      <c r="RZQ47" s="47"/>
      <c r="RZR47" s="47"/>
      <c r="RZS47" s="47"/>
      <c r="RZT47" s="47"/>
      <c r="RZU47" s="47"/>
      <c r="RZV47" s="47"/>
      <c r="RZW47" s="47"/>
      <c r="RZX47" s="47"/>
      <c r="RZY47" s="47"/>
      <c r="RZZ47" s="47"/>
      <c r="SAA47" s="47"/>
      <c r="SAB47" s="47"/>
      <c r="SAC47" s="47"/>
      <c r="SAD47" s="47"/>
      <c r="SAE47" s="47"/>
      <c r="SAF47" s="47"/>
      <c r="SAG47" s="47"/>
      <c r="SAH47" s="47"/>
      <c r="SAI47" s="47"/>
      <c r="SAJ47" s="47"/>
      <c r="SAK47" s="47"/>
      <c r="SAL47" s="47"/>
      <c r="SAM47" s="47"/>
      <c r="SAN47" s="47"/>
      <c r="SAO47" s="47"/>
      <c r="SAP47" s="47"/>
      <c r="SAQ47" s="47"/>
      <c r="SAR47" s="47"/>
      <c r="SAS47" s="47"/>
      <c r="SAT47" s="47"/>
      <c r="SAU47" s="47"/>
      <c r="SAV47" s="47"/>
      <c r="SAW47" s="47"/>
      <c r="SAX47" s="47"/>
      <c r="SAY47" s="47"/>
      <c r="SAZ47" s="47"/>
      <c r="SBA47" s="47"/>
      <c r="SBB47" s="47"/>
      <c r="SBC47" s="47"/>
      <c r="SBD47" s="47"/>
      <c r="SBE47" s="47"/>
      <c r="SBF47" s="47"/>
      <c r="SBG47" s="47"/>
      <c r="SBH47" s="47"/>
      <c r="SBI47" s="47"/>
      <c r="SBJ47" s="47"/>
      <c r="SBK47" s="47"/>
      <c r="SBL47" s="47"/>
      <c r="SBM47" s="47"/>
      <c r="SBN47" s="47"/>
      <c r="SBO47" s="47"/>
      <c r="SBP47" s="47"/>
      <c r="SBQ47" s="47"/>
      <c r="SBR47" s="47"/>
      <c r="SBS47" s="47"/>
      <c r="SBT47" s="47"/>
      <c r="SBU47" s="47"/>
      <c r="SBV47" s="47"/>
      <c r="SBW47" s="47"/>
      <c r="SBX47" s="47"/>
      <c r="SBY47" s="47"/>
      <c r="SBZ47" s="47"/>
      <c r="SCA47" s="47"/>
      <c r="SCB47" s="47"/>
      <c r="SCC47" s="47"/>
      <c r="SCD47" s="47"/>
      <c r="SCE47" s="47"/>
      <c r="SCF47" s="47"/>
      <c r="SCG47" s="47"/>
      <c r="SCH47" s="47"/>
      <c r="SCI47" s="47"/>
      <c r="SCJ47" s="47"/>
      <c r="SCK47" s="47"/>
      <c r="SCL47" s="47"/>
      <c r="SCM47" s="47"/>
      <c r="SCN47" s="47"/>
      <c r="SCO47" s="47"/>
      <c r="SCP47" s="47"/>
      <c r="SCQ47" s="47"/>
      <c r="SCR47" s="47"/>
      <c r="SCS47" s="47"/>
      <c r="SCT47" s="47"/>
      <c r="SCU47" s="47"/>
      <c r="SCV47" s="47"/>
      <c r="SCW47" s="47"/>
      <c r="SCX47" s="47"/>
      <c r="SCY47" s="47"/>
      <c r="SCZ47" s="47"/>
      <c r="SDA47" s="47"/>
      <c r="SDB47" s="47"/>
      <c r="SDC47" s="47"/>
      <c r="SDD47" s="47"/>
      <c r="SDE47" s="47"/>
      <c r="SDF47" s="47"/>
      <c r="SDG47" s="47"/>
      <c r="SDH47" s="47"/>
      <c r="SDI47" s="47"/>
      <c r="SDJ47" s="47"/>
      <c r="SDK47" s="47"/>
      <c r="SDL47" s="47"/>
      <c r="SDM47" s="47"/>
      <c r="SDN47" s="47"/>
      <c r="SDO47" s="47"/>
      <c r="SDP47" s="47"/>
      <c r="SDQ47" s="47"/>
      <c r="SDR47" s="47"/>
      <c r="SDS47" s="47"/>
      <c r="SDT47" s="47"/>
      <c r="SDU47" s="47"/>
      <c r="SDV47" s="47"/>
      <c r="SDW47" s="47"/>
      <c r="SDX47" s="47"/>
      <c r="SDY47" s="47"/>
      <c r="SDZ47" s="47"/>
      <c r="SEA47" s="47"/>
      <c r="SEB47" s="47"/>
      <c r="SEC47" s="47"/>
      <c r="SED47" s="47"/>
      <c r="SEE47" s="47"/>
      <c r="SEF47" s="47"/>
      <c r="SEG47" s="47"/>
      <c r="SEH47" s="47"/>
      <c r="SEI47" s="47"/>
      <c r="SEJ47" s="47"/>
      <c r="SEK47" s="47"/>
      <c r="SEL47" s="47"/>
      <c r="SEM47" s="47"/>
      <c r="SEN47" s="47"/>
      <c r="SEO47" s="47"/>
      <c r="SEP47" s="47"/>
      <c r="SEQ47" s="47"/>
      <c r="SER47" s="47"/>
      <c r="SES47" s="47"/>
      <c r="SET47" s="47"/>
      <c r="SEU47" s="47"/>
      <c r="SEV47" s="47"/>
      <c r="SEW47" s="47"/>
      <c r="SEX47" s="47"/>
      <c r="SEY47" s="47"/>
      <c r="SEZ47" s="47"/>
      <c r="SFA47" s="47"/>
      <c r="SFB47" s="47"/>
      <c r="SFC47" s="47"/>
      <c r="SFD47" s="47"/>
      <c r="SFE47" s="47"/>
      <c r="SFF47" s="47"/>
      <c r="SFG47" s="47"/>
      <c r="SFH47" s="47"/>
      <c r="SFI47" s="47"/>
      <c r="SFJ47" s="47"/>
      <c r="SFK47" s="47"/>
      <c r="SFL47" s="47"/>
      <c r="SFM47" s="47"/>
      <c r="SFN47" s="47"/>
      <c r="SFO47" s="47"/>
      <c r="SFP47" s="47"/>
      <c r="SFQ47" s="47"/>
      <c r="SFR47" s="47"/>
      <c r="SFS47" s="47"/>
      <c r="SFT47" s="47"/>
      <c r="SFU47" s="47"/>
      <c r="SFV47" s="47"/>
      <c r="SFW47" s="47"/>
      <c r="SFX47" s="47"/>
      <c r="SFY47" s="47"/>
      <c r="SFZ47" s="47"/>
      <c r="SGA47" s="47"/>
      <c r="SGB47" s="47"/>
      <c r="SGC47" s="47"/>
      <c r="SGD47" s="47"/>
      <c r="SGE47" s="47"/>
      <c r="SGF47" s="47"/>
      <c r="SGG47" s="47"/>
      <c r="SGH47" s="47"/>
      <c r="SGI47" s="47"/>
      <c r="SGJ47" s="47"/>
      <c r="SGK47" s="47"/>
      <c r="SGL47" s="47"/>
      <c r="SGM47" s="47"/>
      <c r="SGN47" s="47"/>
      <c r="SGO47" s="47"/>
      <c r="SGP47" s="47"/>
      <c r="SGQ47" s="47"/>
      <c r="SGR47" s="47"/>
      <c r="SGS47" s="47"/>
      <c r="SGT47" s="47"/>
      <c r="SGU47" s="47"/>
      <c r="SGV47" s="47"/>
      <c r="SGW47" s="47"/>
      <c r="SGX47" s="47"/>
      <c r="SGY47" s="47"/>
      <c r="SGZ47" s="47"/>
      <c r="SHA47" s="47"/>
      <c r="SHB47" s="47"/>
      <c r="SHC47" s="47"/>
      <c r="SHD47" s="47"/>
      <c r="SHE47" s="47"/>
      <c r="SHF47" s="47"/>
      <c r="SHG47" s="47"/>
      <c r="SHH47" s="47"/>
      <c r="SHI47" s="47"/>
      <c r="SHJ47" s="47"/>
      <c r="SHK47" s="47"/>
      <c r="SHL47" s="47"/>
      <c r="SHM47" s="47"/>
      <c r="SHN47" s="47"/>
      <c r="SHO47" s="47"/>
      <c r="SHP47" s="47"/>
      <c r="SHQ47" s="47"/>
      <c r="SHR47" s="47"/>
      <c r="SHS47" s="47"/>
      <c r="SHT47" s="47"/>
      <c r="SHU47" s="47"/>
      <c r="SHV47" s="47"/>
      <c r="SHW47" s="47"/>
      <c r="SHX47" s="47"/>
      <c r="SHY47" s="47"/>
      <c r="SHZ47" s="47"/>
      <c r="SIA47" s="47"/>
      <c r="SIB47" s="47"/>
      <c r="SIC47" s="47"/>
      <c r="SID47" s="47"/>
      <c r="SIE47" s="47"/>
      <c r="SIF47" s="47"/>
      <c r="SIG47" s="47"/>
      <c r="SIH47" s="47"/>
      <c r="SII47" s="47"/>
      <c r="SIJ47" s="47"/>
      <c r="SIK47" s="47"/>
      <c r="SIL47" s="47"/>
      <c r="SIM47" s="47"/>
      <c r="SIN47" s="47"/>
      <c r="SIO47" s="47"/>
      <c r="SIP47" s="47"/>
      <c r="SIQ47" s="47"/>
      <c r="SIR47" s="47"/>
      <c r="SIS47" s="47"/>
      <c r="SIT47" s="47"/>
      <c r="SIU47" s="47"/>
      <c r="SIV47" s="47"/>
      <c r="SIW47" s="47"/>
      <c r="SIX47" s="47"/>
      <c r="SIY47" s="47"/>
      <c r="SIZ47" s="47"/>
      <c r="SJA47" s="47"/>
      <c r="SJB47" s="47"/>
      <c r="SJC47" s="47"/>
      <c r="SJD47" s="47"/>
      <c r="SJE47" s="47"/>
      <c r="SJF47" s="47"/>
      <c r="SJG47" s="47"/>
      <c r="SJH47" s="47"/>
      <c r="SJI47" s="47"/>
      <c r="SJJ47" s="47"/>
      <c r="SJK47" s="47"/>
      <c r="SJL47" s="47"/>
      <c r="SJM47" s="47"/>
      <c r="SJN47" s="47"/>
      <c r="SJO47" s="47"/>
      <c r="SJP47" s="47"/>
      <c r="SJQ47" s="47"/>
      <c r="SJR47" s="47"/>
      <c r="SJS47" s="47"/>
      <c r="SJT47" s="47"/>
      <c r="SJU47" s="47"/>
      <c r="SJV47" s="47"/>
      <c r="SJW47" s="47"/>
      <c r="SJX47" s="47"/>
      <c r="SJY47" s="47"/>
      <c r="SJZ47" s="47"/>
      <c r="SKA47" s="47"/>
      <c r="SKB47" s="47"/>
      <c r="SKC47" s="47"/>
      <c r="SKD47" s="47"/>
      <c r="SKE47" s="47"/>
      <c r="SKF47" s="47"/>
      <c r="SKG47" s="47"/>
      <c r="SKH47" s="47"/>
      <c r="SKI47" s="47"/>
      <c r="SKJ47" s="47"/>
      <c r="SKK47" s="47"/>
      <c r="SKL47" s="47"/>
      <c r="SKM47" s="47"/>
      <c r="SKN47" s="47"/>
      <c r="SKO47" s="47"/>
      <c r="SKP47" s="47"/>
      <c r="SKQ47" s="47"/>
      <c r="SKR47" s="47"/>
      <c r="SKS47" s="47"/>
      <c r="SKT47" s="47"/>
      <c r="SKU47" s="47"/>
      <c r="SKV47" s="47"/>
      <c r="SKW47" s="47"/>
      <c r="SKX47" s="47"/>
      <c r="SKY47" s="47"/>
      <c r="SKZ47" s="47"/>
      <c r="SLA47" s="47"/>
      <c r="SLB47" s="47"/>
      <c r="SLC47" s="47"/>
      <c r="SLD47" s="47"/>
      <c r="SLE47" s="47"/>
      <c r="SLF47" s="47"/>
      <c r="SLG47" s="47"/>
      <c r="SLH47" s="47"/>
      <c r="SLI47" s="47"/>
      <c r="SLJ47" s="47"/>
      <c r="SLK47" s="47"/>
      <c r="SLL47" s="47"/>
      <c r="SLM47" s="47"/>
      <c r="SLN47" s="47"/>
      <c r="SLO47" s="47"/>
      <c r="SLP47" s="47"/>
      <c r="SLQ47" s="47"/>
      <c r="SLR47" s="47"/>
      <c r="SLS47" s="47"/>
      <c r="SLT47" s="47"/>
      <c r="SLU47" s="47"/>
      <c r="SLV47" s="47"/>
      <c r="SLW47" s="47"/>
      <c r="SLX47" s="47"/>
      <c r="SLY47" s="47"/>
      <c r="SLZ47" s="47"/>
      <c r="SMA47" s="47"/>
      <c r="SMB47" s="47"/>
      <c r="SMC47" s="47"/>
      <c r="SMD47" s="47"/>
      <c r="SME47" s="47"/>
      <c r="SMF47" s="47"/>
      <c r="SMG47" s="47"/>
      <c r="SMH47" s="47"/>
      <c r="SMI47" s="47"/>
      <c r="SMJ47" s="47"/>
      <c r="SMK47" s="47"/>
      <c r="SML47" s="47"/>
      <c r="SMM47" s="47"/>
      <c r="SMN47" s="47"/>
      <c r="SMO47" s="47"/>
      <c r="SMP47" s="47"/>
      <c r="SMQ47" s="47"/>
      <c r="SMR47" s="47"/>
      <c r="SMS47" s="47"/>
      <c r="SMT47" s="47"/>
      <c r="SMU47" s="47"/>
      <c r="SMV47" s="47"/>
      <c r="SMW47" s="47"/>
      <c r="SMX47" s="47"/>
      <c r="SMY47" s="47"/>
      <c r="SMZ47" s="47"/>
      <c r="SNA47" s="47"/>
      <c r="SNB47" s="47"/>
      <c r="SNC47" s="47"/>
      <c r="SND47" s="47"/>
      <c r="SNE47" s="47"/>
      <c r="SNF47" s="47"/>
      <c r="SNG47" s="47"/>
      <c r="SNH47" s="47"/>
      <c r="SNI47" s="47"/>
      <c r="SNJ47" s="47"/>
      <c r="SNK47" s="47"/>
      <c r="SNL47" s="47"/>
      <c r="SNM47" s="47"/>
      <c r="SNN47" s="47"/>
      <c r="SNO47" s="47"/>
      <c r="SNP47" s="47"/>
      <c r="SNQ47" s="47"/>
      <c r="SNR47" s="47"/>
      <c r="SNS47" s="47"/>
      <c r="SNT47" s="47"/>
      <c r="SNU47" s="47"/>
      <c r="SNV47" s="47"/>
      <c r="SNW47" s="47"/>
      <c r="SNX47" s="47"/>
      <c r="SNY47" s="47"/>
      <c r="SNZ47" s="47"/>
      <c r="SOA47" s="47"/>
      <c r="SOB47" s="47"/>
      <c r="SOC47" s="47"/>
      <c r="SOD47" s="47"/>
      <c r="SOE47" s="47"/>
      <c r="SOF47" s="47"/>
      <c r="SOG47" s="47"/>
      <c r="SOH47" s="47"/>
      <c r="SOI47" s="47"/>
      <c r="SOJ47" s="47"/>
      <c r="SOK47" s="47"/>
      <c r="SOL47" s="47"/>
      <c r="SOM47" s="47"/>
      <c r="SON47" s="47"/>
      <c r="SOO47" s="47"/>
      <c r="SOP47" s="47"/>
      <c r="SOQ47" s="47"/>
      <c r="SOR47" s="47"/>
      <c r="SOS47" s="47"/>
      <c r="SOT47" s="47"/>
      <c r="SOU47" s="47"/>
      <c r="SOV47" s="47"/>
      <c r="SOW47" s="47"/>
      <c r="SOX47" s="47"/>
      <c r="SOY47" s="47"/>
      <c r="SOZ47" s="47"/>
      <c r="SPA47" s="47"/>
      <c r="SPB47" s="47"/>
      <c r="SPC47" s="47"/>
      <c r="SPD47" s="47"/>
      <c r="SPE47" s="47"/>
      <c r="SPF47" s="47"/>
      <c r="SPG47" s="47"/>
      <c r="SPH47" s="47"/>
      <c r="SPI47" s="47"/>
      <c r="SPJ47" s="47"/>
      <c r="SPK47" s="47"/>
      <c r="SPL47" s="47"/>
      <c r="SPM47" s="47"/>
      <c r="SPN47" s="47"/>
      <c r="SPO47" s="47"/>
      <c r="SPP47" s="47"/>
      <c r="SPQ47" s="47"/>
      <c r="SPR47" s="47"/>
      <c r="SPS47" s="47"/>
      <c r="SPT47" s="47"/>
      <c r="SPU47" s="47"/>
      <c r="SPV47" s="47"/>
      <c r="SPW47" s="47"/>
      <c r="SPX47" s="47"/>
      <c r="SPY47" s="47"/>
      <c r="SPZ47" s="47"/>
      <c r="SQA47" s="47"/>
      <c r="SQB47" s="47"/>
      <c r="SQC47" s="47"/>
      <c r="SQD47" s="47"/>
      <c r="SQE47" s="47"/>
      <c r="SQF47" s="47"/>
      <c r="SQG47" s="47"/>
      <c r="SQH47" s="47"/>
      <c r="SQI47" s="47"/>
      <c r="SQJ47" s="47"/>
      <c r="SQK47" s="47"/>
      <c r="SQL47" s="47"/>
      <c r="SQM47" s="47"/>
      <c r="SQN47" s="47"/>
      <c r="SQO47" s="47"/>
      <c r="SQP47" s="47"/>
      <c r="SQQ47" s="47"/>
      <c r="SQR47" s="47"/>
      <c r="SQS47" s="47"/>
      <c r="SQT47" s="47"/>
      <c r="SQU47" s="47"/>
      <c r="SQV47" s="47"/>
      <c r="SQW47" s="47"/>
      <c r="SQX47" s="47"/>
      <c r="SQY47" s="47"/>
      <c r="SQZ47" s="47"/>
      <c r="SRA47" s="47"/>
      <c r="SRB47" s="47"/>
      <c r="SRC47" s="47"/>
      <c r="SRD47" s="47"/>
      <c r="SRE47" s="47"/>
      <c r="SRF47" s="47"/>
      <c r="SRG47" s="47"/>
      <c r="SRH47" s="47"/>
      <c r="SRI47" s="47"/>
      <c r="SRJ47" s="47"/>
      <c r="SRK47" s="47"/>
      <c r="SRL47" s="47"/>
      <c r="SRM47" s="47"/>
      <c r="SRN47" s="47"/>
      <c r="SRO47" s="47"/>
      <c r="SRP47" s="47"/>
      <c r="SRQ47" s="47"/>
      <c r="SRR47" s="47"/>
      <c r="SRS47" s="47"/>
      <c r="SRT47" s="47"/>
      <c r="SRU47" s="47"/>
      <c r="SRV47" s="47"/>
      <c r="SRW47" s="47"/>
      <c r="SRX47" s="47"/>
      <c r="SRY47" s="47"/>
      <c r="SRZ47" s="47"/>
      <c r="SSA47" s="47"/>
      <c r="SSB47" s="47"/>
      <c r="SSC47" s="47"/>
      <c r="SSD47" s="47"/>
      <c r="SSE47" s="47"/>
      <c r="SSF47" s="47"/>
      <c r="SSG47" s="47"/>
      <c r="SSH47" s="47"/>
      <c r="SSI47" s="47"/>
      <c r="SSJ47" s="47"/>
      <c r="SSK47" s="47"/>
      <c r="SSL47" s="47"/>
      <c r="SSM47" s="47"/>
      <c r="SSN47" s="47"/>
      <c r="SSO47" s="47"/>
      <c r="SSP47" s="47"/>
      <c r="SSQ47" s="47"/>
      <c r="SSR47" s="47"/>
      <c r="SSS47" s="47"/>
      <c r="SST47" s="47"/>
      <c r="SSU47" s="47"/>
      <c r="SSV47" s="47"/>
      <c r="SSW47" s="47"/>
      <c r="SSX47" s="47"/>
      <c r="SSY47" s="47"/>
      <c r="SSZ47" s="47"/>
      <c r="STA47" s="47"/>
      <c r="STB47" s="47"/>
      <c r="STC47" s="47"/>
      <c r="STD47" s="47"/>
      <c r="STE47" s="47"/>
      <c r="STF47" s="47"/>
      <c r="STG47" s="47"/>
      <c r="STH47" s="47"/>
      <c r="STI47" s="47"/>
      <c r="STJ47" s="47"/>
      <c r="STK47" s="47"/>
      <c r="STL47" s="47"/>
      <c r="STM47" s="47"/>
      <c r="STN47" s="47"/>
      <c r="STO47" s="47"/>
      <c r="STP47" s="47"/>
      <c r="STQ47" s="47"/>
      <c r="STR47" s="47"/>
      <c r="STS47" s="47"/>
      <c r="STT47" s="47"/>
      <c r="STU47" s="47"/>
      <c r="STV47" s="47"/>
      <c r="STW47" s="47"/>
      <c r="STX47" s="47"/>
      <c r="STY47" s="47"/>
      <c r="STZ47" s="47"/>
      <c r="SUA47" s="47"/>
      <c r="SUB47" s="47"/>
      <c r="SUC47" s="47"/>
      <c r="SUD47" s="47"/>
      <c r="SUE47" s="47"/>
      <c r="SUF47" s="47"/>
      <c r="SUG47" s="47"/>
      <c r="SUH47" s="47"/>
      <c r="SUI47" s="47"/>
      <c r="SUJ47" s="47"/>
      <c r="SUK47" s="47"/>
      <c r="SUL47" s="47"/>
      <c r="SUM47" s="47"/>
      <c r="SUN47" s="47"/>
      <c r="SUO47" s="47"/>
      <c r="SUP47" s="47"/>
      <c r="SUQ47" s="47"/>
      <c r="SUR47" s="47"/>
      <c r="SUS47" s="47"/>
      <c r="SUT47" s="47"/>
      <c r="SUU47" s="47"/>
      <c r="SUV47" s="47"/>
      <c r="SUW47" s="47"/>
      <c r="SUX47" s="47"/>
      <c r="SUY47" s="47"/>
      <c r="SUZ47" s="47"/>
      <c r="SVA47" s="47"/>
      <c r="SVB47" s="47"/>
      <c r="SVC47" s="47"/>
      <c r="SVD47" s="47"/>
      <c r="SVE47" s="47"/>
      <c r="SVF47" s="47"/>
      <c r="SVG47" s="47"/>
      <c r="SVH47" s="47"/>
      <c r="SVI47" s="47"/>
      <c r="SVJ47" s="47"/>
      <c r="SVK47" s="47"/>
      <c r="SVL47" s="47"/>
      <c r="SVM47" s="47"/>
      <c r="SVN47" s="47"/>
      <c r="SVO47" s="47"/>
      <c r="SVP47" s="47"/>
      <c r="SVQ47" s="47"/>
      <c r="SVR47" s="47"/>
      <c r="SVS47" s="47"/>
      <c r="SVT47" s="47"/>
      <c r="SVU47" s="47"/>
      <c r="SVV47" s="47"/>
      <c r="SVW47" s="47"/>
      <c r="SVX47" s="47"/>
      <c r="SVY47" s="47"/>
      <c r="SVZ47" s="47"/>
      <c r="SWA47" s="47"/>
      <c r="SWB47" s="47"/>
      <c r="SWC47" s="47"/>
      <c r="SWD47" s="47"/>
      <c r="SWE47" s="47"/>
      <c r="SWF47" s="47"/>
      <c r="SWG47" s="47"/>
      <c r="SWH47" s="47"/>
      <c r="SWI47" s="47"/>
      <c r="SWJ47" s="47"/>
      <c r="SWK47" s="47"/>
      <c r="SWL47" s="47"/>
      <c r="SWM47" s="47"/>
      <c r="SWN47" s="47"/>
      <c r="SWO47" s="47"/>
      <c r="SWP47" s="47"/>
      <c r="SWQ47" s="47"/>
      <c r="SWR47" s="47"/>
      <c r="SWS47" s="47"/>
      <c r="SWT47" s="47"/>
      <c r="SWU47" s="47"/>
      <c r="SWV47" s="47"/>
      <c r="SWW47" s="47"/>
      <c r="SWX47" s="47"/>
      <c r="SWY47" s="47"/>
      <c r="SWZ47" s="47"/>
      <c r="SXA47" s="47"/>
      <c r="SXB47" s="47"/>
      <c r="SXC47" s="47"/>
      <c r="SXD47" s="47"/>
      <c r="SXE47" s="47"/>
      <c r="SXF47" s="47"/>
      <c r="SXG47" s="47"/>
      <c r="SXH47" s="47"/>
      <c r="SXI47" s="47"/>
      <c r="SXJ47" s="47"/>
      <c r="SXK47" s="47"/>
      <c r="SXL47" s="47"/>
      <c r="SXM47" s="47"/>
      <c r="SXN47" s="47"/>
      <c r="SXO47" s="47"/>
      <c r="SXP47" s="47"/>
      <c r="SXQ47" s="47"/>
      <c r="SXR47" s="47"/>
      <c r="SXS47" s="47"/>
      <c r="SXT47" s="47"/>
      <c r="SXU47" s="47"/>
      <c r="SXV47" s="47"/>
      <c r="SXW47" s="47"/>
      <c r="SXX47" s="47"/>
      <c r="SXY47" s="47"/>
      <c r="SXZ47" s="47"/>
      <c r="SYA47" s="47"/>
      <c r="SYB47" s="47"/>
      <c r="SYC47" s="47"/>
      <c r="SYD47" s="47"/>
      <c r="SYE47" s="47"/>
      <c r="SYF47" s="47"/>
      <c r="SYG47" s="47"/>
      <c r="SYH47" s="47"/>
      <c r="SYI47" s="47"/>
      <c r="SYJ47" s="47"/>
      <c r="SYK47" s="47"/>
      <c r="SYL47" s="47"/>
      <c r="SYM47" s="47"/>
      <c r="SYN47" s="47"/>
      <c r="SYO47" s="47"/>
      <c r="SYP47" s="47"/>
      <c r="SYQ47" s="47"/>
      <c r="SYR47" s="47"/>
      <c r="SYS47" s="47"/>
      <c r="SYT47" s="47"/>
      <c r="SYU47" s="47"/>
      <c r="SYV47" s="47"/>
      <c r="SYW47" s="47"/>
      <c r="SYX47" s="47"/>
      <c r="SYY47" s="47"/>
      <c r="SYZ47" s="47"/>
      <c r="SZA47" s="47"/>
      <c r="SZB47" s="47"/>
      <c r="SZC47" s="47"/>
      <c r="SZD47" s="47"/>
      <c r="SZE47" s="47"/>
      <c r="SZF47" s="47"/>
      <c r="SZG47" s="47"/>
      <c r="SZH47" s="47"/>
      <c r="SZI47" s="47"/>
      <c r="SZJ47" s="47"/>
      <c r="SZK47" s="47"/>
      <c r="SZL47" s="47"/>
      <c r="SZM47" s="47"/>
      <c r="SZN47" s="47"/>
      <c r="SZO47" s="47"/>
      <c r="SZP47" s="47"/>
      <c r="SZQ47" s="47"/>
      <c r="SZR47" s="47"/>
      <c r="SZS47" s="47"/>
      <c r="SZT47" s="47"/>
      <c r="SZU47" s="47"/>
      <c r="SZV47" s="47"/>
      <c r="SZW47" s="47"/>
      <c r="SZX47" s="47"/>
      <c r="SZY47" s="47"/>
      <c r="SZZ47" s="47"/>
      <c r="TAA47" s="47"/>
      <c r="TAB47" s="47"/>
      <c r="TAC47" s="47"/>
      <c r="TAD47" s="47"/>
      <c r="TAE47" s="47"/>
      <c r="TAF47" s="47"/>
      <c r="TAG47" s="47"/>
      <c r="TAH47" s="47"/>
      <c r="TAI47" s="47"/>
      <c r="TAJ47" s="47"/>
      <c r="TAK47" s="47"/>
      <c r="TAL47" s="47"/>
      <c r="TAM47" s="47"/>
      <c r="TAN47" s="47"/>
      <c r="TAO47" s="47"/>
      <c r="TAP47" s="47"/>
      <c r="TAQ47" s="47"/>
      <c r="TAR47" s="47"/>
      <c r="TAS47" s="47"/>
      <c r="TAT47" s="47"/>
      <c r="TAU47" s="47"/>
      <c r="TAV47" s="47"/>
      <c r="TAW47" s="47"/>
      <c r="TAX47" s="47"/>
      <c r="TAY47" s="47"/>
      <c r="TAZ47" s="47"/>
      <c r="TBA47" s="47"/>
      <c r="TBB47" s="47"/>
      <c r="TBC47" s="47"/>
      <c r="TBD47" s="47"/>
      <c r="TBE47" s="47"/>
      <c r="TBF47" s="47"/>
      <c r="TBG47" s="47"/>
      <c r="TBH47" s="47"/>
      <c r="TBI47" s="47"/>
      <c r="TBJ47" s="47"/>
      <c r="TBK47" s="47"/>
      <c r="TBL47" s="47"/>
      <c r="TBM47" s="47"/>
      <c r="TBN47" s="47"/>
      <c r="TBO47" s="47"/>
      <c r="TBP47" s="47"/>
      <c r="TBQ47" s="47"/>
      <c r="TBR47" s="47"/>
      <c r="TBS47" s="47"/>
      <c r="TBT47" s="47"/>
      <c r="TBU47" s="47"/>
      <c r="TBV47" s="47"/>
      <c r="TBW47" s="47"/>
      <c r="TBX47" s="47"/>
      <c r="TBY47" s="47"/>
      <c r="TBZ47" s="47"/>
      <c r="TCA47" s="47"/>
      <c r="TCB47" s="47"/>
      <c r="TCC47" s="47"/>
      <c r="TCD47" s="47"/>
      <c r="TCE47" s="47"/>
      <c r="TCF47" s="47"/>
      <c r="TCG47" s="47"/>
      <c r="TCH47" s="47"/>
      <c r="TCI47" s="47"/>
      <c r="TCJ47" s="47"/>
      <c r="TCK47" s="47"/>
      <c r="TCL47" s="47"/>
      <c r="TCM47" s="47"/>
      <c r="TCN47" s="47"/>
      <c r="TCO47" s="47"/>
      <c r="TCP47" s="47"/>
      <c r="TCQ47" s="47"/>
      <c r="TCR47" s="47"/>
      <c r="TCS47" s="47"/>
      <c r="TCT47" s="47"/>
      <c r="TCU47" s="47"/>
      <c r="TCV47" s="47"/>
      <c r="TCW47" s="47"/>
      <c r="TCX47" s="47"/>
      <c r="TCY47" s="47"/>
      <c r="TCZ47" s="47"/>
      <c r="TDA47" s="47"/>
      <c r="TDB47" s="47"/>
      <c r="TDC47" s="47"/>
      <c r="TDD47" s="47"/>
      <c r="TDE47" s="47"/>
      <c r="TDF47" s="47"/>
      <c r="TDG47" s="47"/>
      <c r="TDH47" s="47"/>
      <c r="TDI47" s="47"/>
      <c r="TDJ47" s="47"/>
      <c r="TDK47" s="47"/>
      <c r="TDL47" s="47"/>
      <c r="TDM47" s="47"/>
      <c r="TDN47" s="47"/>
      <c r="TDO47" s="47"/>
      <c r="TDP47" s="47"/>
      <c r="TDQ47" s="47"/>
      <c r="TDR47" s="47"/>
      <c r="TDS47" s="47"/>
      <c r="TDT47" s="47"/>
      <c r="TDU47" s="47"/>
      <c r="TDV47" s="47"/>
      <c r="TDW47" s="47"/>
      <c r="TDX47" s="47"/>
      <c r="TDY47" s="47"/>
      <c r="TDZ47" s="47"/>
      <c r="TEA47" s="47"/>
      <c r="TEB47" s="47"/>
      <c r="TEC47" s="47"/>
      <c r="TED47" s="47"/>
      <c r="TEE47" s="47"/>
      <c r="TEF47" s="47"/>
      <c r="TEG47" s="47"/>
      <c r="TEH47" s="47"/>
      <c r="TEI47" s="47"/>
      <c r="TEJ47" s="47"/>
      <c r="TEK47" s="47"/>
      <c r="TEL47" s="47"/>
      <c r="TEM47" s="47"/>
      <c r="TEN47" s="47"/>
      <c r="TEO47" s="47"/>
      <c r="TEP47" s="47"/>
      <c r="TEQ47" s="47"/>
      <c r="TER47" s="47"/>
      <c r="TES47" s="47"/>
      <c r="TET47" s="47"/>
      <c r="TEU47" s="47"/>
      <c r="TEV47" s="47"/>
      <c r="TEW47" s="47"/>
      <c r="TEX47" s="47"/>
      <c r="TEY47" s="47"/>
      <c r="TEZ47" s="47"/>
      <c r="TFA47" s="47"/>
      <c r="TFB47" s="47"/>
      <c r="TFC47" s="47"/>
      <c r="TFD47" s="47"/>
      <c r="TFE47" s="47"/>
      <c r="TFF47" s="47"/>
      <c r="TFG47" s="47"/>
      <c r="TFH47" s="47"/>
      <c r="TFI47" s="47"/>
      <c r="TFJ47" s="47"/>
      <c r="TFK47" s="47"/>
      <c r="TFL47" s="47"/>
      <c r="TFM47" s="47"/>
      <c r="TFN47" s="47"/>
      <c r="TFO47" s="47"/>
      <c r="TFP47" s="47"/>
      <c r="TFQ47" s="47"/>
      <c r="TFR47" s="47"/>
      <c r="TFS47" s="47"/>
      <c r="TFT47" s="47"/>
      <c r="TFU47" s="47"/>
      <c r="TFV47" s="47"/>
      <c r="TFW47" s="47"/>
      <c r="TFX47" s="47"/>
      <c r="TFY47" s="47"/>
      <c r="TFZ47" s="47"/>
      <c r="TGA47" s="47"/>
      <c r="TGB47" s="47"/>
      <c r="TGC47" s="47"/>
      <c r="TGD47" s="47"/>
      <c r="TGE47" s="47"/>
      <c r="TGF47" s="47"/>
      <c r="TGG47" s="47"/>
      <c r="TGH47" s="47"/>
      <c r="TGI47" s="47"/>
      <c r="TGJ47" s="47"/>
      <c r="TGK47" s="47"/>
      <c r="TGL47" s="47"/>
      <c r="TGM47" s="47"/>
      <c r="TGN47" s="47"/>
      <c r="TGO47" s="47"/>
      <c r="TGP47" s="47"/>
      <c r="TGQ47" s="47"/>
      <c r="TGR47" s="47"/>
      <c r="TGS47" s="47"/>
      <c r="TGT47" s="47"/>
      <c r="TGU47" s="47"/>
      <c r="TGV47" s="47"/>
      <c r="TGW47" s="47"/>
      <c r="TGX47" s="47"/>
      <c r="TGY47" s="47"/>
      <c r="TGZ47" s="47"/>
      <c r="THA47" s="47"/>
      <c r="THB47" s="47"/>
      <c r="THC47" s="47"/>
      <c r="THD47" s="47"/>
      <c r="THE47" s="47"/>
      <c r="THF47" s="47"/>
      <c r="THG47" s="47"/>
      <c r="THH47" s="47"/>
      <c r="THI47" s="47"/>
      <c r="THJ47" s="47"/>
      <c r="THK47" s="47"/>
      <c r="THL47" s="47"/>
      <c r="THM47" s="47"/>
      <c r="THN47" s="47"/>
      <c r="THO47" s="47"/>
      <c r="THP47" s="47"/>
      <c r="THQ47" s="47"/>
      <c r="THR47" s="47"/>
      <c r="THS47" s="47"/>
      <c r="THT47" s="47"/>
      <c r="THU47" s="47"/>
      <c r="THV47" s="47"/>
      <c r="THW47" s="47"/>
      <c r="THX47" s="47"/>
      <c r="THY47" s="47"/>
      <c r="THZ47" s="47"/>
      <c r="TIA47" s="47"/>
      <c r="TIB47" s="47"/>
      <c r="TIC47" s="47"/>
      <c r="TID47" s="47"/>
      <c r="TIE47" s="47"/>
      <c r="TIF47" s="47"/>
      <c r="TIG47" s="47"/>
      <c r="TIH47" s="47"/>
      <c r="TII47" s="47"/>
      <c r="TIJ47" s="47"/>
      <c r="TIK47" s="47"/>
      <c r="TIL47" s="47"/>
      <c r="TIM47" s="47"/>
      <c r="TIN47" s="47"/>
      <c r="TIO47" s="47"/>
      <c r="TIP47" s="47"/>
      <c r="TIQ47" s="47"/>
      <c r="TIR47" s="47"/>
      <c r="TIS47" s="47"/>
      <c r="TIT47" s="47"/>
      <c r="TIU47" s="47"/>
      <c r="TIV47" s="47"/>
      <c r="TIW47" s="47"/>
      <c r="TIX47" s="47"/>
      <c r="TIY47" s="47"/>
      <c r="TIZ47" s="47"/>
      <c r="TJA47" s="47"/>
      <c r="TJB47" s="47"/>
      <c r="TJC47" s="47"/>
      <c r="TJD47" s="47"/>
      <c r="TJE47" s="47"/>
      <c r="TJF47" s="47"/>
      <c r="TJG47" s="47"/>
      <c r="TJH47" s="47"/>
      <c r="TJI47" s="47"/>
      <c r="TJJ47" s="47"/>
      <c r="TJK47" s="47"/>
      <c r="TJL47" s="47"/>
      <c r="TJM47" s="47"/>
      <c r="TJN47" s="47"/>
      <c r="TJO47" s="47"/>
      <c r="TJP47" s="47"/>
      <c r="TJQ47" s="47"/>
      <c r="TJR47" s="47"/>
      <c r="TJS47" s="47"/>
      <c r="TJT47" s="47"/>
      <c r="TJU47" s="47"/>
      <c r="TJV47" s="47"/>
      <c r="TJW47" s="47"/>
      <c r="TJX47" s="47"/>
      <c r="TJY47" s="47"/>
      <c r="TJZ47" s="47"/>
      <c r="TKA47" s="47"/>
      <c r="TKB47" s="47"/>
      <c r="TKC47" s="47"/>
      <c r="TKD47" s="47"/>
      <c r="TKE47" s="47"/>
      <c r="TKF47" s="47"/>
      <c r="TKG47" s="47"/>
      <c r="TKH47" s="47"/>
      <c r="TKI47" s="47"/>
      <c r="TKJ47" s="47"/>
      <c r="TKK47" s="47"/>
      <c r="TKL47" s="47"/>
      <c r="TKM47" s="47"/>
      <c r="TKN47" s="47"/>
      <c r="TKO47" s="47"/>
      <c r="TKP47" s="47"/>
      <c r="TKQ47" s="47"/>
      <c r="TKR47" s="47"/>
      <c r="TKS47" s="47"/>
      <c r="TKT47" s="47"/>
      <c r="TKU47" s="47"/>
      <c r="TKV47" s="47"/>
      <c r="TKW47" s="47"/>
      <c r="TKX47" s="47"/>
      <c r="TKY47" s="47"/>
      <c r="TKZ47" s="47"/>
      <c r="TLA47" s="47"/>
      <c r="TLB47" s="47"/>
      <c r="TLC47" s="47"/>
      <c r="TLD47" s="47"/>
      <c r="TLE47" s="47"/>
      <c r="TLF47" s="47"/>
      <c r="TLG47" s="47"/>
      <c r="TLH47" s="47"/>
      <c r="TLI47" s="47"/>
      <c r="TLJ47" s="47"/>
      <c r="TLK47" s="47"/>
      <c r="TLL47" s="47"/>
      <c r="TLM47" s="47"/>
      <c r="TLN47" s="47"/>
      <c r="TLO47" s="47"/>
      <c r="TLP47" s="47"/>
      <c r="TLQ47" s="47"/>
      <c r="TLR47" s="47"/>
      <c r="TLS47" s="47"/>
      <c r="TLT47" s="47"/>
      <c r="TLU47" s="47"/>
      <c r="TLV47" s="47"/>
      <c r="TLW47" s="47"/>
      <c r="TLX47" s="47"/>
      <c r="TLY47" s="47"/>
      <c r="TLZ47" s="47"/>
      <c r="TMA47" s="47"/>
      <c r="TMB47" s="47"/>
      <c r="TMC47" s="47"/>
      <c r="TMD47" s="47"/>
      <c r="TME47" s="47"/>
      <c r="TMF47" s="47"/>
      <c r="TMG47" s="47"/>
      <c r="TMH47" s="47"/>
      <c r="TMI47" s="47"/>
      <c r="TMJ47" s="47"/>
      <c r="TMK47" s="47"/>
      <c r="TML47" s="47"/>
      <c r="TMM47" s="47"/>
      <c r="TMN47" s="47"/>
      <c r="TMO47" s="47"/>
      <c r="TMP47" s="47"/>
      <c r="TMQ47" s="47"/>
      <c r="TMR47" s="47"/>
      <c r="TMS47" s="47"/>
      <c r="TMT47" s="47"/>
      <c r="TMU47" s="47"/>
      <c r="TMV47" s="47"/>
      <c r="TMW47" s="47"/>
      <c r="TMX47" s="47"/>
      <c r="TMY47" s="47"/>
      <c r="TMZ47" s="47"/>
      <c r="TNA47" s="47"/>
      <c r="TNB47" s="47"/>
      <c r="TNC47" s="47"/>
      <c r="TND47" s="47"/>
      <c r="TNE47" s="47"/>
      <c r="TNF47" s="47"/>
      <c r="TNG47" s="47"/>
      <c r="TNH47" s="47"/>
      <c r="TNI47" s="47"/>
      <c r="TNJ47" s="47"/>
      <c r="TNK47" s="47"/>
      <c r="TNL47" s="47"/>
      <c r="TNM47" s="47"/>
      <c r="TNN47" s="47"/>
      <c r="TNO47" s="47"/>
      <c r="TNP47" s="47"/>
      <c r="TNQ47" s="47"/>
      <c r="TNR47" s="47"/>
      <c r="TNS47" s="47"/>
      <c r="TNT47" s="47"/>
      <c r="TNU47" s="47"/>
      <c r="TNV47" s="47"/>
      <c r="TNW47" s="47"/>
      <c r="TNX47" s="47"/>
      <c r="TNY47" s="47"/>
      <c r="TNZ47" s="47"/>
      <c r="TOA47" s="47"/>
      <c r="TOB47" s="47"/>
      <c r="TOC47" s="47"/>
      <c r="TOD47" s="47"/>
      <c r="TOE47" s="47"/>
      <c r="TOF47" s="47"/>
      <c r="TOG47" s="47"/>
      <c r="TOH47" s="47"/>
      <c r="TOI47" s="47"/>
      <c r="TOJ47" s="47"/>
      <c r="TOK47" s="47"/>
      <c r="TOL47" s="47"/>
      <c r="TOM47" s="47"/>
      <c r="TON47" s="47"/>
      <c r="TOO47" s="47"/>
      <c r="TOP47" s="47"/>
      <c r="TOQ47" s="47"/>
      <c r="TOR47" s="47"/>
      <c r="TOS47" s="47"/>
      <c r="TOT47" s="47"/>
      <c r="TOU47" s="47"/>
      <c r="TOV47" s="47"/>
      <c r="TOW47" s="47"/>
      <c r="TOX47" s="47"/>
      <c r="TOY47" s="47"/>
      <c r="TOZ47" s="47"/>
      <c r="TPA47" s="47"/>
      <c r="TPB47" s="47"/>
      <c r="TPC47" s="47"/>
      <c r="TPD47" s="47"/>
      <c r="TPE47" s="47"/>
      <c r="TPF47" s="47"/>
      <c r="TPG47" s="47"/>
      <c r="TPH47" s="47"/>
      <c r="TPI47" s="47"/>
      <c r="TPJ47" s="47"/>
      <c r="TPK47" s="47"/>
      <c r="TPL47" s="47"/>
      <c r="TPM47" s="47"/>
      <c r="TPN47" s="47"/>
      <c r="TPO47" s="47"/>
      <c r="TPP47" s="47"/>
      <c r="TPQ47" s="47"/>
      <c r="TPR47" s="47"/>
      <c r="TPS47" s="47"/>
      <c r="TPT47" s="47"/>
      <c r="TPU47" s="47"/>
      <c r="TPV47" s="47"/>
      <c r="TPW47" s="47"/>
      <c r="TPX47" s="47"/>
      <c r="TPY47" s="47"/>
      <c r="TPZ47" s="47"/>
      <c r="TQA47" s="47"/>
      <c r="TQB47" s="47"/>
      <c r="TQC47" s="47"/>
      <c r="TQD47" s="47"/>
      <c r="TQE47" s="47"/>
      <c r="TQF47" s="47"/>
      <c r="TQG47" s="47"/>
      <c r="TQH47" s="47"/>
      <c r="TQI47" s="47"/>
      <c r="TQJ47" s="47"/>
      <c r="TQK47" s="47"/>
      <c r="TQL47" s="47"/>
      <c r="TQM47" s="47"/>
      <c r="TQN47" s="47"/>
      <c r="TQO47" s="47"/>
      <c r="TQP47" s="47"/>
      <c r="TQQ47" s="47"/>
      <c r="TQR47" s="47"/>
      <c r="TQS47" s="47"/>
      <c r="TQT47" s="47"/>
      <c r="TQU47" s="47"/>
      <c r="TQV47" s="47"/>
      <c r="TQW47" s="47"/>
      <c r="TQX47" s="47"/>
      <c r="TQY47" s="47"/>
      <c r="TQZ47" s="47"/>
      <c r="TRA47" s="47"/>
      <c r="TRB47" s="47"/>
      <c r="TRC47" s="47"/>
      <c r="TRD47" s="47"/>
      <c r="TRE47" s="47"/>
      <c r="TRF47" s="47"/>
      <c r="TRG47" s="47"/>
      <c r="TRH47" s="47"/>
      <c r="TRI47" s="47"/>
      <c r="TRJ47" s="47"/>
      <c r="TRK47" s="47"/>
      <c r="TRL47" s="47"/>
      <c r="TRM47" s="47"/>
      <c r="TRN47" s="47"/>
      <c r="TRO47" s="47"/>
      <c r="TRP47" s="47"/>
      <c r="TRQ47" s="47"/>
      <c r="TRR47" s="47"/>
      <c r="TRS47" s="47"/>
      <c r="TRT47" s="47"/>
      <c r="TRU47" s="47"/>
      <c r="TRV47" s="47"/>
      <c r="TRW47" s="47"/>
      <c r="TRX47" s="47"/>
      <c r="TRY47" s="47"/>
      <c r="TRZ47" s="47"/>
      <c r="TSA47" s="47"/>
      <c r="TSB47" s="47"/>
      <c r="TSC47" s="47"/>
      <c r="TSD47" s="47"/>
      <c r="TSE47" s="47"/>
      <c r="TSF47" s="47"/>
      <c r="TSG47" s="47"/>
      <c r="TSH47" s="47"/>
      <c r="TSI47" s="47"/>
      <c r="TSJ47" s="47"/>
      <c r="TSK47" s="47"/>
      <c r="TSL47" s="47"/>
      <c r="TSM47" s="47"/>
      <c r="TSN47" s="47"/>
      <c r="TSO47" s="47"/>
      <c r="TSP47" s="47"/>
      <c r="TSQ47" s="47"/>
      <c r="TSR47" s="47"/>
      <c r="TSS47" s="47"/>
      <c r="TST47" s="47"/>
      <c r="TSU47" s="47"/>
      <c r="TSV47" s="47"/>
      <c r="TSW47" s="47"/>
      <c r="TSX47" s="47"/>
      <c r="TSY47" s="47"/>
      <c r="TSZ47" s="47"/>
      <c r="TTA47" s="47"/>
      <c r="TTB47" s="47"/>
      <c r="TTC47" s="47"/>
      <c r="TTD47" s="47"/>
      <c r="TTE47" s="47"/>
      <c r="TTF47" s="47"/>
      <c r="TTG47" s="47"/>
      <c r="TTH47" s="47"/>
      <c r="TTI47" s="47"/>
      <c r="TTJ47" s="47"/>
      <c r="TTK47" s="47"/>
      <c r="TTL47" s="47"/>
      <c r="TTM47" s="47"/>
      <c r="TTN47" s="47"/>
      <c r="TTO47" s="47"/>
      <c r="TTP47" s="47"/>
      <c r="TTQ47" s="47"/>
      <c r="TTR47" s="47"/>
      <c r="TTS47" s="47"/>
      <c r="TTT47" s="47"/>
      <c r="TTU47" s="47"/>
      <c r="TTV47" s="47"/>
      <c r="TTW47" s="47"/>
      <c r="TTX47" s="47"/>
      <c r="TTY47" s="47"/>
      <c r="TTZ47" s="47"/>
      <c r="TUA47" s="47"/>
      <c r="TUB47" s="47"/>
      <c r="TUC47" s="47"/>
      <c r="TUD47" s="47"/>
      <c r="TUE47" s="47"/>
      <c r="TUF47" s="47"/>
      <c r="TUG47" s="47"/>
      <c r="TUH47" s="47"/>
      <c r="TUI47" s="47"/>
      <c r="TUJ47" s="47"/>
      <c r="TUK47" s="47"/>
      <c r="TUL47" s="47"/>
      <c r="TUM47" s="47"/>
      <c r="TUN47" s="47"/>
      <c r="TUO47" s="47"/>
      <c r="TUP47" s="47"/>
      <c r="TUQ47" s="47"/>
      <c r="TUR47" s="47"/>
      <c r="TUS47" s="47"/>
      <c r="TUT47" s="47"/>
      <c r="TUU47" s="47"/>
      <c r="TUV47" s="47"/>
      <c r="TUW47" s="47"/>
      <c r="TUX47" s="47"/>
      <c r="TUY47" s="47"/>
      <c r="TUZ47" s="47"/>
      <c r="TVA47" s="47"/>
      <c r="TVB47" s="47"/>
      <c r="TVC47" s="47"/>
      <c r="TVD47" s="47"/>
      <c r="TVE47" s="47"/>
      <c r="TVF47" s="47"/>
      <c r="TVG47" s="47"/>
      <c r="TVH47" s="47"/>
      <c r="TVI47" s="47"/>
      <c r="TVJ47" s="47"/>
      <c r="TVK47" s="47"/>
      <c r="TVL47" s="47"/>
      <c r="TVM47" s="47"/>
      <c r="TVN47" s="47"/>
      <c r="TVO47" s="47"/>
      <c r="TVP47" s="47"/>
      <c r="TVQ47" s="47"/>
      <c r="TVR47" s="47"/>
      <c r="TVS47" s="47"/>
      <c r="TVT47" s="47"/>
      <c r="TVU47" s="47"/>
      <c r="TVV47" s="47"/>
      <c r="TVW47" s="47"/>
      <c r="TVX47" s="47"/>
      <c r="TVY47" s="47"/>
      <c r="TVZ47" s="47"/>
      <c r="TWA47" s="47"/>
      <c r="TWB47" s="47"/>
      <c r="TWC47" s="47"/>
      <c r="TWD47" s="47"/>
      <c r="TWE47" s="47"/>
      <c r="TWF47" s="47"/>
      <c r="TWG47" s="47"/>
      <c r="TWH47" s="47"/>
      <c r="TWI47" s="47"/>
      <c r="TWJ47" s="47"/>
      <c r="TWK47" s="47"/>
      <c r="TWL47" s="47"/>
      <c r="TWM47" s="47"/>
      <c r="TWN47" s="47"/>
      <c r="TWO47" s="47"/>
      <c r="TWP47" s="47"/>
      <c r="TWQ47" s="47"/>
      <c r="TWR47" s="47"/>
      <c r="TWS47" s="47"/>
      <c r="TWT47" s="47"/>
      <c r="TWU47" s="47"/>
      <c r="TWV47" s="47"/>
      <c r="TWW47" s="47"/>
      <c r="TWX47" s="47"/>
      <c r="TWY47" s="47"/>
      <c r="TWZ47" s="47"/>
      <c r="TXA47" s="47"/>
      <c r="TXB47" s="47"/>
      <c r="TXC47" s="47"/>
      <c r="TXD47" s="47"/>
      <c r="TXE47" s="47"/>
      <c r="TXF47" s="47"/>
      <c r="TXG47" s="47"/>
      <c r="TXH47" s="47"/>
      <c r="TXI47" s="47"/>
      <c r="TXJ47" s="47"/>
      <c r="TXK47" s="47"/>
      <c r="TXL47" s="47"/>
      <c r="TXM47" s="47"/>
      <c r="TXN47" s="47"/>
      <c r="TXO47" s="47"/>
      <c r="TXP47" s="47"/>
      <c r="TXQ47" s="47"/>
      <c r="TXR47" s="47"/>
      <c r="TXS47" s="47"/>
      <c r="TXT47" s="47"/>
      <c r="TXU47" s="47"/>
      <c r="TXV47" s="47"/>
      <c r="TXW47" s="47"/>
      <c r="TXX47" s="47"/>
      <c r="TXY47" s="47"/>
      <c r="TXZ47" s="47"/>
      <c r="TYA47" s="47"/>
      <c r="TYB47" s="47"/>
      <c r="TYC47" s="47"/>
      <c r="TYD47" s="47"/>
      <c r="TYE47" s="47"/>
      <c r="TYF47" s="47"/>
      <c r="TYG47" s="47"/>
      <c r="TYH47" s="47"/>
      <c r="TYI47" s="47"/>
      <c r="TYJ47" s="47"/>
      <c r="TYK47" s="47"/>
      <c r="TYL47" s="47"/>
      <c r="TYM47" s="47"/>
      <c r="TYN47" s="47"/>
      <c r="TYO47" s="47"/>
      <c r="TYP47" s="47"/>
      <c r="TYQ47" s="47"/>
      <c r="TYR47" s="47"/>
      <c r="TYS47" s="47"/>
      <c r="TYT47" s="47"/>
      <c r="TYU47" s="47"/>
      <c r="TYV47" s="47"/>
      <c r="TYW47" s="47"/>
      <c r="TYX47" s="47"/>
      <c r="TYY47" s="47"/>
      <c r="TYZ47" s="47"/>
      <c r="TZA47" s="47"/>
      <c r="TZB47" s="47"/>
      <c r="TZC47" s="47"/>
      <c r="TZD47" s="47"/>
      <c r="TZE47" s="47"/>
      <c r="TZF47" s="47"/>
      <c r="TZG47" s="47"/>
      <c r="TZH47" s="47"/>
      <c r="TZI47" s="47"/>
      <c r="TZJ47" s="47"/>
      <c r="TZK47" s="47"/>
      <c r="TZL47" s="47"/>
      <c r="TZM47" s="47"/>
      <c r="TZN47" s="47"/>
      <c r="TZO47" s="47"/>
      <c r="TZP47" s="47"/>
      <c r="TZQ47" s="47"/>
      <c r="TZR47" s="47"/>
      <c r="TZS47" s="47"/>
      <c r="TZT47" s="47"/>
      <c r="TZU47" s="47"/>
      <c r="TZV47" s="47"/>
      <c r="TZW47" s="47"/>
      <c r="TZX47" s="47"/>
      <c r="TZY47" s="47"/>
      <c r="TZZ47" s="47"/>
      <c r="UAA47" s="47"/>
      <c r="UAB47" s="47"/>
      <c r="UAC47" s="47"/>
      <c r="UAD47" s="47"/>
      <c r="UAE47" s="47"/>
      <c r="UAF47" s="47"/>
      <c r="UAG47" s="47"/>
      <c r="UAH47" s="47"/>
      <c r="UAI47" s="47"/>
      <c r="UAJ47" s="47"/>
      <c r="UAK47" s="47"/>
      <c r="UAL47" s="47"/>
      <c r="UAM47" s="47"/>
      <c r="UAN47" s="47"/>
      <c r="UAO47" s="47"/>
      <c r="UAP47" s="47"/>
      <c r="UAQ47" s="47"/>
      <c r="UAR47" s="47"/>
      <c r="UAS47" s="47"/>
      <c r="UAT47" s="47"/>
      <c r="UAU47" s="47"/>
      <c r="UAV47" s="47"/>
      <c r="UAW47" s="47"/>
      <c r="UAX47" s="47"/>
      <c r="UAY47" s="47"/>
      <c r="UAZ47" s="47"/>
      <c r="UBA47" s="47"/>
      <c r="UBB47" s="47"/>
      <c r="UBC47" s="47"/>
      <c r="UBD47" s="47"/>
      <c r="UBE47" s="47"/>
      <c r="UBF47" s="47"/>
      <c r="UBG47" s="47"/>
      <c r="UBH47" s="47"/>
      <c r="UBI47" s="47"/>
      <c r="UBJ47" s="47"/>
      <c r="UBK47" s="47"/>
      <c r="UBL47" s="47"/>
      <c r="UBM47" s="47"/>
      <c r="UBN47" s="47"/>
      <c r="UBO47" s="47"/>
      <c r="UBP47" s="47"/>
      <c r="UBQ47" s="47"/>
      <c r="UBR47" s="47"/>
      <c r="UBS47" s="47"/>
      <c r="UBT47" s="47"/>
      <c r="UBU47" s="47"/>
      <c r="UBV47" s="47"/>
      <c r="UBW47" s="47"/>
      <c r="UBX47" s="47"/>
      <c r="UBY47" s="47"/>
      <c r="UBZ47" s="47"/>
      <c r="UCA47" s="47"/>
      <c r="UCB47" s="47"/>
      <c r="UCC47" s="47"/>
      <c r="UCD47" s="47"/>
      <c r="UCE47" s="47"/>
      <c r="UCF47" s="47"/>
      <c r="UCG47" s="47"/>
      <c r="UCH47" s="47"/>
      <c r="UCI47" s="47"/>
      <c r="UCJ47" s="47"/>
      <c r="UCK47" s="47"/>
      <c r="UCL47" s="47"/>
      <c r="UCM47" s="47"/>
      <c r="UCN47" s="47"/>
      <c r="UCO47" s="47"/>
      <c r="UCP47" s="47"/>
      <c r="UCQ47" s="47"/>
      <c r="UCR47" s="47"/>
      <c r="UCS47" s="47"/>
      <c r="UCT47" s="47"/>
      <c r="UCU47" s="47"/>
      <c r="UCV47" s="47"/>
      <c r="UCW47" s="47"/>
      <c r="UCX47" s="47"/>
      <c r="UCY47" s="47"/>
      <c r="UCZ47" s="47"/>
      <c r="UDA47" s="47"/>
      <c r="UDB47" s="47"/>
      <c r="UDC47" s="47"/>
      <c r="UDD47" s="47"/>
      <c r="UDE47" s="47"/>
      <c r="UDF47" s="47"/>
      <c r="UDG47" s="47"/>
      <c r="UDH47" s="47"/>
      <c r="UDI47" s="47"/>
      <c r="UDJ47" s="47"/>
      <c r="UDK47" s="47"/>
      <c r="UDL47" s="47"/>
      <c r="UDM47" s="47"/>
      <c r="UDN47" s="47"/>
      <c r="UDO47" s="47"/>
      <c r="UDP47" s="47"/>
      <c r="UDQ47" s="47"/>
      <c r="UDR47" s="47"/>
      <c r="UDS47" s="47"/>
      <c r="UDT47" s="47"/>
      <c r="UDU47" s="47"/>
      <c r="UDV47" s="47"/>
      <c r="UDW47" s="47"/>
      <c r="UDX47" s="47"/>
      <c r="UDY47" s="47"/>
      <c r="UDZ47" s="47"/>
      <c r="UEA47" s="47"/>
      <c r="UEB47" s="47"/>
      <c r="UEC47" s="47"/>
      <c r="UED47" s="47"/>
      <c r="UEE47" s="47"/>
      <c r="UEF47" s="47"/>
      <c r="UEG47" s="47"/>
      <c r="UEH47" s="47"/>
      <c r="UEI47" s="47"/>
      <c r="UEJ47" s="47"/>
      <c r="UEK47" s="47"/>
      <c r="UEL47" s="47"/>
      <c r="UEM47" s="47"/>
      <c r="UEN47" s="47"/>
      <c r="UEO47" s="47"/>
      <c r="UEP47" s="47"/>
      <c r="UEQ47" s="47"/>
      <c r="UER47" s="47"/>
      <c r="UES47" s="47"/>
      <c r="UET47" s="47"/>
      <c r="UEU47" s="47"/>
      <c r="UEV47" s="47"/>
      <c r="UEW47" s="47"/>
      <c r="UEX47" s="47"/>
      <c r="UEY47" s="47"/>
      <c r="UEZ47" s="47"/>
      <c r="UFA47" s="47"/>
      <c r="UFB47" s="47"/>
      <c r="UFC47" s="47"/>
      <c r="UFD47" s="47"/>
      <c r="UFE47" s="47"/>
      <c r="UFF47" s="47"/>
      <c r="UFG47" s="47"/>
      <c r="UFH47" s="47"/>
      <c r="UFI47" s="47"/>
      <c r="UFJ47" s="47"/>
      <c r="UFK47" s="47"/>
      <c r="UFL47" s="47"/>
      <c r="UFM47" s="47"/>
      <c r="UFN47" s="47"/>
      <c r="UFO47" s="47"/>
      <c r="UFP47" s="47"/>
      <c r="UFQ47" s="47"/>
      <c r="UFR47" s="47"/>
      <c r="UFS47" s="47"/>
      <c r="UFT47" s="47"/>
      <c r="UFU47" s="47"/>
      <c r="UFV47" s="47"/>
      <c r="UFW47" s="47"/>
      <c r="UFX47" s="47"/>
      <c r="UFY47" s="47"/>
      <c r="UFZ47" s="47"/>
      <c r="UGA47" s="47"/>
      <c r="UGB47" s="47"/>
      <c r="UGC47" s="47"/>
      <c r="UGD47" s="47"/>
      <c r="UGE47" s="47"/>
      <c r="UGF47" s="47"/>
      <c r="UGG47" s="47"/>
      <c r="UGH47" s="47"/>
      <c r="UGI47" s="47"/>
      <c r="UGJ47" s="47"/>
      <c r="UGK47" s="47"/>
      <c r="UGL47" s="47"/>
      <c r="UGM47" s="47"/>
      <c r="UGN47" s="47"/>
      <c r="UGO47" s="47"/>
      <c r="UGP47" s="47"/>
      <c r="UGQ47" s="47"/>
      <c r="UGR47" s="47"/>
      <c r="UGS47" s="47"/>
      <c r="UGT47" s="47"/>
      <c r="UGU47" s="47"/>
      <c r="UGV47" s="47"/>
      <c r="UGW47" s="47"/>
      <c r="UGX47" s="47"/>
      <c r="UGY47" s="47"/>
      <c r="UGZ47" s="47"/>
      <c r="UHA47" s="47"/>
      <c r="UHB47" s="47"/>
      <c r="UHC47" s="47"/>
      <c r="UHD47" s="47"/>
      <c r="UHE47" s="47"/>
      <c r="UHF47" s="47"/>
      <c r="UHG47" s="47"/>
      <c r="UHH47" s="47"/>
      <c r="UHI47" s="47"/>
      <c r="UHJ47" s="47"/>
      <c r="UHK47" s="47"/>
      <c r="UHL47" s="47"/>
      <c r="UHM47" s="47"/>
      <c r="UHN47" s="47"/>
      <c r="UHO47" s="47"/>
      <c r="UHP47" s="47"/>
      <c r="UHQ47" s="47"/>
      <c r="UHR47" s="47"/>
      <c r="UHS47" s="47"/>
      <c r="UHT47" s="47"/>
      <c r="UHU47" s="47"/>
      <c r="UHV47" s="47"/>
      <c r="UHW47" s="47"/>
      <c r="UHX47" s="47"/>
      <c r="UHY47" s="47"/>
      <c r="UHZ47" s="47"/>
      <c r="UIA47" s="47"/>
      <c r="UIB47" s="47"/>
      <c r="UIC47" s="47"/>
      <c r="UID47" s="47"/>
      <c r="UIE47" s="47"/>
      <c r="UIF47" s="47"/>
      <c r="UIG47" s="47"/>
      <c r="UIH47" s="47"/>
      <c r="UII47" s="47"/>
      <c r="UIJ47" s="47"/>
      <c r="UIK47" s="47"/>
      <c r="UIL47" s="47"/>
      <c r="UIM47" s="47"/>
      <c r="UIN47" s="47"/>
      <c r="UIO47" s="47"/>
      <c r="UIP47" s="47"/>
      <c r="UIQ47" s="47"/>
      <c r="UIR47" s="47"/>
      <c r="UIS47" s="47"/>
      <c r="UIT47" s="47"/>
      <c r="UIU47" s="47"/>
      <c r="UIV47" s="47"/>
      <c r="UIW47" s="47"/>
      <c r="UIX47" s="47"/>
      <c r="UIY47" s="47"/>
      <c r="UIZ47" s="47"/>
      <c r="UJA47" s="47"/>
      <c r="UJB47" s="47"/>
      <c r="UJC47" s="47"/>
      <c r="UJD47" s="47"/>
      <c r="UJE47" s="47"/>
      <c r="UJF47" s="47"/>
      <c r="UJG47" s="47"/>
      <c r="UJH47" s="47"/>
      <c r="UJI47" s="47"/>
      <c r="UJJ47" s="47"/>
      <c r="UJK47" s="47"/>
      <c r="UJL47" s="47"/>
      <c r="UJM47" s="47"/>
      <c r="UJN47" s="47"/>
      <c r="UJO47" s="47"/>
      <c r="UJP47" s="47"/>
      <c r="UJQ47" s="47"/>
      <c r="UJR47" s="47"/>
      <c r="UJS47" s="47"/>
      <c r="UJT47" s="47"/>
      <c r="UJU47" s="47"/>
      <c r="UJV47" s="47"/>
      <c r="UJW47" s="47"/>
      <c r="UJX47" s="47"/>
      <c r="UJY47" s="47"/>
      <c r="UJZ47" s="47"/>
      <c r="UKA47" s="47"/>
      <c r="UKB47" s="47"/>
      <c r="UKC47" s="47"/>
      <c r="UKD47" s="47"/>
      <c r="UKE47" s="47"/>
      <c r="UKF47" s="47"/>
      <c r="UKG47" s="47"/>
      <c r="UKH47" s="47"/>
      <c r="UKI47" s="47"/>
      <c r="UKJ47" s="47"/>
      <c r="UKK47" s="47"/>
      <c r="UKL47" s="47"/>
      <c r="UKM47" s="47"/>
      <c r="UKN47" s="47"/>
      <c r="UKO47" s="47"/>
      <c r="UKP47" s="47"/>
      <c r="UKQ47" s="47"/>
      <c r="UKR47" s="47"/>
      <c r="UKS47" s="47"/>
      <c r="UKT47" s="47"/>
      <c r="UKU47" s="47"/>
      <c r="UKV47" s="47"/>
      <c r="UKW47" s="47"/>
      <c r="UKX47" s="47"/>
      <c r="UKY47" s="47"/>
      <c r="UKZ47" s="47"/>
      <c r="ULA47" s="47"/>
      <c r="ULB47" s="47"/>
      <c r="ULC47" s="47"/>
      <c r="ULD47" s="47"/>
      <c r="ULE47" s="47"/>
      <c r="ULF47" s="47"/>
      <c r="ULG47" s="47"/>
      <c r="ULH47" s="47"/>
      <c r="ULI47" s="47"/>
      <c r="ULJ47" s="47"/>
      <c r="ULK47" s="47"/>
      <c r="ULL47" s="47"/>
      <c r="ULM47" s="47"/>
      <c r="ULN47" s="47"/>
      <c r="ULO47" s="47"/>
      <c r="ULP47" s="47"/>
      <c r="ULQ47" s="47"/>
      <c r="ULR47" s="47"/>
      <c r="ULS47" s="47"/>
      <c r="ULT47" s="47"/>
      <c r="ULU47" s="47"/>
      <c r="ULV47" s="47"/>
      <c r="ULW47" s="47"/>
      <c r="ULX47" s="47"/>
      <c r="ULY47" s="47"/>
      <c r="ULZ47" s="47"/>
      <c r="UMA47" s="47"/>
      <c r="UMB47" s="47"/>
      <c r="UMC47" s="47"/>
      <c r="UMD47" s="47"/>
      <c r="UME47" s="47"/>
      <c r="UMF47" s="47"/>
      <c r="UMG47" s="47"/>
      <c r="UMH47" s="47"/>
      <c r="UMI47" s="47"/>
      <c r="UMJ47" s="47"/>
      <c r="UMK47" s="47"/>
      <c r="UML47" s="47"/>
      <c r="UMM47" s="47"/>
      <c r="UMN47" s="47"/>
      <c r="UMO47" s="47"/>
      <c r="UMP47" s="47"/>
      <c r="UMQ47" s="47"/>
      <c r="UMR47" s="47"/>
      <c r="UMS47" s="47"/>
      <c r="UMT47" s="47"/>
      <c r="UMU47" s="47"/>
      <c r="UMV47" s="47"/>
      <c r="UMW47" s="47"/>
      <c r="UMX47" s="47"/>
      <c r="UMY47" s="47"/>
      <c r="UMZ47" s="47"/>
      <c r="UNA47" s="47"/>
      <c r="UNB47" s="47"/>
      <c r="UNC47" s="47"/>
      <c r="UND47" s="47"/>
      <c r="UNE47" s="47"/>
      <c r="UNF47" s="47"/>
      <c r="UNG47" s="47"/>
      <c r="UNH47" s="47"/>
      <c r="UNI47" s="47"/>
      <c r="UNJ47" s="47"/>
      <c r="UNK47" s="47"/>
      <c r="UNL47" s="47"/>
      <c r="UNM47" s="47"/>
      <c r="UNN47" s="47"/>
      <c r="UNO47" s="47"/>
      <c r="UNP47" s="47"/>
      <c r="UNQ47" s="47"/>
      <c r="UNR47" s="47"/>
      <c r="UNS47" s="47"/>
      <c r="UNT47" s="47"/>
      <c r="UNU47" s="47"/>
      <c r="UNV47" s="47"/>
      <c r="UNW47" s="47"/>
      <c r="UNX47" s="47"/>
      <c r="UNY47" s="47"/>
      <c r="UNZ47" s="47"/>
      <c r="UOA47" s="47"/>
      <c r="UOB47" s="47"/>
      <c r="UOC47" s="47"/>
      <c r="UOD47" s="47"/>
      <c r="UOE47" s="47"/>
      <c r="UOF47" s="47"/>
      <c r="UOG47" s="47"/>
      <c r="UOH47" s="47"/>
      <c r="UOI47" s="47"/>
      <c r="UOJ47" s="47"/>
      <c r="UOK47" s="47"/>
      <c r="UOL47" s="47"/>
      <c r="UOM47" s="47"/>
      <c r="UON47" s="47"/>
      <c r="UOO47" s="47"/>
      <c r="UOP47" s="47"/>
      <c r="UOQ47" s="47"/>
      <c r="UOR47" s="47"/>
      <c r="UOS47" s="47"/>
      <c r="UOT47" s="47"/>
      <c r="UOU47" s="47"/>
      <c r="UOV47" s="47"/>
      <c r="UOW47" s="47"/>
      <c r="UOX47" s="47"/>
      <c r="UOY47" s="47"/>
      <c r="UOZ47" s="47"/>
      <c r="UPA47" s="47"/>
      <c r="UPB47" s="47"/>
      <c r="UPC47" s="47"/>
      <c r="UPD47" s="47"/>
      <c r="UPE47" s="47"/>
      <c r="UPF47" s="47"/>
      <c r="UPG47" s="47"/>
      <c r="UPH47" s="47"/>
      <c r="UPI47" s="47"/>
      <c r="UPJ47" s="47"/>
      <c r="UPK47" s="47"/>
      <c r="UPL47" s="47"/>
      <c r="UPM47" s="47"/>
      <c r="UPN47" s="47"/>
      <c r="UPO47" s="47"/>
      <c r="UPP47" s="47"/>
      <c r="UPQ47" s="47"/>
      <c r="UPR47" s="47"/>
      <c r="UPS47" s="47"/>
      <c r="UPT47" s="47"/>
      <c r="UPU47" s="47"/>
      <c r="UPV47" s="47"/>
      <c r="UPW47" s="47"/>
      <c r="UPX47" s="47"/>
      <c r="UPY47" s="47"/>
      <c r="UPZ47" s="47"/>
      <c r="UQA47" s="47"/>
      <c r="UQB47" s="47"/>
      <c r="UQC47" s="47"/>
      <c r="UQD47" s="47"/>
      <c r="UQE47" s="47"/>
      <c r="UQF47" s="47"/>
      <c r="UQG47" s="47"/>
      <c r="UQH47" s="47"/>
      <c r="UQI47" s="47"/>
      <c r="UQJ47" s="47"/>
      <c r="UQK47" s="47"/>
      <c r="UQL47" s="47"/>
      <c r="UQM47" s="47"/>
      <c r="UQN47" s="47"/>
      <c r="UQO47" s="47"/>
      <c r="UQP47" s="47"/>
      <c r="UQQ47" s="47"/>
      <c r="UQR47" s="47"/>
      <c r="UQS47" s="47"/>
      <c r="UQT47" s="47"/>
      <c r="UQU47" s="47"/>
      <c r="UQV47" s="47"/>
      <c r="UQW47" s="47"/>
      <c r="UQX47" s="47"/>
      <c r="UQY47" s="47"/>
      <c r="UQZ47" s="47"/>
      <c r="URA47" s="47"/>
      <c r="URB47" s="47"/>
      <c r="URC47" s="47"/>
      <c r="URD47" s="47"/>
      <c r="URE47" s="47"/>
      <c r="URF47" s="47"/>
      <c r="URG47" s="47"/>
      <c r="URH47" s="47"/>
      <c r="URI47" s="47"/>
      <c r="URJ47" s="47"/>
      <c r="URK47" s="47"/>
      <c r="URL47" s="47"/>
      <c r="URM47" s="47"/>
      <c r="URN47" s="47"/>
      <c r="URO47" s="47"/>
      <c r="URP47" s="47"/>
      <c r="URQ47" s="47"/>
      <c r="URR47" s="47"/>
      <c r="URS47" s="47"/>
      <c r="URT47" s="47"/>
      <c r="URU47" s="47"/>
      <c r="URV47" s="47"/>
      <c r="URW47" s="47"/>
      <c r="URX47" s="47"/>
      <c r="URY47" s="47"/>
      <c r="URZ47" s="47"/>
      <c r="USA47" s="47"/>
      <c r="USB47" s="47"/>
      <c r="USC47" s="47"/>
      <c r="USD47" s="47"/>
      <c r="USE47" s="47"/>
      <c r="USF47" s="47"/>
      <c r="USG47" s="47"/>
      <c r="USH47" s="47"/>
      <c r="USI47" s="47"/>
      <c r="USJ47" s="47"/>
      <c r="USK47" s="47"/>
      <c r="USL47" s="47"/>
      <c r="USM47" s="47"/>
      <c r="USN47" s="47"/>
      <c r="USO47" s="47"/>
      <c r="USP47" s="47"/>
      <c r="USQ47" s="47"/>
      <c r="USR47" s="47"/>
      <c r="USS47" s="47"/>
      <c r="UST47" s="47"/>
      <c r="USU47" s="47"/>
      <c r="USV47" s="47"/>
      <c r="USW47" s="47"/>
      <c r="USX47" s="47"/>
      <c r="USY47" s="47"/>
      <c r="USZ47" s="47"/>
      <c r="UTA47" s="47"/>
      <c r="UTB47" s="47"/>
      <c r="UTC47" s="47"/>
      <c r="UTD47" s="47"/>
      <c r="UTE47" s="47"/>
      <c r="UTF47" s="47"/>
      <c r="UTG47" s="47"/>
      <c r="UTH47" s="47"/>
      <c r="UTI47" s="47"/>
      <c r="UTJ47" s="47"/>
      <c r="UTK47" s="47"/>
      <c r="UTL47" s="47"/>
      <c r="UTM47" s="47"/>
      <c r="UTN47" s="47"/>
      <c r="UTO47" s="47"/>
      <c r="UTP47" s="47"/>
      <c r="UTQ47" s="47"/>
      <c r="UTR47" s="47"/>
      <c r="UTS47" s="47"/>
      <c r="UTT47" s="47"/>
      <c r="UTU47" s="47"/>
      <c r="UTV47" s="47"/>
      <c r="UTW47" s="47"/>
      <c r="UTX47" s="47"/>
      <c r="UTY47" s="47"/>
      <c r="UTZ47" s="47"/>
      <c r="UUA47" s="47"/>
      <c r="UUB47" s="47"/>
      <c r="UUC47" s="47"/>
      <c r="UUD47" s="47"/>
      <c r="UUE47" s="47"/>
      <c r="UUF47" s="47"/>
      <c r="UUG47" s="47"/>
      <c r="UUH47" s="47"/>
      <c r="UUI47" s="47"/>
      <c r="UUJ47" s="47"/>
      <c r="UUK47" s="47"/>
      <c r="UUL47" s="47"/>
      <c r="UUM47" s="47"/>
      <c r="UUN47" s="47"/>
      <c r="UUO47" s="47"/>
      <c r="UUP47" s="47"/>
      <c r="UUQ47" s="47"/>
      <c r="UUR47" s="47"/>
      <c r="UUS47" s="47"/>
      <c r="UUT47" s="47"/>
      <c r="UUU47" s="47"/>
      <c r="UUV47" s="47"/>
      <c r="UUW47" s="47"/>
      <c r="UUX47" s="47"/>
      <c r="UUY47" s="47"/>
      <c r="UUZ47" s="47"/>
      <c r="UVA47" s="47"/>
      <c r="UVB47" s="47"/>
      <c r="UVC47" s="47"/>
      <c r="UVD47" s="47"/>
      <c r="UVE47" s="47"/>
      <c r="UVF47" s="47"/>
      <c r="UVG47" s="47"/>
      <c r="UVH47" s="47"/>
      <c r="UVI47" s="47"/>
      <c r="UVJ47" s="47"/>
      <c r="UVK47" s="47"/>
      <c r="UVL47" s="47"/>
      <c r="UVM47" s="47"/>
      <c r="UVN47" s="47"/>
      <c r="UVO47" s="47"/>
      <c r="UVP47" s="47"/>
      <c r="UVQ47" s="47"/>
      <c r="UVR47" s="47"/>
      <c r="UVS47" s="47"/>
      <c r="UVT47" s="47"/>
      <c r="UVU47" s="47"/>
      <c r="UVV47" s="47"/>
      <c r="UVW47" s="47"/>
      <c r="UVX47" s="47"/>
      <c r="UVY47" s="47"/>
      <c r="UVZ47" s="47"/>
      <c r="UWA47" s="47"/>
      <c r="UWB47" s="47"/>
      <c r="UWC47" s="47"/>
      <c r="UWD47" s="47"/>
      <c r="UWE47" s="47"/>
      <c r="UWF47" s="47"/>
      <c r="UWG47" s="47"/>
      <c r="UWH47" s="47"/>
      <c r="UWI47" s="47"/>
      <c r="UWJ47" s="47"/>
      <c r="UWK47" s="47"/>
      <c r="UWL47" s="47"/>
      <c r="UWM47" s="47"/>
      <c r="UWN47" s="47"/>
      <c r="UWO47" s="47"/>
      <c r="UWP47" s="47"/>
      <c r="UWQ47" s="47"/>
      <c r="UWR47" s="47"/>
      <c r="UWS47" s="47"/>
      <c r="UWT47" s="47"/>
      <c r="UWU47" s="47"/>
      <c r="UWV47" s="47"/>
      <c r="UWW47" s="47"/>
      <c r="UWX47" s="47"/>
      <c r="UWY47" s="47"/>
      <c r="UWZ47" s="47"/>
      <c r="UXA47" s="47"/>
      <c r="UXB47" s="47"/>
      <c r="UXC47" s="47"/>
      <c r="UXD47" s="47"/>
      <c r="UXE47" s="47"/>
      <c r="UXF47" s="47"/>
      <c r="UXG47" s="47"/>
      <c r="UXH47" s="47"/>
      <c r="UXI47" s="47"/>
      <c r="UXJ47" s="47"/>
      <c r="UXK47" s="47"/>
      <c r="UXL47" s="47"/>
      <c r="UXM47" s="47"/>
      <c r="UXN47" s="47"/>
      <c r="UXO47" s="47"/>
      <c r="UXP47" s="47"/>
      <c r="UXQ47" s="47"/>
      <c r="UXR47" s="47"/>
      <c r="UXS47" s="47"/>
      <c r="UXT47" s="47"/>
      <c r="UXU47" s="47"/>
      <c r="UXV47" s="47"/>
      <c r="UXW47" s="47"/>
      <c r="UXX47" s="47"/>
      <c r="UXY47" s="47"/>
      <c r="UXZ47" s="47"/>
      <c r="UYA47" s="47"/>
      <c r="UYB47" s="47"/>
      <c r="UYC47" s="47"/>
      <c r="UYD47" s="47"/>
      <c r="UYE47" s="47"/>
      <c r="UYF47" s="47"/>
      <c r="UYG47" s="47"/>
      <c r="UYH47" s="47"/>
      <c r="UYI47" s="47"/>
      <c r="UYJ47" s="47"/>
      <c r="UYK47" s="47"/>
      <c r="UYL47" s="47"/>
      <c r="UYM47" s="47"/>
      <c r="UYN47" s="47"/>
      <c r="UYO47" s="47"/>
      <c r="UYP47" s="47"/>
      <c r="UYQ47" s="47"/>
      <c r="UYR47" s="47"/>
      <c r="UYS47" s="47"/>
      <c r="UYT47" s="47"/>
      <c r="UYU47" s="47"/>
      <c r="UYV47" s="47"/>
      <c r="UYW47" s="47"/>
      <c r="UYX47" s="47"/>
      <c r="UYY47" s="47"/>
      <c r="UYZ47" s="47"/>
      <c r="UZA47" s="47"/>
      <c r="UZB47" s="47"/>
      <c r="UZC47" s="47"/>
      <c r="UZD47" s="47"/>
      <c r="UZE47" s="47"/>
      <c r="UZF47" s="47"/>
      <c r="UZG47" s="47"/>
      <c r="UZH47" s="47"/>
      <c r="UZI47" s="47"/>
      <c r="UZJ47" s="47"/>
      <c r="UZK47" s="47"/>
      <c r="UZL47" s="47"/>
      <c r="UZM47" s="47"/>
      <c r="UZN47" s="47"/>
      <c r="UZO47" s="47"/>
      <c r="UZP47" s="47"/>
      <c r="UZQ47" s="47"/>
      <c r="UZR47" s="47"/>
      <c r="UZS47" s="47"/>
      <c r="UZT47" s="47"/>
      <c r="UZU47" s="47"/>
      <c r="UZV47" s="47"/>
      <c r="UZW47" s="47"/>
      <c r="UZX47" s="47"/>
      <c r="UZY47" s="47"/>
      <c r="UZZ47" s="47"/>
      <c r="VAA47" s="47"/>
      <c r="VAB47" s="47"/>
      <c r="VAC47" s="47"/>
      <c r="VAD47" s="47"/>
      <c r="VAE47" s="47"/>
      <c r="VAF47" s="47"/>
      <c r="VAG47" s="47"/>
      <c r="VAH47" s="47"/>
      <c r="VAI47" s="47"/>
      <c r="VAJ47" s="47"/>
      <c r="VAK47" s="47"/>
      <c r="VAL47" s="47"/>
      <c r="VAM47" s="47"/>
      <c r="VAN47" s="47"/>
      <c r="VAO47" s="47"/>
      <c r="VAP47" s="47"/>
      <c r="VAQ47" s="47"/>
      <c r="VAR47" s="47"/>
      <c r="VAS47" s="47"/>
      <c r="VAT47" s="47"/>
      <c r="VAU47" s="47"/>
      <c r="VAV47" s="47"/>
      <c r="VAW47" s="47"/>
      <c r="VAX47" s="47"/>
      <c r="VAY47" s="47"/>
      <c r="VAZ47" s="47"/>
      <c r="VBA47" s="47"/>
      <c r="VBB47" s="47"/>
      <c r="VBC47" s="47"/>
      <c r="VBD47" s="47"/>
      <c r="VBE47" s="47"/>
      <c r="VBF47" s="47"/>
      <c r="VBG47" s="47"/>
      <c r="VBH47" s="47"/>
      <c r="VBI47" s="47"/>
      <c r="VBJ47" s="47"/>
      <c r="VBK47" s="47"/>
      <c r="VBL47" s="47"/>
      <c r="VBM47" s="47"/>
      <c r="VBN47" s="47"/>
      <c r="VBO47" s="47"/>
      <c r="VBP47" s="47"/>
      <c r="VBQ47" s="47"/>
      <c r="VBR47" s="47"/>
      <c r="VBS47" s="47"/>
      <c r="VBT47" s="47"/>
      <c r="VBU47" s="47"/>
      <c r="VBV47" s="47"/>
      <c r="VBW47" s="47"/>
      <c r="VBX47" s="47"/>
      <c r="VBY47" s="47"/>
      <c r="VBZ47" s="47"/>
      <c r="VCA47" s="47"/>
      <c r="VCB47" s="47"/>
      <c r="VCC47" s="47"/>
      <c r="VCD47" s="47"/>
      <c r="VCE47" s="47"/>
      <c r="VCF47" s="47"/>
      <c r="VCG47" s="47"/>
      <c r="VCH47" s="47"/>
      <c r="VCI47" s="47"/>
      <c r="VCJ47" s="47"/>
      <c r="VCK47" s="47"/>
      <c r="VCL47" s="47"/>
      <c r="VCM47" s="47"/>
      <c r="VCN47" s="47"/>
      <c r="VCO47" s="47"/>
      <c r="VCP47" s="47"/>
      <c r="VCQ47" s="47"/>
      <c r="VCR47" s="47"/>
      <c r="VCS47" s="47"/>
      <c r="VCT47" s="47"/>
      <c r="VCU47" s="47"/>
      <c r="VCV47" s="47"/>
      <c r="VCW47" s="47"/>
      <c r="VCX47" s="47"/>
      <c r="VCY47" s="47"/>
      <c r="VCZ47" s="47"/>
      <c r="VDA47" s="47"/>
      <c r="VDB47" s="47"/>
      <c r="VDC47" s="47"/>
      <c r="VDD47" s="47"/>
      <c r="VDE47" s="47"/>
      <c r="VDF47" s="47"/>
      <c r="VDG47" s="47"/>
      <c r="VDH47" s="47"/>
      <c r="VDI47" s="47"/>
      <c r="VDJ47" s="47"/>
      <c r="VDK47" s="47"/>
      <c r="VDL47" s="47"/>
      <c r="VDM47" s="47"/>
      <c r="VDN47" s="47"/>
      <c r="VDO47" s="47"/>
      <c r="VDP47" s="47"/>
      <c r="VDQ47" s="47"/>
      <c r="VDR47" s="47"/>
      <c r="VDS47" s="47"/>
      <c r="VDT47" s="47"/>
      <c r="VDU47" s="47"/>
      <c r="VDV47" s="47"/>
      <c r="VDW47" s="47"/>
      <c r="VDX47" s="47"/>
      <c r="VDY47" s="47"/>
      <c r="VDZ47" s="47"/>
      <c r="VEA47" s="47"/>
      <c r="VEB47" s="47"/>
      <c r="VEC47" s="47"/>
      <c r="VED47" s="47"/>
      <c r="VEE47" s="47"/>
      <c r="VEF47" s="47"/>
      <c r="VEG47" s="47"/>
      <c r="VEH47" s="47"/>
      <c r="VEI47" s="47"/>
      <c r="VEJ47" s="47"/>
      <c r="VEK47" s="47"/>
      <c r="VEL47" s="47"/>
      <c r="VEM47" s="47"/>
      <c r="VEN47" s="47"/>
      <c r="VEO47" s="47"/>
      <c r="VEP47" s="47"/>
      <c r="VEQ47" s="47"/>
      <c r="VER47" s="47"/>
      <c r="VES47" s="47"/>
      <c r="VET47" s="47"/>
      <c r="VEU47" s="47"/>
      <c r="VEV47" s="47"/>
      <c r="VEW47" s="47"/>
      <c r="VEX47" s="47"/>
      <c r="VEY47" s="47"/>
      <c r="VEZ47" s="47"/>
      <c r="VFA47" s="47"/>
      <c r="VFB47" s="47"/>
      <c r="VFC47" s="47"/>
      <c r="VFD47" s="47"/>
      <c r="VFE47" s="47"/>
      <c r="VFF47" s="47"/>
      <c r="VFG47" s="47"/>
      <c r="VFH47" s="47"/>
      <c r="VFI47" s="47"/>
      <c r="VFJ47" s="47"/>
      <c r="VFK47" s="47"/>
      <c r="VFL47" s="47"/>
      <c r="VFM47" s="47"/>
      <c r="VFN47" s="47"/>
      <c r="VFO47" s="47"/>
      <c r="VFP47" s="47"/>
      <c r="VFQ47" s="47"/>
      <c r="VFR47" s="47"/>
      <c r="VFS47" s="47"/>
      <c r="VFT47" s="47"/>
      <c r="VFU47" s="47"/>
      <c r="VFV47" s="47"/>
      <c r="VFW47" s="47"/>
      <c r="VFX47" s="47"/>
      <c r="VFY47" s="47"/>
      <c r="VFZ47" s="47"/>
      <c r="VGA47" s="47"/>
      <c r="VGB47" s="47"/>
      <c r="VGC47" s="47"/>
      <c r="VGD47" s="47"/>
      <c r="VGE47" s="47"/>
      <c r="VGF47" s="47"/>
      <c r="VGG47" s="47"/>
      <c r="VGH47" s="47"/>
      <c r="VGI47" s="47"/>
      <c r="VGJ47" s="47"/>
      <c r="VGK47" s="47"/>
      <c r="VGL47" s="47"/>
      <c r="VGM47" s="47"/>
      <c r="VGN47" s="47"/>
      <c r="VGO47" s="47"/>
      <c r="VGP47" s="47"/>
      <c r="VGQ47" s="47"/>
      <c r="VGR47" s="47"/>
      <c r="VGS47" s="47"/>
      <c r="VGT47" s="47"/>
      <c r="VGU47" s="47"/>
      <c r="VGV47" s="47"/>
      <c r="VGW47" s="47"/>
      <c r="VGX47" s="47"/>
      <c r="VGY47" s="47"/>
      <c r="VGZ47" s="47"/>
      <c r="VHA47" s="47"/>
      <c r="VHB47" s="47"/>
      <c r="VHC47" s="47"/>
      <c r="VHD47" s="47"/>
      <c r="VHE47" s="47"/>
      <c r="VHF47" s="47"/>
      <c r="VHG47" s="47"/>
      <c r="VHH47" s="47"/>
      <c r="VHI47" s="47"/>
      <c r="VHJ47" s="47"/>
      <c r="VHK47" s="47"/>
      <c r="VHL47" s="47"/>
      <c r="VHM47" s="47"/>
      <c r="VHN47" s="47"/>
      <c r="VHO47" s="47"/>
      <c r="VHP47" s="47"/>
      <c r="VHQ47" s="47"/>
      <c r="VHR47" s="47"/>
      <c r="VHS47" s="47"/>
      <c r="VHT47" s="47"/>
      <c r="VHU47" s="47"/>
      <c r="VHV47" s="47"/>
      <c r="VHW47" s="47"/>
      <c r="VHX47" s="47"/>
      <c r="VHY47" s="47"/>
      <c r="VHZ47" s="47"/>
      <c r="VIA47" s="47"/>
      <c r="VIB47" s="47"/>
      <c r="VIC47" s="47"/>
      <c r="VID47" s="47"/>
      <c r="VIE47" s="47"/>
      <c r="VIF47" s="47"/>
      <c r="VIG47" s="47"/>
      <c r="VIH47" s="47"/>
      <c r="VII47" s="47"/>
      <c r="VIJ47" s="47"/>
      <c r="VIK47" s="47"/>
      <c r="VIL47" s="47"/>
      <c r="VIM47" s="47"/>
      <c r="VIN47" s="47"/>
      <c r="VIO47" s="47"/>
      <c r="VIP47" s="47"/>
      <c r="VIQ47" s="47"/>
      <c r="VIR47" s="47"/>
      <c r="VIS47" s="47"/>
      <c r="VIT47" s="47"/>
      <c r="VIU47" s="47"/>
      <c r="VIV47" s="47"/>
      <c r="VIW47" s="47"/>
      <c r="VIX47" s="47"/>
      <c r="VIY47" s="47"/>
      <c r="VIZ47" s="47"/>
      <c r="VJA47" s="47"/>
      <c r="VJB47" s="47"/>
      <c r="VJC47" s="47"/>
      <c r="VJD47" s="47"/>
      <c r="VJE47" s="47"/>
      <c r="VJF47" s="47"/>
      <c r="VJG47" s="47"/>
      <c r="VJH47" s="47"/>
      <c r="VJI47" s="47"/>
      <c r="VJJ47" s="47"/>
      <c r="VJK47" s="47"/>
      <c r="VJL47" s="47"/>
      <c r="VJM47" s="47"/>
      <c r="VJN47" s="47"/>
      <c r="VJO47" s="47"/>
      <c r="VJP47" s="47"/>
      <c r="VJQ47" s="47"/>
      <c r="VJR47" s="47"/>
      <c r="VJS47" s="47"/>
      <c r="VJT47" s="47"/>
      <c r="VJU47" s="47"/>
      <c r="VJV47" s="47"/>
      <c r="VJW47" s="47"/>
      <c r="VJX47" s="47"/>
      <c r="VJY47" s="47"/>
      <c r="VJZ47" s="47"/>
      <c r="VKA47" s="47"/>
      <c r="VKB47" s="47"/>
      <c r="VKC47" s="47"/>
      <c r="VKD47" s="47"/>
      <c r="VKE47" s="47"/>
      <c r="VKF47" s="47"/>
      <c r="VKG47" s="47"/>
      <c r="VKH47" s="47"/>
      <c r="VKI47" s="47"/>
      <c r="VKJ47" s="47"/>
      <c r="VKK47" s="47"/>
      <c r="VKL47" s="47"/>
      <c r="VKM47" s="47"/>
      <c r="VKN47" s="47"/>
      <c r="VKO47" s="47"/>
      <c r="VKP47" s="47"/>
      <c r="VKQ47" s="47"/>
      <c r="VKR47" s="47"/>
      <c r="VKS47" s="47"/>
      <c r="VKT47" s="47"/>
      <c r="VKU47" s="47"/>
      <c r="VKV47" s="47"/>
      <c r="VKW47" s="47"/>
      <c r="VKX47" s="47"/>
      <c r="VKY47" s="47"/>
      <c r="VKZ47" s="47"/>
      <c r="VLA47" s="47"/>
      <c r="VLB47" s="47"/>
      <c r="VLC47" s="47"/>
      <c r="VLD47" s="47"/>
      <c r="VLE47" s="47"/>
      <c r="VLF47" s="47"/>
      <c r="VLG47" s="47"/>
      <c r="VLH47" s="47"/>
      <c r="VLI47" s="47"/>
      <c r="VLJ47" s="47"/>
      <c r="VLK47" s="47"/>
      <c r="VLL47" s="47"/>
      <c r="VLM47" s="47"/>
      <c r="VLN47" s="47"/>
      <c r="VLO47" s="47"/>
      <c r="VLP47" s="47"/>
      <c r="VLQ47" s="47"/>
      <c r="VLR47" s="47"/>
      <c r="VLS47" s="47"/>
      <c r="VLT47" s="47"/>
      <c r="VLU47" s="47"/>
      <c r="VLV47" s="47"/>
      <c r="VLW47" s="47"/>
      <c r="VLX47" s="47"/>
      <c r="VLY47" s="47"/>
      <c r="VLZ47" s="47"/>
      <c r="VMA47" s="47"/>
      <c r="VMB47" s="47"/>
      <c r="VMC47" s="47"/>
      <c r="VMD47" s="47"/>
      <c r="VME47" s="47"/>
      <c r="VMF47" s="47"/>
      <c r="VMG47" s="47"/>
      <c r="VMH47" s="47"/>
      <c r="VMI47" s="47"/>
      <c r="VMJ47" s="47"/>
      <c r="VMK47" s="47"/>
      <c r="VML47" s="47"/>
      <c r="VMM47" s="47"/>
      <c r="VMN47" s="47"/>
      <c r="VMO47" s="47"/>
      <c r="VMP47" s="47"/>
      <c r="VMQ47" s="47"/>
      <c r="VMR47" s="47"/>
      <c r="VMS47" s="47"/>
      <c r="VMT47" s="47"/>
      <c r="VMU47" s="47"/>
      <c r="VMV47" s="47"/>
      <c r="VMW47" s="47"/>
      <c r="VMX47" s="47"/>
      <c r="VMY47" s="47"/>
      <c r="VMZ47" s="47"/>
      <c r="VNA47" s="47"/>
      <c r="VNB47" s="47"/>
      <c r="VNC47" s="47"/>
      <c r="VND47" s="47"/>
      <c r="VNE47" s="47"/>
      <c r="VNF47" s="47"/>
      <c r="VNG47" s="47"/>
      <c r="VNH47" s="47"/>
      <c r="VNI47" s="47"/>
      <c r="VNJ47" s="47"/>
      <c r="VNK47" s="47"/>
      <c r="VNL47" s="47"/>
      <c r="VNM47" s="47"/>
      <c r="VNN47" s="47"/>
      <c r="VNO47" s="47"/>
      <c r="VNP47" s="47"/>
      <c r="VNQ47" s="47"/>
      <c r="VNR47" s="47"/>
      <c r="VNS47" s="47"/>
      <c r="VNT47" s="47"/>
      <c r="VNU47" s="47"/>
      <c r="VNV47" s="47"/>
      <c r="VNW47" s="47"/>
      <c r="VNX47" s="47"/>
      <c r="VNY47" s="47"/>
      <c r="VNZ47" s="47"/>
      <c r="VOA47" s="47"/>
      <c r="VOB47" s="47"/>
      <c r="VOC47" s="47"/>
      <c r="VOD47" s="47"/>
      <c r="VOE47" s="47"/>
      <c r="VOF47" s="47"/>
      <c r="VOG47" s="47"/>
      <c r="VOH47" s="47"/>
      <c r="VOI47" s="47"/>
      <c r="VOJ47" s="47"/>
      <c r="VOK47" s="47"/>
      <c r="VOL47" s="47"/>
      <c r="VOM47" s="47"/>
      <c r="VON47" s="47"/>
      <c r="VOO47" s="47"/>
      <c r="VOP47" s="47"/>
      <c r="VOQ47" s="47"/>
      <c r="VOR47" s="47"/>
      <c r="VOS47" s="47"/>
      <c r="VOT47" s="47"/>
      <c r="VOU47" s="47"/>
      <c r="VOV47" s="47"/>
      <c r="VOW47" s="47"/>
      <c r="VOX47" s="47"/>
      <c r="VOY47" s="47"/>
      <c r="VOZ47" s="47"/>
      <c r="VPA47" s="47"/>
      <c r="VPB47" s="47"/>
      <c r="VPC47" s="47"/>
      <c r="VPD47" s="47"/>
      <c r="VPE47" s="47"/>
      <c r="VPF47" s="47"/>
      <c r="VPG47" s="47"/>
      <c r="VPH47" s="47"/>
      <c r="VPI47" s="47"/>
      <c r="VPJ47" s="47"/>
      <c r="VPK47" s="47"/>
      <c r="VPL47" s="47"/>
      <c r="VPM47" s="47"/>
      <c r="VPN47" s="47"/>
      <c r="VPO47" s="47"/>
      <c r="VPP47" s="47"/>
      <c r="VPQ47" s="47"/>
      <c r="VPR47" s="47"/>
      <c r="VPS47" s="47"/>
      <c r="VPT47" s="47"/>
      <c r="VPU47" s="47"/>
      <c r="VPV47" s="47"/>
      <c r="VPW47" s="47"/>
      <c r="VPX47" s="47"/>
      <c r="VPY47" s="47"/>
      <c r="VPZ47" s="47"/>
      <c r="VQA47" s="47"/>
      <c r="VQB47" s="47"/>
      <c r="VQC47" s="47"/>
      <c r="VQD47" s="47"/>
      <c r="VQE47" s="47"/>
      <c r="VQF47" s="47"/>
      <c r="VQG47" s="47"/>
      <c r="VQH47" s="47"/>
      <c r="VQI47" s="47"/>
      <c r="VQJ47" s="47"/>
      <c r="VQK47" s="47"/>
      <c r="VQL47" s="47"/>
      <c r="VQM47" s="47"/>
      <c r="VQN47" s="47"/>
      <c r="VQO47" s="47"/>
      <c r="VQP47" s="47"/>
      <c r="VQQ47" s="47"/>
      <c r="VQR47" s="47"/>
      <c r="VQS47" s="47"/>
      <c r="VQT47" s="47"/>
      <c r="VQU47" s="47"/>
      <c r="VQV47" s="47"/>
      <c r="VQW47" s="47"/>
      <c r="VQX47" s="47"/>
      <c r="VQY47" s="47"/>
      <c r="VQZ47" s="47"/>
      <c r="VRA47" s="47"/>
      <c r="VRB47" s="47"/>
      <c r="VRC47" s="47"/>
      <c r="VRD47" s="47"/>
      <c r="VRE47" s="47"/>
      <c r="VRF47" s="47"/>
      <c r="VRG47" s="47"/>
      <c r="VRH47" s="47"/>
      <c r="VRI47" s="47"/>
      <c r="VRJ47" s="47"/>
      <c r="VRK47" s="47"/>
      <c r="VRL47" s="47"/>
      <c r="VRM47" s="47"/>
      <c r="VRN47" s="47"/>
      <c r="VRO47" s="47"/>
      <c r="VRP47" s="47"/>
      <c r="VRQ47" s="47"/>
      <c r="VRR47" s="47"/>
      <c r="VRS47" s="47"/>
      <c r="VRT47" s="47"/>
      <c r="VRU47" s="47"/>
      <c r="VRV47" s="47"/>
      <c r="VRW47" s="47"/>
      <c r="VRX47" s="47"/>
      <c r="VRY47" s="47"/>
      <c r="VRZ47" s="47"/>
      <c r="VSA47" s="47"/>
      <c r="VSB47" s="47"/>
      <c r="VSC47" s="47"/>
      <c r="VSD47" s="47"/>
      <c r="VSE47" s="47"/>
      <c r="VSF47" s="47"/>
      <c r="VSG47" s="47"/>
      <c r="VSH47" s="47"/>
      <c r="VSI47" s="47"/>
      <c r="VSJ47" s="47"/>
      <c r="VSK47" s="47"/>
      <c r="VSL47" s="47"/>
      <c r="VSM47" s="47"/>
      <c r="VSN47" s="47"/>
      <c r="VSO47" s="47"/>
      <c r="VSP47" s="47"/>
      <c r="VSQ47" s="47"/>
      <c r="VSR47" s="47"/>
      <c r="VSS47" s="47"/>
      <c r="VST47" s="47"/>
      <c r="VSU47" s="47"/>
      <c r="VSV47" s="47"/>
      <c r="VSW47" s="47"/>
      <c r="VSX47" s="47"/>
      <c r="VSY47" s="47"/>
      <c r="VSZ47" s="47"/>
      <c r="VTA47" s="47"/>
      <c r="VTB47" s="47"/>
      <c r="VTC47" s="47"/>
      <c r="VTD47" s="47"/>
      <c r="VTE47" s="47"/>
      <c r="VTF47" s="47"/>
      <c r="VTG47" s="47"/>
      <c r="VTH47" s="47"/>
      <c r="VTI47" s="47"/>
      <c r="VTJ47" s="47"/>
      <c r="VTK47" s="47"/>
      <c r="VTL47" s="47"/>
      <c r="VTM47" s="47"/>
      <c r="VTN47" s="47"/>
      <c r="VTO47" s="47"/>
      <c r="VTP47" s="47"/>
      <c r="VTQ47" s="47"/>
      <c r="VTR47" s="47"/>
      <c r="VTS47" s="47"/>
      <c r="VTT47" s="47"/>
      <c r="VTU47" s="47"/>
      <c r="VTV47" s="47"/>
      <c r="VTW47" s="47"/>
      <c r="VTX47" s="47"/>
      <c r="VTY47" s="47"/>
      <c r="VTZ47" s="47"/>
      <c r="VUA47" s="47"/>
      <c r="VUB47" s="47"/>
      <c r="VUC47" s="47"/>
      <c r="VUD47" s="47"/>
      <c r="VUE47" s="47"/>
      <c r="VUF47" s="47"/>
      <c r="VUG47" s="47"/>
      <c r="VUH47" s="47"/>
      <c r="VUI47" s="47"/>
      <c r="VUJ47" s="47"/>
      <c r="VUK47" s="47"/>
      <c r="VUL47" s="47"/>
      <c r="VUM47" s="47"/>
      <c r="VUN47" s="47"/>
      <c r="VUO47" s="47"/>
      <c r="VUP47" s="47"/>
      <c r="VUQ47" s="47"/>
      <c r="VUR47" s="47"/>
      <c r="VUS47" s="47"/>
      <c r="VUT47" s="47"/>
      <c r="VUU47" s="47"/>
      <c r="VUV47" s="47"/>
      <c r="VUW47" s="47"/>
      <c r="VUX47" s="47"/>
      <c r="VUY47" s="47"/>
      <c r="VUZ47" s="47"/>
      <c r="VVA47" s="47"/>
      <c r="VVB47" s="47"/>
      <c r="VVC47" s="47"/>
      <c r="VVD47" s="47"/>
      <c r="VVE47" s="47"/>
      <c r="VVF47" s="47"/>
      <c r="VVG47" s="47"/>
      <c r="VVH47" s="47"/>
      <c r="VVI47" s="47"/>
      <c r="VVJ47" s="47"/>
      <c r="VVK47" s="47"/>
      <c r="VVL47" s="47"/>
      <c r="VVM47" s="47"/>
      <c r="VVN47" s="47"/>
      <c r="VVO47" s="47"/>
      <c r="VVP47" s="47"/>
      <c r="VVQ47" s="47"/>
      <c r="VVR47" s="47"/>
      <c r="VVS47" s="47"/>
      <c r="VVT47" s="47"/>
      <c r="VVU47" s="47"/>
      <c r="VVV47" s="47"/>
      <c r="VVW47" s="47"/>
      <c r="VVX47" s="47"/>
      <c r="VVY47" s="47"/>
      <c r="VVZ47" s="47"/>
      <c r="VWA47" s="47"/>
      <c r="VWB47" s="47"/>
      <c r="VWC47" s="47"/>
      <c r="VWD47" s="47"/>
      <c r="VWE47" s="47"/>
      <c r="VWF47" s="47"/>
      <c r="VWG47" s="47"/>
      <c r="VWH47" s="47"/>
      <c r="VWI47" s="47"/>
      <c r="VWJ47" s="47"/>
      <c r="VWK47" s="47"/>
      <c r="VWL47" s="47"/>
      <c r="VWM47" s="47"/>
      <c r="VWN47" s="47"/>
      <c r="VWO47" s="47"/>
      <c r="VWP47" s="47"/>
      <c r="VWQ47" s="47"/>
      <c r="VWR47" s="47"/>
      <c r="VWS47" s="47"/>
      <c r="VWT47" s="47"/>
      <c r="VWU47" s="47"/>
      <c r="VWV47" s="47"/>
      <c r="VWW47" s="47"/>
      <c r="VWX47" s="47"/>
      <c r="VWY47" s="47"/>
      <c r="VWZ47" s="47"/>
      <c r="VXA47" s="47"/>
      <c r="VXB47" s="47"/>
      <c r="VXC47" s="47"/>
      <c r="VXD47" s="47"/>
      <c r="VXE47" s="47"/>
      <c r="VXF47" s="47"/>
      <c r="VXG47" s="47"/>
      <c r="VXH47" s="47"/>
      <c r="VXI47" s="47"/>
      <c r="VXJ47" s="47"/>
      <c r="VXK47" s="47"/>
      <c r="VXL47" s="47"/>
      <c r="VXM47" s="47"/>
      <c r="VXN47" s="47"/>
      <c r="VXO47" s="47"/>
      <c r="VXP47" s="47"/>
      <c r="VXQ47" s="47"/>
      <c r="VXR47" s="47"/>
      <c r="VXS47" s="47"/>
      <c r="VXT47" s="47"/>
      <c r="VXU47" s="47"/>
      <c r="VXV47" s="47"/>
      <c r="VXW47" s="47"/>
      <c r="VXX47" s="47"/>
      <c r="VXY47" s="47"/>
      <c r="VXZ47" s="47"/>
      <c r="VYA47" s="47"/>
      <c r="VYB47" s="47"/>
      <c r="VYC47" s="47"/>
      <c r="VYD47" s="47"/>
      <c r="VYE47" s="47"/>
      <c r="VYF47" s="47"/>
      <c r="VYG47" s="47"/>
      <c r="VYH47" s="47"/>
      <c r="VYI47" s="47"/>
      <c r="VYJ47" s="47"/>
      <c r="VYK47" s="47"/>
      <c r="VYL47" s="47"/>
      <c r="VYM47" s="47"/>
      <c r="VYN47" s="47"/>
      <c r="VYO47" s="47"/>
      <c r="VYP47" s="47"/>
      <c r="VYQ47" s="47"/>
      <c r="VYR47" s="47"/>
      <c r="VYS47" s="47"/>
      <c r="VYT47" s="47"/>
      <c r="VYU47" s="47"/>
      <c r="VYV47" s="47"/>
      <c r="VYW47" s="47"/>
      <c r="VYX47" s="47"/>
      <c r="VYY47" s="47"/>
      <c r="VYZ47" s="47"/>
      <c r="VZA47" s="47"/>
      <c r="VZB47" s="47"/>
      <c r="VZC47" s="47"/>
      <c r="VZD47" s="47"/>
      <c r="VZE47" s="47"/>
      <c r="VZF47" s="47"/>
      <c r="VZG47" s="47"/>
      <c r="VZH47" s="47"/>
      <c r="VZI47" s="47"/>
      <c r="VZJ47" s="47"/>
      <c r="VZK47" s="47"/>
      <c r="VZL47" s="47"/>
      <c r="VZM47" s="47"/>
      <c r="VZN47" s="47"/>
      <c r="VZO47" s="47"/>
      <c r="VZP47" s="47"/>
      <c r="VZQ47" s="47"/>
      <c r="VZR47" s="47"/>
      <c r="VZS47" s="47"/>
      <c r="VZT47" s="47"/>
      <c r="VZU47" s="47"/>
      <c r="VZV47" s="47"/>
      <c r="VZW47" s="47"/>
      <c r="VZX47" s="47"/>
      <c r="VZY47" s="47"/>
      <c r="VZZ47" s="47"/>
      <c r="WAA47" s="47"/>
      <c r="WAB47" s="47"/>
      <c r="WAC47" s="47"/>
      <c r="WAD47" s="47"/>
      <c r="WAE47" s="47"/>
      <c r="WAF47" s="47"/>
      <c r="WAG47" s="47"/>
      <c r="WAH47" s="47"/>
      <c r="WAI47" s="47"/>
      <c r="WAJ47" s="47"/>
      <c r="WAK47" s="47"/>
      <c r="WAL47" s="47"/>
      <c r="WAM47" s="47"/>
      <c r="WAN47" s="47"/>
      <c r="WAO47" s="47"/>
      <c r="WAP47" s="47"/>
      <c r="WAQ47" s="47"/>
      <c r="WAR47" s="47"/>
      <c r="WAS47" s="47"/>
      <c r="WAT47" s="47"/>
      <c r="WAU47" s="47"/>
      <c r="WAV47" s="47"/>
      <c r="WAW47" s="47"/>
      <c r="WAX47" s="47"/>
      <c r="WAY47" s="47"/>
      <c r="WAZ47" s="47"/>
      <c r="WBA47" s="47"/>
      <c r="WBB47" s="47"/>
      <c r="WBC47" s="47"/>
      <c r="WBD47" s="47"/>
      <c r="WBE47" s="47"/>
      <c r="WBF47" s="47"/>
      <c r="WBG47" s="47"/>
      <c r="WBH47" s="47"/>
      <c r="WBI47" s="47"/>
      <c r="WBJ47" s="47"/>
      <c r="WBK47" s="47"/>
      <c r="WBL47" s="47"/>
      <c r="WBM47" s="47"/>
      <c r="WBN47" s="47"/>
      <c r="WBO47" s="47"/>
      <c r="WBP47" s="47"/>
      <c r="WBQ47" s="47"/>
      <c r="WBR47" s="47"/>
      <c r="WBS47" s="47"/>
      <c r="WBT47" s="47"/>
      <c r="WBU47" s="47"/>
      <c r="WBV47" s="47"/>
      <c r="WBW47" s="47"/>
      <c r="WBX47" s="47"/>
      <c r="WBY47" s="47"/>
      <c r="WBZ47" s="47"/>
      <c r="WCA47" s="47"/>
      <c r="WCB47" s="47"/>
      <c r="WCC47" s="47"/>
      <c r="WCD47" s="47"/>
      <c r="WCE47" s="47"/>
      <c r="WCF47" s="47"/>
      <c r="WCG47" s="47"/>
      <c r="WCH47" s="47"/>
      <c r="WCI47" s="47"/>
      <c r="WCJ47" s="47"/>
      <c r="WCK47" s="47"/>
      <c r="WCL47" s="47"/>
      <c r="WCM47" s="47"/>
      <c r="WCN47" s="47"/>
      <c r="WCO47" s="47"/>
      <c r="WCP47" s="47"/>
      <c r="WCQ47" s="47"/>
      <c r="WCR47" s="47"/>
      <c r="WCS47" s="47"/>
      <c r="WCT47" s="47"/>
      <c r="WCU47" s="47"/>
      <c r="WCV47" s="47"/>
      <c r="WCW47" s="47"/>
      <c r="WCX47" s="47"/>
      <c r="WCY47" s="47"/>
      <c r="WCZ47" s="47"/>
      <c r="WDA47" s="47"/>
      <c r="WDB47" s="47"/>
      <c r="WDC47" s="47"/>
      <c r="WDD47" s="47"/>
      <c r="WDE47" s="47"/>
      <c r="WDF47" s="47"/>
      <c r="WDG47" s="47"/>
      <c r="WDH47" s="47"/>
      <c r="WDI47" s="47"/>
      <c r="WDJ47" s="47"/>
      <c r="WDK47" s="47"/>
      <c r="WDL47" s="47"/>
      <c r="WDM47" s="47"/>
      <c r="WDN47" s="47"/>
      <c r="WDO47" s="47"/>
      <c r="WDP47" s="47"/>
      <c r="WDQ47" s="47"/>
      <c r="WDR47" s="47"/>
      <c r="WDS47" s="47"/>
      <c r="WDT47" s="47"/>
      <c r="WDU47" s="47"/>
      <c r="WDV47" s="47"/>
      <c r="WDW47" s="47"/>
      <c r="WDX47" s="47"/>
      <c r="WDY47" s="47"/>
      <c r="WDZ47" s="47"/>
      <c r="WEA47" s="47"/>
      <c r="WEB47" s="47"/>
      <c r="WEC47" s="47"/>
      <c r="WED47" s="47"/>
      <c r="WEE47" s="47"/>
      <c r="WEF47" s="47"/>
      <c r="WEG47" s="47"/>
      <c r="WEH47" s="47"/>
      <c r="WEI47" s="47"/>
      <c r="WEJ47" s="47"/>
      <c r="WEK47" s="47"/>
      <c r="WEL47" s="47"/>
      <c r="WEM47" s="47"/>
      <c r="WEN47" s="47"/>
      <c r="WEO47" s="47"/>
      <c r="WEP47" s="47"/>
      <c r="WEQ47" s="47"/>
      <c r="WER47" s="47"/>
      <c r="WES47" s="47"/>
      <c r="WET47" s="47"/>
      <c r="WEU47" s="47"/>
      <c r="WEV47" s="47"/>
      <c r="WEW47" s="47"/>
      <c r="WEX47" s="47"/>
      <c r="WEY47" s="47"/>
      <c r="WEZ47" s="47"/>
      <c r="WFA47" s="47"/>
      <c r="WFB47" s="47"/>
      <c r="WFC47" s="47"/>
      <c r="WFD47" s="47"/>
      <c r="WFE47" s="47"/>
      <c r="WFF47" s="47"/>
      <c r="WFG47" s="47"/>
      <c r="WFH47" s="47"/>
      <c r="WFI47" s="47"/>
      <c r="WFJ47" s="47"/>
      <c r="WFK47" s="47"/>
      <c r="WFL47" s="47"/>
      <c r="WFM47" s="47"/>
      <c r="WFN47" s="47"/>
      <c r="WFO47" s="47"/>
      <c r="WFP47" s="47"/>
      <c r="WFQ47" s="47"/>
      <c r="WFR47" s="47"/>
      <c r="WFS47" s="47"/>
      <c r="WFT47" s="47"/>
      <c r="WFU47" s="47"/>
      <c r="WFV47" s="47"/>
      <c r="WFW47" s="47"/>
      <c r="WFX47" s="47"/>
      <c r="WFY47" s="47"/>
      <c r="WFZ47" s="47"/>
      <c r="WGA47" s="47"/>
      <c r="WGB47" s="47"/>
      <c r="WGC47" s="47"/>
      <c r="WGD47" s="47"/>
      <c r="WGE47" s="47"/>
      <c r="WGF47" s="47"/>
      <c r="WGG47" s="47"/>
      <c r="WGH47" s="47"/>
      <c r="WGI47" s="47"/>
      <c r="WGJ47" s="47"/>
      <c r="WGK47" s="47"/>
      <c r="WGL47" s="47"/>
      <c r="WGM47" s="47"/>
      <c r="WGN47" s="47"/>
      <c r="WGO47" s="47"/>
      <c r="WGP47" s="47"/>
      <c r="WGQ47" s="47"/>
      <c r="WGR47" s="47"/>
      <c r="WGS47" s="47"/>
      <c r="WGT47" s="47"/>
      <c r="WGU47" s="47"/>
      <c r="WGV47" s="47"/>
      <c r="WGW47" s="47"/>
      <c r="WGX47" s="47"/>
      <c r="WGY47" s="47"/>
      <c r="WGZ47" s="47"/>
      <c r="WHA47" s="47"/>
      <c r="WHB47" s="47"/>
      <c r="WHC47" s="47"/>
      <c r="WHD47" s="47"/>
      <c r="WHE47" s="47"/>
      <c r="WHF47" s="47"/>
      <c r="WHG47" s="47"/>
      <c r="WHH47" s="47"/>
      <c r="WHI47" s="47"/>
      <c r="WHJ47" s="47"/>
      <c r="WHK47" s="47"/>
      <c r="WHL47" s="47"/>
      <c r="WHM47" s="47"/>
      <c r="WHN47" s="47"/>
      <c r="WHO47" s="47"/>
      <c r="WHP47" s="47"/>
      <c r="WHQ47" s="47"/>
      <c r="WHR47" s="47"/>
      <c r="WHS47" s="47"/>
      <c r="WHT47" s="47"/>
      <c r="WHU47" s="47"/>
      <c r="WHV47" s="47"/>
      <c r="WHW47" s="47"/>
      <c r="WHX47" s="47"/>
      <c r="WHY47" s="47"/>
      <c r="WHZ47" s="47"/>
      <c r="WIA47" s="47"/>
      <c r="WIB47" s="47"/>
      <c r="WIC47" s="47"/>
      <c r="WID47" s="47"/>
      <c r="WIE47" s="47"/>
      <c r="WIF47" s="47"/>
      <c r="WIG47" s="47"/>
      <c r="WIH47" s="47"/>
      <c r="WII47" s="47"/>
      <c r="WIJ47" s="47"/>
      <c r="WIK47" s="47"/>
      <c r="WIL47" s="47"/>
      <c r="WIM47" s="47"/>
      <c r="WIN47" s="47"/>
      <c r="WIO47" s="47"/>
      <c r="WIP47" s="47"/>
      <c r="WIQ47" s="47"/>
      <c r="WIR47" s="47"/>
      <c r="WIS47" s="47"/>
      <c r="WIT47" s="47"/>
      <c r="WIU47" s="47"/>
      <c r="WIV47" s="47"/>
      <c r="WIW47" s="47"/>
      <c r="WIX47" s="47"/>
      <c r="WIY47" s="47"/>
      <c r="WIZ47" s="47"/>
      <c r="WJA47" s="47"/>
      <c r="WJB47" s="47"/>
      <c r="WJC47" s="47"/>
      <c r="WJD47" s="47"/>
      <c r="WJE47" s="47"/>
      <c r="WJF47" s="47"/>
      <c r="WJG47" s="47"/>
      <c r="WJH47" s="47"/>
      <c r="WJI47" s="47"/>
      <c r="WJJ47" s="47"/>
      <c r="WJK47" s="47"/>
      <c r="WJL47" s="47"/>
      <c r="WJM47" s="47"/>
      <c r="WJN47" s="47"/>
      <c r="WJO47" s="47"/>
      <c r="WJP47" s="47"/>
      <c r="WJQ47" s="47"/>
      <c r="WJR47" s="47"/>
      <c r="WJS47" s="47"/>
      <c r="WJT47" s="47"/>
      <c r="WJU47" s="47"/>
      <c r="WJV47" s="47"/>
      <c r="WJW47" s="47"/>
      <c r="WJX47" s="47"/>
      <c r="WJY47" s="47"/>
      <c r="WJZ47" s="47"/>
      <c r="WKA47" s="47"/>
      <c r="WKB47" s="47"/>
      <c r="WKC47" s="47"/>
      <c r="WKD47" s="47"/>
      <c r="WKE47" s="47"/>
      <c r="WKF47" s="47"/>
      <c r="WKG47" s="47"/>
      <c r="WKH47" s="47"/>
      <c r="WKI47" s="47"/>
      <c r="WKJ47" s="47"/>
      <c r="WKK47" s="47"/>
      <c r="WKL47" s="47"/>
      <c r="WKM47" s="47"/>
      <c r="WKN47" s="47"/>
      <c r="WKO47" s="47"/>
      <c r="WKP47" s="47"/>
      <c r="WKQ47" s="47"/>
      <c r="WKR47" s="47"/>
      <c r="WKS47" s="47"/>
      <c r="WKT47" s="47"/>
      <c r="WKU47" s="47"/>
      <c r="WKV47" s="47"/>
      <c r="WKW47" s="47"/>
      <c r="WKX47" s="47"/>
      <c r="WKY47" s="47"/>
      <c r="WKZ47" s="47"/>
      <c r="WLA47" s="47"/>
      <c r="WLB47" s="47"/>
      <c r="WLC47" s="47"/>
      <c r="WLD47" s="47"/>
      <c r="WLE47" s="47"/>
      <c r="WLF47" s="47"/>
      <c r="WLG47" s="47"/>
      <c r="WLH47" s="47"/>
      <c r="WLI47" s="47"/>
      <c r="WLJ47" s="47"/>
      <c r="WLK47" s="47"/>
      <c r="WLL47" s="47"/>
      <c r="WLM47" s="47"/>
      <c r="WLN47" s="47"/>
      <c r="WLO47" s="47"/>
      <c r="WLP47" s="47"/>
      <c r="WLQ47" s="47"/>
      <c r="WLR47" s="47"/>
      <c r="WLS47" s="47"/>
      <c r="WLT47" s="47"/>
      <c r="WLU47" s="47"/>
      <c r="WLV47" s="47"/>
      <c r="WLW47" s="47"/>
      <c r="WLX47" s="47"/>
      <c r="WLY47" s="47"/>
      <c r="WLZ47" s="47"/>
      <c r="WMA47" s="47"/>
      <c r="WMB47" s="47"/>
      <c r="WMC47" s="47"/>
      <c r="WMD47" s="47"/>
      <c r="WME47" s="47"/>
      <c r="WMF47" s="47"/>
      <c r="WMG47" s="47"/>
      <c r="WMH47" s="47"/>
      <c r="WMI47" s="47"/>
      <c r="WMJ47" s="47"/>
      <c r="WMK47" s="47"/>
      <c r="WML47" s="47"/>
      <c r="WMM47" s="47"/>
      <c r="WMN47" s="47"/>
      <c r="WMO47" s="47"/>
      <c r="WMP47" s="47"/>
      <c r="WMQ47" s="47"/>
      <c r="WMR47" s="47"/>
      <c r="WMS47" s="47"/>
      <c r="WMT47" s="47"/>
      <c r="WMU47" s="47"/>
      <c r="WMV47" s="47"/>
      <c r="WMW47" s="47"/>
      <c r="WMX47" s="47"/>
      <c r="WMY47" s="47"/>
      <c r="WMZ47" s="47"/>
      <c r="WNA47" s="47"/>
      <c r="WNB47" s="47"/>
      <c r="WNC47" s="47"/>
      <c r="WND47" s="47"/>
      <c r="WNE47" s="47"/>
      <c r="WNF47" s="47"/>
      <c r="WNG47" s="47"/>
      <c r="WNH47" s="47"/>
      <c r="WNI47" s="47"/>
      <c r="WNJ47" s="47"/>
      <c r="WNK47" s="47"/>
      <c r="WNL47" s="47"/>
      <c r="WNM47" s="47"/>
      <c r="WNN47" s="47"/>
      <c r="WNO47" s="47"/>
      <c r="WNP47" s="47"/>
      <c r="WNQ47" s="47"/>
      <c r="WNR47" s="47"/>
      <c r="WNS47" s="47"/>
      <c r="WNT47" s="47"/>
      <c r="WNU47" s="47"/>
      <c r="WNV47" s="47"/>
      <c r="WNW47" s="47"/>
      <c r="WNX47" s="47"/>
      <c r="WNY47" s="47"/>
      <c r="WNZ47" s="47"/>
      <c r="WOA47" s="47"/>
      <c r="WOB47" s="47"/>
      <c r="WOC47" s="47"/>
      <c r="WOD47" s="47"/>
      <c r="WOE47" s="47"/>
      <c r="WOF47" s="47"/>
      <c r="WOG47" s="47"/>
      <c r="WOH47" s="47"/>
      <c r="WOI47" s="47"/>
      <c r="WOJ47" s="47"/>
      <c r="WOK47" s="47"/>
      <c r="WOL47" s="47"/>
      <c r="WOM47" s="47"/>
      <c r="WON47" s="47"/>
      <c r="WOO47" s="47"/>
      <c r="WOP47" s="47"/>
      <c r="WOQ47" s="47"/>
      <c r="WOR47" s="47"/>
      <c r="WOS47" s="47"/>
      <c r="WOT47" s="47"/>
      <c r="WOU47" s="47"/>
      <c r="WOV47" s="47"/>
      <c r="WOW47" s="47"/>
      <c r="WOX47" s="47"/>
      <c r="WOY47" s="47"/>
      <c r="WOZ47" s="47"/>
      <c r="WPA47" s="47"/>
      <c r="WPB47" s="47"/>
      <c r="WPC47" s="47"/>
      <c r="WPD47" s="47"/>
      <c r="WPE47" s="47"/>
      <c r="WPF47" s="47"/>
      <c r="WPG47" s="47"/>
      <c r="WPH47" s="47"/>
      <c r="WPI47" s="47"/>
      <c r="WPJ47" s="47"/>
      <c r="WPK47" s="47"/>
      <c r="WPL47" s="47"/>
      <c r="WPM47" s="47"/>
      <c r="WPN47" s="47"/>
      <c r="WPO47" s="47"/>
      <c r="WPP47" s="47"/>
      <c r="WPQ47" s="47"/>
      <c r="WPR47" s="47"/>
      <c r="WPS47" s="47"/>
      <c r="WPT47" s="47"/>
      <c r="WPU47" s="47"/>
      <c r="WPV47" s="47"/>
      <c r="WPW47" s="47"/>
      <c r="WPX47" s="47"/>
      <c r="WPY47" s="47"/>
      <c r="WPZ47" s="47"/>
      <c r="WQA47" s="47"/>
      <c r="WQB47" s="47"/>
      <c r="WQC47" s="47"/>
      <c r="WQD47" s="47"/>
      <c r="WQE47" s="47"/>
      <c r="WQF47" s="47"/>
      <c r="WQG47" s="47"/>
      <c r="WQH47" s="47"/>
      <c r="WQI47" s="47"/>
      <c r="WQJ47" s="47"/>
      <c r="WQK47" s="47"/>
      <c r="WQL47" s="47"/>
      <c r="WQM47" s="47"/>
      <c r="WQN47" s="47"/>
      <c r="WQO47" s="47"/>
      <c r="WQP47" s="47"/>
      <c r="WQQ47" s="47"/>
      <c r="WQR47" s="47"/>
      <c r="WQS47" s="47"/>
      <c r="WQT47" s="47"/>
      <c r="WQU47" s="47"/>
      <c r="WQV47" s="47"/>
      <c r="WQW47" s="47"/>
      <c r="WQX47" s="47"/>
      <c r="WQY47" s="47"/>
      <c r="WQZ47" s="47"/>
      <c r="WRA47" s="47"/>
      <c r="WRB47" s="47"/>
      <c r="WRC47" s="47"/>
      <c r="WRD47" s="47"/>
      <c r="WRE47" s="47"/>
      <c r="WRF47" s="47"/>
      <c r="WRG47" s="47"/>
      <c r="WRH47" s="47"/>
      <c r="WRI47" s="47"/>
      <c r="WRJ47" s="47"/>
      <c r="WRK47" s="47"/>
      <c r="WRL47" s="47"/>
      <c r="WRM47" s="47"/>
      <c r="WRN47" s="47"/>
      <c r="WRO47" s="47"/>
      <c r="WRP47" s="47"/>
      <c r="WRQ47" s="47"/>
      <c r="WRR47" s="47"/>
      <c r="WRS47" s="47"/>
      <c r="WRT47" s="47"/>
      <c r="WRU47" s="47"/>
      <c r="WRV47" s="47"/>
      <c r="WRW47" s="47"/>
      <c r="WRX47" s="47"/>
      <c r="WRY47" s="47"/>
      <c r="WRZ47" s="47"/>
      <c r="WSA47" s="47"/>
      <c r="WSB47" s="47"/>
      <c r="WSC47" s="47"/>
      <c r="WSD47" s="47"/>
      <c r="WSE47" s="47"/>
      <c r="WSF47" s="47"/>
      <c r="WSG47" s="47"/>
      <c r="WSH47" s="47"/>
      <c r="WSI47" s="47"/>
      <c r="WSJ47" s="47"/>
      <c r="WSK47" s="47"/>
      <c r="WSL47" s="47"/>
      <c r="WSM47" s="47"/>
      <c r="WSN47" s="47"/>
      <c r="WSO47" s="47"/>
      <c r="WSP47" s="47"/>
      <c r="WSQ47" s="47"/>
      <c r="WSR47" s="47"/>
      <c r="WSS47" s="47"/>
      <c r="WST47" s="47"/>
      <c r="WSU47" s="47"/>
      <c r="WSV47" s="47"/>
      <c r="WSW47" s="47"/>
      <c r="WSX47" s="47"/>
      <c r="WSY47" s="47"/>
      <c r="WSZ47" s="47"/>
      <c r="WTA47" s="47"/>
      <c r="WTB47" s="47"/>
      <c r="WTC47" s="47"/>
      <c r="WTD47" s="47"/>
      <c r="WTE47" s="47"/>
      <c r="WTF47" s="47"/>
      <c r="WTG47" s="47"/>
      <c r="WTH47" s="47"/>
      <c r="WTI47" s="47"/>
      <c r="WTJ47" s="47"/>
      <c r="WTK47" s="47"/>
      <c r="WTL47" s="47"/>
      <c r="WTM47" s="47"/>
      <c r="WTN47" s="47"/>
      <c r="WTO47" s="47"/>
      <c r="WTP47" s="47"/>
      <c r="WTQ47" s="47"/>
      <c r="WTR47" s="47"/>
      <c r="WTS47" s="47"/>
      <c r="WTT47" s="47"/>
      <c r="WTU47" s="47"/>
      <c r="WTV47" s="47"/>
      <c r="WTW47" s="47"/>
      <c r="WTX47" s="47"/>
      <c r="WTY47" s="47"/>
      <c r="WTZ47" s="47"/>
      <c r="WUA47" s="47"/>
      <c r="WUB47" s="47"/>
      <c r="WUC47" s="47"/>
      <c r="WUD47" s="47"/>
      <c r="WUE47" s="47"/>
      <c r="WUF47" s="47"/>
      <c r="WUG47" s="47"/>
      <c r="WUH47" s="47"/>
      <c r="WUI47" s="47"/>
      <c r="WUJ47" s="47"/>
      <c r="WUK47" s="47"/>
      <c r="WUL47" s="47"/>
      <c r="WUM47" s="47"/>
      <c r="WUN47" s="47"/>
      <c r="WUO47" s="47"/>
      <c r="WUP47" s="47"/>
      <c r="WUQ47" s="47"/>
      <c r="WUR47" s="47"/>
      <c r="WUS47" s="47"/>
      <c r="WUT47" s="47"/>
      <c r="WUU47" s="47"/>
      <c r="WUV47" s="47"/>
      <c r="WUW47" s="47"/>
      <c r="WUX47" s="47"/>
      <c r="WUY47" s="47"/>
      <c r="WUZ47" s="47"/>
      <c r="WVA47" s="47"/>
      <c r="WVB47" s="47"/>
      <c r="WVC47" s="47"/>
      <c r="WVD47" s="47"/>
      <c r="WVE47" s="47"/>
      <c r="WVF47" s="47"/>
      <c r="WVG47" s="47"/>
      <c r="WVH47" s="47"/>
      <c r="WVI47" s="47"/>
      <c r="WVJ47" s="47"/>
      <c r="WVK47" s="47"/>
      <c r="WVL47" s="47"/>
      <c r="WVM47" s="47"/>
      <c r="WVN47" s="47"/>
      <c r="WVO47" s="47"/>
      <c r="WVP47" s="47"/>
      <c r="WVQ47" s="47"/>
      <c r="WVR47" s="47"/>
      <c r="WVS47" s="47"/>
      <c r="WVT47" s="47"/>
      <c r="WVU47" s="47"/>
      <c r="WVV47" s="47"/>
      <c r="WVW47" s="47"/>
      <c r="WVX47" s="47"/>
      <c r="WVY47" s="47"/>
      <c r="WVZ47" s="47"/>
      <c r="WWA47" s="47"/>
      <c r="WWB47" s="47"/>
      <c r="WWC47" s="47"/>
      <c r="WWD47" s="47"/>
      <c r="WWE47" s="47"/>
      <c r="WWF47" s="47"/>
      <c r="WWG47" s="47"/>
      <c r="WWH47" s="47"/>
      <c r="WWI47" s="47"/>
      <c r="WWJ47" s="47"/>
      <c r="WWK47" s="47"/>
      <c r="WWL47" s="47"/>
      <c r="WWM47" s="47"/>
      <c r="WWN47" s="47"/>
      <c r="WWO47" s="47"/>
      <c r="WWP47" s="47"/>
      <c r="WWQ47" s="47"/>
      <c r="WWR47" s="47"/>
      <c r="WWS47" s="47"/>
      <c r="WWT47" s="47"/>
      <c r="WWU47" s="47"/>
      <c r="WWV47" s="47"/>
      <c r="WWW47" s="47"/>
      <c r="WWX47" s="47"/>
      <c r="WWY47" s="47"/>
      <c r="WWZ47" s="47"/>
      <c r="WXA47" s="47"/>
      <c r="WXB47" s="47"/>
      <c r="WXC47" s="47"/>
      <c r="WXD47" s="47"/>
      <c r="WXE47" s="47"/>
      <c r="WXF47" s="47"/>
      <c r="WXG47" s="47"/>
      <c r="WXH47" s="47"/>
      <c r="WXI47" s="47"/>
      <c r="WXJ47" s="47"/>
      <c r="WXK47" s="47"/>
      <c r="WXL47" s="47"/>
      <c r="WXM47" s="47"/>
      <c r="WXN47" s="47"/>
      <c r="WXO47" s="47"/>
      <c r="WXP47" s="47"/>
      <c r="WXQ47" s="47"/>
      <c r="WXR47" s="47"/>
      <c r="WXS47" s="47"/>
      <c r="WXT47" s="47"/>
      <c r="WXU47" s="47"/>
      <c r="WXV47" s="47"/>
      <c r="WXW47" s="47"/>
      <c r="WXX47" s="47"/>
      <c r="WXY47" s="47"/>
      <c r="WXZ47" s="47"/>
      <c r="WYA47" s="47"/>
      <c r="WYB47" s="47"/>
      <c r="WYC47" s="47"/>
      <c r="WYD47" s="47"/>
      <c r="WYE47" s="47"/>
      <c r="WYF47" s="47"/>
      <c r="WYG47" s="47"/>
      <c r="WYH47" s="47"/>
      <c r="WYI47" s="47"/>
      <c r="WYJ47" s="47"/>
      <c r="WYK47" s="47"/>
      <c r="WYL47" s="47"/>
      <c r="WYM47" s="47"/>
      <c r="WYN47" s="47"/>
      <c r="WYO47" s="47"/>
      <c r="WYP47" s="47"/>
      <c r="WYQ47" s="47"/>
      <c r="WYR47" s="47"/>
      <c r="WYS47" s="47"/>
      <c r="WYT47" s="47"/>
      <c r="WYU47" s="47"/>
      <c r="WYV47" s="47"/>
      <c r="WYW47" s="47"/>
      <c r="WYX47" s="47"/>
      <c r="WYY47" s="47"/>
      <c r="WYZ47" s="47"/>
      <c r="WZA47" s="47"/>
      <c r="WZB47" s="47"/>
      <c r="WZC47" s="47"/>
      <c r="WZD47" s="47"/>
      <c r="WZE47" s="47"/>
      <c r="WZF47" s="47"/>
      <c r="WZG47" s="47"/>
      <c r="WZH47" s="47"/>
      <c r="WZI47" s="47"/>
      <c r="WZJ47" s="47"/>
      <c r="WZK47" s="47"/>
      <c r="WZL47" s="47"/>
      <c r="WZM47" s="47"/>
      <c r="WZN47" s="47"/>
      <c r="WZO47" s="47"/>
      <c r="WZP47" s="47"/>
      <c r="WZQ47" s="47"/>
      <c r="WZR47" s="47"/>
      <c r="WZS47" s="47"/>
      <c r="WZT47" s="47"/>
      <c r="WZU47" s="47"/>
      <c r="WZV47" s="47"/>
      <c r="WZW47" s="47"/>
      <c r="WZX47" s="47"/>
      <c r="WZY47" s="47"/>
      <c r="WZZ47" s="47"/>
      <c r="XAA47" s="47"/>
      <c r="XAB47" s="47"/>
      <c r="XAC47" s="47"/>
      <c r="XAD47" s="47"/>
      <c r="XAE47" s="47"/>
      <c r="XAF47" s="47"/>
      <c r="XAG47" s="47"/>
      <c r="XAH47" s="47"/>
      <c r="XAI47" s="47"/>
      <c r="XAJ47" s="47"/>
      <c r="XAK47" s="47"/>
      <c r="XAL47" s="47"/>
      <c r="XAM47" s="47"/>
      <c r="XAN47" s="47"/>
      <c r="XAO47" s="47"/>
      <c r="XAP47" s="47"/>
      <c r="XAQ47" s="47"/>
      <c r="XAR47" s="47"/>
      <c r="XAS47" s="47"/>
      <c r="XAT47" s="47"/>
      <c r="XAU47" s="47"/>
      <c r="XAV47" s="47"/>
      <c r="XAW47" s="47"/>
      <c r="XAX47" s="47"/>
      <c r="XAY47" s="47"/>
      <c r="XAZ47" s="47"/>
      <c r="XBA47" s="47"/>
      <c r="XBB47" s="47"/>
      <c r="XBC47" s="47"/>
      <c r="XBD47" s="47"/>
      <c r="XBE47" s="47"/>
      <c r="XBF47" s="47"/>
      <c r="XBG47" s="47"/>
      <c r="XBH47" s="47"/>
      <c r="XBI47" s="47"/>
      <c r="XBJ47" s="47"/>
      <c r="XBK47" s="47"/>
      <c r="XBL47" s="47"/>
      <c r="XBM47" s="47"/>
      <c r="XBN47" s="47"/>
      <c r="XBO47" s="47"/>
      <c r="XBP47" s="47"/>
      <c r="XBQ47" s="47"/>
      <c r="XBR47" s="47"/>
      <c r="XBS47" s="47"/>
      <c r="XBT47" s="47"/>
      <c r="XBU47" s="47"/>
      <c r="XBV47" s="47"/>
      <c r="XBW47" s="47"/>
      <c r="XBX47" s="47"/>
      <c r="XBY47" s="47"/>
      <c r="XBZ47" s="47"/>
      <c r="XCA47" s="47"/>
      <c r="XCB47" s="47"/>
      <c r="XCC47" s="47"/>
      <c r="XCD47" s="47"/>
      <c r="XCE47" s="47"/>
      <c r="XCF47" s="47"/>
      <c r="XCG47" s="47"/>
      <c r="XCH47" s="47"/>
      <c r="XCI47" s="47"/>
      <c r="XCJ47" s="47"/>
      <c r="XCK47" s="47"/>
      <c r="XCL47" s="47"/>
      <c r="XCM47" s="47"/>
      <c r="XCN47" s="47"/>
      <c r="XCO47" s="47"/>
      <c r="XCP47" s="47"/>
      <c r="XCQ47" s="47"/>
      <c r="XCR47" s="47"/>
      <c r="XCS47" s="47"/>
      <c r="XCT47" s="47"/>
      <c r="XCU47" s="47"/>
      <c r="XCV47" s="47"/>
      <c r="XCW47" s="47"/>
      <c r="XCX47" s="47"/>
      <c r="XCY47" s="47"/>
      <c r="XCZ47" s="47"/>
      <c r="XDA47" s="47"/>
      <c r="XDB47" s="47"/>
      <c r="XDC47" s="47"/>
      <c r="XDD47" s="47"/>
      <c r="XDE47" s="47"/>
      <c r="XDF47" s="47"/>
      <c r="XDG47" s="47"/>
      <c r="XDH47" s="47"/>
      <c r="XDI47" s="47"/>
      <c r="XDJ47" s="47"/>
      <c r="XDK47" s="47"/>
      <c r="XDL47" s="47"/>
      <c r="XDM47" s="47"/>
      <c r="XDN47" s="47"/>
      <c r="XDO47" s="47"/>
      <c r="XDP47" s="47"/>
      <c r="XDQ47" s="47"/>
      <c r="XDR47" s="47"/>
      <c r="XDS47" s="47"/>
      <c r="XDT47" s="47"/>
      <c r="XDU47" s="47"/>
      <c r="XDV47" s="47"/>
      <c r="XDW47" s="47"/>
      <c r="XDX47" s="47"/>
      <c r="XDY47" s="47"/>
      <c r="XDZ47" s="47"/>
      <c r="XEA47" s="47"/>
      <c r="XEB47" s="47"/>
      <c r="XEC47" s="47"/>
      <c r="XED47" s="47"/>
      <c r="XEE47" s="47"/>
      <c r="XEF47" s="47"/>
      <c r="XEG47" s="47"/>
      <c r="XEH47" s="47"/>
      <c r="XEI47" s="47"/>
      <c r="XEJ47" s="47"/>
      <c r="XEK47" s="47"/>
      <c r="XEL47" s="47"/>
      <c r="XEM47" s="47"/>
      <c r="XEN47" s="47"/>
      <c r="XEO47" s="47"/>
      <c r="XEP47" s="47"/>
      <c r="XEQ47" s="47"/>
      <c r="XER47" s="47"/>
      <c r="XES47" s="47"/>
      <c r="XET47" s="47"/>
      <c r="XEU47" s="47"/>
      <c r="XEV47" s="47"/>
      <c r="XEW47" s="47"/>
      <c r="XEX47" s="47"/>
      <c r="XEY47" s="47"/>
      <c r="XEZ47" s="47"/>
      <c r="XFA47" s="47"/>
      <c r="XFB47" s="47"/>
    </row>
    <row r="48" spans="1:3">
      <c r="A48" s="62"/>
      <c r="B48" s="59" t="s">
        <v>1563</v>
      </c>
      <c r="C48" s="60">
        <v>7</v>
      </c>
    </row>
    <row r="49" spans="1:3">
      <c r="A49" s="58" t="s">
        <v>1564</v>
      </c>
      <c r="B49" s="59" t="s">
        <v>1565</v>
      </c>
      <c r="C49" s="60">
        <v>1.8</v>
      </c>
    </row>
    <row r="50" spans="1:3">
      <c r="A50" s="62"/>
      <c r="B50" s="59" t="s">
        <v>1566</v>
      </c>
      <c r="C50" s="64">
        <v>20</v>
      </c>
    </row>
    <row r="51" spans="1:3">
      <c r="A51" s="58" t="s">
        <v>1567</v>
      </c>
      <c r="B51" s="59" t="s">
        <v>1568</v>
      </c>
      <c r="C51" s="60">
        <v>10.2</v>
      </c>
    </row>
    <row r="52" spans="1:3">
      <c r="A52" s="62"/>
      <c r="B52" s="59" t="s">
        <v>1569</v>
      </c>
      <c r="C52" s="60">
        <v>15</v>
      </c>
    </row>
    <row r="53" spans="1:3">
      <c r="A53" s="58" t="s">
        <v>1570</v>
      </c>
      <c r="B53" s="59" t="s">
        <v>1571</v>
      </c>
      <c r="C53" s="60">
        <v>19.7555</v>
      </c>
    </row>
    <row r="54" spans="1:3">
      <c r="A54" s="62"/>
      <c r="B54" s="59" t="s">
        <v>1572</v>
      </c>
      <c r="C54" s="60">
        <v>117.8</v>
      </c>
    </row>
    <row r="55" spans="1:3">
      <c r="A55" s="58" t="s">
        <v>1573</v>
      </c>
      <c r="B55" s="59" t="s">
        <v>138</v>
      </c>
      <c r="C55" s="60">
        <v>60</v>
      </c>
    </row>
    <row r="56" spans="1:3">
      <c r="A56" s="61"/>
      <c r="B56" s="59" t="s">
        <v>1574</v>
      </c>
      <c r="C56" s="60">
        <v>119</v>
      </c>
    </row>
    <row r="57" spans="1:3">
      <c r="A57" s="61"/>
      <c r="B57" s="59" t="s">
        <v>1575</v>
      </c>
      <c r="C57" s="60">
        <v>18</v>
      </c>
    </row>
    <row r="58" spans="1:3">
      <c r="A58" s="61"/>
      <c r="B58" s="59" t="s">
        <v>1576</v>
      </c>
      <c r="C58" s="60">
        <v>83.55</v>
      </c>
    </row>
    <row r="59" spans="1:3">
      <c r="A59" s="61"/>
      <c r="B59" s="59" t="s">
        <v>1577</v>
      </c>
      <c r="C59" s="60">
        <v>89.95</v>
      </c>
    </row>
    <row r="60" spans="1:3">
      <c r="A60" s="61"/>
      <c r="B60" s="59" t="s">
        <v>1578</v>
      </c>
      <c r="C60" s="60">
        <v>64.8</v>
      </c>
    </row>
    <row r="61" spans="1:3">
      <c r="A61" s="61"/>
      <c r="B61" s="59" t="s">
        <v>1579</v>
      </c>
      <c r="C61" s="60">
        <v>30.18</v>
      </c>
    </row>
    <row r="62" spans="1:3">
      <c r="A62" s="62"/>
      <c r="B62" s="59" t="s">
        <v>1580</v>
      </c>
      <c r="C62" s="60">
        <v>20.14</v>
      </c>
    </row>
    <row r="63" spans="1:3">
      <c r="A63" s="63" t="s">
        <v>1581</v>
      </c>
      <c r="B63" s="59" t="s">
        <v>1582</v>
      </c>
      <c r="C63" s="64">
        <v>8</v>
      </c>
    </row>
    <row r="64" spans="1:3">
      <c r="A64" s="58" t="s">
        <v>1583</v>
      </c>
      <c r="B64" s="59" t="s">
        <v>1584</v>
      </c>
      <c r="C64" s="60">
        <v>6</v>
      </c>
    </row>
    <row r="65" spans="1:3">
      <c r="A65" s="61"/>
      <c r="B65" s="59" t="s">
        <v>1585</v>
      </c>
      <c r="C65" s="64">
        <v>38.2</v>
      </c>
    </row>
    <row r="66" spans="1:3">
      <c r="A66" s="62"/>
      <c r="B66" s="59" t="s">
        <v>138</v>
      </c>
      <c r="C66" s="64">
        <v>15</v>
      </c>
    </row>
    <row r="67" spans="1:3">
      <c r="A67" s="63" t="s">
        <v>1586</v>
      </c>
      <c r="B67" s="59" t="s">
        <v>1587</v>
      </c>
      <c r="C67" s="60">
        <v>39.03</v>
      </c>
    </row>
    <row r="68" spans="1:3">
      <c r="A68" s="63" t="s">
        <v>1588</v>
      </c>
      <c r="B68" s="59" t="s">
        <v>1589</v>
      </c>
      <c r="C68" s="60">
        <v>4.329</v>
      </c>
    </row>
    <row r="69" spans="1:3">
      <c r="A69" s="63" t="s">
        <v>1590</v>
      </c>
      <c r="B69" s="59" t="s">
        <v>1591</v>
      </c>
      <c r="C69" s="60">
        <v>6.5</v>
      </c>
    </row>
    <row r="70" spans="1:3">
      <c r="A70" s="63" t="s">
        <v>1592</v>
      </c>
      <c r="B70" s="59" t="s">
        <v>1593</v>
      </c>
      <c r="C70" s="60">
        <v>0.144432</v>
      </c>
    </row>
    <row r="71" spans="1:3">
      <c r="A71" s="63" t="s">
        <v>1594</v>
      </c>
      <c r="B71" s="59" t="s">
        <v>1595</v>
      </c>
      <c r="C71" s="60">
        <v>60.34</v>
      </c>
    </row>
    <row r="72" spans="1:3">
      <c r="A72" s="71" t="s">
        <v>1596</v>
      </c>
      <c r="B72" s="67" t="s">
        <v>1597</v>
      </c>
      <c r="C72" s="68">
        <v>16</v>
      </c>
    </row>
    <row r="73" spans="1:3">
      <c r="A73" s="63" t="s">
        <v>1598</v>
      </c>
      <c r="B73" s="59" t="s">
        <v>1599</v>
      </c>
      <c r="C73" s="60">
        <v>64.72</v>
      </c>
    </row>
    <row r="74" spans="1:3">
      <c r="A74" s="58" t="s">
        <v>1600</v>
      </c>
      <c r="B74" s="59" t="s">
        <v>268</v>
      </c>
      <c r="C74" s="60">
        <v>110.8656</v>
      </c>
    </row>
    <row r="75" spans="1:3">
      <c r="A75" s="61"/>
      <c r="B75" s="59" t="s">
        <v>1601</v>
      </c>
      <c r="C75" s="60">
        <v>50</v>
      </c>
    </row>
    <row r="76" spans="1:3">
      <c r="A76" s="62"/>
      <c r="B76" s="59" t="s">
        <v>1602</v>
      </c>
      <c r="C76" s="64">
        <v>7.3</v>
      </c>
    </row>
    <row r="77" spans="1:3">
      <c r="A77" s="63" t="s">
        <v>1603</v>
      </c>
      <c r="B77" s="59" t="s">
        <v>1604</v>
      </c>
      <c r="C77" s="60">
        <v>68</v>
      </c>
    </row>
    <row r="78" spans="1:3">
      <c r="A78" s="66" t="s">
        <v>1605</v>
      </c>
      <c r="B78" s="67" t="s">
        <v>1606</v>
      </c>
      <c r="C78" s="68">
        <v>40</v>
      </c>
    </row>
    <row r="79" spans="1:3">
      <c r="A79" s="69"/>
      <c r="B79" s="59" t="s">
        <v>1607</v>
      </c>
      <c r="C79" s="60">
        <v>150</v>
      </c>
    </row>
    <row r="80" spans="1:3">
      <c r="A80" s="71" t="s">
        <v>1608</v>
      </c>
      <c r="B80" s="67" t="s">
        <v>1609</v>
      </c>
      <c r="C80" s="68">
        <v>8.82</v>
      </c>
    </row>
    <row r="81" spans="1:3">
      <c r="A81" s="63" t="s">
        <v>1610</v>
      </c>
      <c r="B81" s="59" t="s">
        <v>1611</v>
      </c>
      <c r="C81" s="60">
        <v>50</v>
      </c>
    </row>
    <row r="82" spans="1:3">
      <c r="A82" s="63" t="s">
        <v>1612</v>
      </c>
      <c r="B82" s="59" t="s">
        <v>1613</v>
      </c>
      <c r="C82" s="60">
        <v>10</v>
      </c>
    </row>
    <row r="83" spans="1:3">
      <c r="A83" s="63" t="s">
        <v>1614</v>
      </c>
      <c r="B83" s="59" t="s">
        <v>1615</v>
      </c>
      <c r="C83" s="64">
        <v>27.8</v>
      </c>
    </row>
    <row r="84" spans="1:3">
      <c r="A84" s="72" t="s">
        <v>1616</v>
      </c>
      <c r="B84" s="59" t="s">
        <v>1617</v>
      </c>
      <c r="C84" s="60">
        <v>52.06</v>
      </c>
    </row>
    <row r="85" spans="1:3">
      <c r="A85" s="63" t="s">
        <v>1618</v>
      </c>
      <c r="B85" s="59" t="s">
        <v>1619</v>
      </c>
      <c r="C85" s="60">
        <v>15</v>
      </c>
    </row>
    <row r="86" spans="1:3">
      <c r="A86" s="66" t="s">
        <v>1620</v>
      </c>
      <c r="B86" s="67" t="s">
        <v>1621</v>
      </c>
      <c r="C86" s="68">
        <v>8</v>
      </c>
    </row>
    <row r="87" spans="1:3">
      <c r="A87" s="70"/>
      <c r="B87" s="59" t="s">
        <v>1622</v>
      </c>
      <c r="C87" s="60">
        <v>61.89</v>
      </c>
    </row>
    <row r="88" ht="28.5" spans="1:3">
      <c r="A88" s="70"/>
      <c r="B88" s="59" t="s">
        <v>1623</v>
      </c>
      <c r="C88" s="60">
        <v>20</v>
      </c>
    </row>
    <row r="89" spans="1:3">
      <c r="A89" s="70"/>
      <c r="B89" s="59" t="s">
        <v>1624</v>
      </c>
      <c r="C89" s="64">
        <v>100</v>
      </c>
    </row>
    <row r="90" spans="1:3">
      <c r="A90" s="69"/>
      <c r="B90" s="59" t="s">
        <v>661</v>
      </c>
      <c r="C90" s="64">
        <v>30</v>
      </c>
    </row>
    <row r="91" spans="1:3">
      <c r="A91" s="71" t="s">
        <v>1625</v>
      </c>
      <c r="B91" s="67" t="s">
        <v>1626</v>
      </c>
      <c r="C91" s="68">
        <v>18</v>
      </c>
    </row>
    <row r="92" spans="1:3">
      <c r="A92" s="63" t="s">
        <v>1627</v>
      </c>
      <c r="B92" s="59" t="s">
        <v>1628</v>
      </c>
      <c r="C92" s="60">
        <v>35</v>
      </c>
    </row>
    <row r="93" spans="1:3">
      <c r="A93" s="63" t="s">
        <v>1629</v>
      </c>
      <c r="B93" s="59" t="s">
        <v>1630</v>
      </c>
      <c r="C93" s="60">
        <v>15</v>
      </c>
    </row>
    <row r="94" spans="1:3">
      <c r="A94" s="58" t="s">
        <v>1631</v>
      </c>
      <c r="B94" s="59" t="s">
        <v>1632</v>
      </c>
      <c r="C94" s="60">
        <v>5.79</v>
      </c>
    </row>
    <row r="95" spans="1:3">
      <c r="A95" s="61"/>
      <c r="B95" s="59" t="s">
        <v>1633</v>
      </c>
      <c r="C95" s="60">
        <v>5</v>
      </c>
    </row>
    <row r="96" spans="1:3">
      <c r="A96" s="61"/>
      <c r="B96" s="59" t="s">
        <v>1634</v>
      </c>
      <c r="C96" s="60">
        <v>29.49</v>
      </c>
    </row>
    <row r="97" spans="1:3">
      <c r="A97" s="62"/>
      <c r="B97" s="59" t="s">
        <v>1635</v>
      </c>
      <c r="C97" s="64">
        <v>15</v>
      </c>
    </row>
    <row r="98" spans="1:3">
      <c r="A98" s="63" t="s">
        <v>1636</v>
      </c>
      <c r="B98" s="59" t="s">
        <v>1637</v>
      </c>
      <c r="C98" s="60">
        <v>25.3</v>
      </c>
    </row>
    <row r="99" spans="1:3">
      <c r="A99" s="63" t="s">
        <v>1638</v>
      </c>
      <c r="B99" s="59" t="s">
        <v>1639</v>
      </c>
      <c r="C99" s="60">
        <v>16.65</v>
      </c>
    </row>
    <row r="100" spans="1:3">
      <c r="A100" s="63" t="s">
        <v>1640</v>
      </c>
      <c r="B100" s="59" t="s">
        <v>1641</v>
      </c>
      <c r="C100" s="60">
        <v>7.4</v>
      </c>
    </row>
    <row r="101" spans="1:3">
      <c r="A101" s="63" t="s">
        <v>1642</v>
      </c>
      <c r="B101" s="59" t="s">
        <v>1643</v>
      </c>
      <c r="C101" s="60">
        <v>10</v>
      </c>
    </row>
    <row r="102" spans="1:3">
      <c r="A102" s="58" t="s">
        <v>1644</v>
      </c>
      <c r="B102" s="59" t="s">
        <v>1645</v>
      </c>
      <c r="C102" s="60">
        <v>41.224</v>
      </c>
    </row>
    <row r="103" spans="1:3">
      <c r="A103" s="61"/>
      <c r="B103" s="59" t="s">
        <v>1646</v>
      </c>
      <c r="C103" s="60">
        <v>100</v>
      </c>
    </row>
    <row r="104" spans="1:3">
      <c r="A104" s="62"/>
      <c r="B104" s="59" t="s">
        <v>1647</v>
      </c>
      <c r="C104" s="60">
        <v>30.36888</v>
      </c>
    </row>
    <row r="105" spans="1:3">
      <c r="A105" s="63" t="s">
        <v>1648</v>
      </c>
      <c r="B105" s="59" t="s">
        <v>1649</v>
      </c>
      <c r="C105" s="60">
        <v>5</v>
      </c>
    </row>
    <row r="106" spans="1:3">
      <c r="A106" s="63" t="s">
        <v>1650</v>
      </c>
      <c r="B106" s="59" t="s">
        <v>1651</v>
      </c>
      <c r="C106" s="60">
        <v>4</v>
      </c>
    </row>
    <row r="107" spans="1:3">
      <c r="A107" s="63" t="s">
        <v>1652</v>
      </c>
      <c r="B107" s="59" t="s">
        <v>1653</v>
      </c>
      <c r="C107" s="60">
        <v>2.5</v>
      </c>
    </row>
    <row r="108" spans="1:3">
      <c r="A108" s="63" t="s">
        <v>1654</v>
      </c>
      <c r="B108" s="59" t="s">
        <v>661</v>
      </c>
      <c r="C108" s="60">
        <v>5</v>
      </c>
    </row>
    <row r="109" spans="1:3">
      <c r="A109" s="63" t="s">
        <v>1655</v>
      </c>
      <c r="B109" s="59" t="s">
        <v>1656</v>
      </c>
      <c r="C109" s="60">
        <v>22.46</v>
      </c>
    </row>
    <row r="110" spans="1:3">
      <c r="A110" s="63" t="s">
        <v>1657</v>
      </c>
      <c r="B110" s="59" t="s">
        <v>1658</v>
      </c>
      <c r="C110" s="60">
        <v>5</v>
      </c>
    </row>
    <row r="111" spans="1:3">
      <c r="A111" s="63" t="s">
        <v>1655</v>
      </c>
      <c r="B111" s="59" t="s">
        <v>1659</v>
      </c>
      <c r="C111" s="64">
        <v>30</v>
      </c>
    </row>
    <row r="112" spans="1:3">
      <c r="A112" s="63" t="s">
        <v>1660</v>
      </c>
      <c r="B112" s="59" t="s">
        <v>290</v>
      </c>
      <c r="C112" s="60">
        <v>30</v>
      </c>
    </row>
    <row r="113" spans="1:3">
      <c r="A113" s="58" t="s">
        <v>1661</v>
      </c>
      <c r="B113" s="59" t="s">
        <v>1662</v>
      </c>
      <c r="C113" s="60">
        <v>8.97</v>
      </c>
    </row>
    <row r="114" spans="1:3">
      <c r="A114" s="62"/>
      <c r="B114" s="59" t="s">
        <v>1663</v>
      </c>
      <c r="C114" s="60">
        <v>40</v>
      </c>
    </row>
    <row r="115" spans="1:3">
      <c r="A115" s="63" t="s">
        <v>1664</v>
      </c>
      <c r="B115" s="59" t="s">
        <v>1665</v>
      </c>
      <c r="C115" s="60">
        <v>20</v>
      </c>
    </row>
    <row r="116" spans="1:3">
      <c r="A116" s="63" t="s">
        <v>1666</v>
      </c>
      <c r="B116" s="59" t="s">
        <v>1667</v>
      </c>
      <c r="C116" s="60">
        <v>38.78</v>
      </c>
    </row>
    <row r="117" spans="1:3">
      <c r="A117" s="63" t="s">
        <v>1668</v>
      </c>
      <c r="B117" s="59" t="s">
        <v>1669</v>
      </c>
      <c r="C117" s="64">
        <v>19.38</v>
      </c>
    </row>
    <row r="118" spans="1:3">
      <c r="A118" s="71" t="s">
        <v>1670</v>
      </c>
      <c r="B118" s="67" t="s">
        <v>1671</v>
      </c>
      <c r="C118" s="68">
        <v>18.85</v>
      </c>
    </row>
    <row r="119" spans="1:3">
      <c r="A119" s="63" t="s">
        <v>1672</v>
      </c>
      <c r="B119" s="59" t="s">
        <v>1673</v>
      </c>
      <c r="C119" s="60">
        <v>1.5</v>
      </c>
    </row>
    <row r="120" spans="1:3">
      <c r="A120" s="63" t="s">
        <v>1674</v>
      </c>
      <c r="B120" s="59" t="s">
        <v>1675</v>
      </c>
      <c r="C120" s="64">
        <v>24</v>
      </c>
    </row>
    <row r="121" spans="1:3">
      <c r="A121" s="63" t="s">
        <v>1676</v>
      </c>
      <c r="B121" s="59" t="s">
        <v>1677</v>
      </c>
      <c r="C121" s="60">
        <v>40</v>
      </c>
    </row>
    <row r="122" spans="1:3">
      <c r="A122" s="58" t="s">
        <v>1678</v>
      </c>
      <c r="B122" s="59" t="s">
        <v>1679</v>
      </c>
      <c r="C122" s="60">
        <v>85.47</v>
      </c>
    </row>
    <row r="123" spans="1:3">
      <c r="A123" s="62"/>
      <c r="B123" s="59" t="s">
        <v>1680</v>
      </c>
      <c r="C123" s="60">
        <v>10.8</v>
      </c>
    </row>
    <row r="124" spans="1:3">
      <c r="A124" s="66" t="s">
        <v>1681</v>
      </c>
      <c r="B124" s="67" t="s">
        <v>1682</v>
      </c>
      <c r="C124" s="68">
        <v>27.5</v>
      </c>
    </row>
    <row r="125" spans="1:3">
      <c r="A125" s="69"/>
      <c r="B125" s="59" t="s">
        <v>1683</v>
      </c>
      <c r="C125" s="60">
        <v>13.75</v>
      </c>
    </row>
    <row r="126" spans="1:3">
      <c r="A126" s="63" t="s">
        <v>1684</v>
      </c>
      <c r="B126" s="59" t="s">
        <v>1685</v>
      </c>
      <c r="C126" s="60">
        <v>37.23</v>
      </c>
    </row>
    <row r="127" spans="1:3">
      <c r="A127" s="58" t="s">
        <v>1686</v>
      </c>
      <c r="B127" s="59" t="s">
        <v>1687</v>
      </c>
      <c r="C127" s="60">
        <v>34.41</v>
      </c>
    </row>
    <row r="128" spans="1:3">
      <c r="A128" s="62"/>
      <c r="B128" s="59" t="s">
        <v>1688</v>
      </c>
      <c r="C128" s="60">
        <v>76.124232</v>
      </c>
    </row>
    <row r="129" spans="1:3">
      <c r="A129" s="66" t="s">
        <v>1689</v>
      </c>
      <c r="B129" s="67" t="s">
        <v>1690</v>
      </c>
      <c r="C129" s="68">
        <v>5</v>
      </c>
    </row>
    <row r="130" spans="1:3">
      <c r="A130" s="69"/>
      <c r="B130" s="59" t="s">
        <v>1691</v>
      </c>
      <c r="C130" s="60">
        <v>5.95</v>
      </c>
    </row>
    <row r="131" spans="1:3">
      <c r="A131" s="63" t="s">
        <v>1692</v>
      </c>
      <c r="B131" s="59" t="s">
        <v>1693</v>
      </c>
      <c r="C131" s="60">
        <v>15</v>
      </c>
    </row>
    <row r="132" spans="1:3">
      <c r="A132" s="63" t="s">
        <v>1694</v>
      </c>
      <c r="B132" s="59" t="s">
        <v>1695</v>
      </c>
      <c r="C132" s="60">
        <v>17.56</v>
      </c>
    </row>
    <row r="133" spans="1:3">
      <c r="A133" s="63" t="s">
        <v>1696</v>
      </c>
      <c r="B133" s="59" t="s">
        <v>1697</v>
      </c>
      <c r="C133" s="60">
        <v>75.3969</v>
      </c>
    </row>
    <row r="134" spans="1:3">
      <c r="A134" s="63" t="s">
        <v>1698</v>
      </c>
      <c r="B134" s="59" t="s">
        <v>1699</v>
      </c>
      <c r="C134" s="60">
        <v>59</v>
      </c>
    </row>
    <row r="135" spans="1:3">
      <c r="A135" s="58" t="s">
        <v>1700</v>
      </c>
      <c r="B135" s="59" t="s">
        <v>1701</v>
      </c>
      <c r="C135" s="60">
        <v>8.5</v>
      </c>
    </row>
    <row r="136" spans="1:3">
      <c r="A136" s="61"/>
      <c r="B136" s="59" t="s">
        <v>1702</v>
      </c>
      <c r="C136" s="60">
        <v>18</v>
      </c>
    </row>
    <row r="137" spans="1:3">
      <c r="A137" s="62"/>
      <c r="B137" s="59" t="s">
        <v>1703</v>
      </c>
      <c r="C137" s="60">
        <v>14</v>
      </c>
    </row>
    <row r="138" spans="1:3">
      <c r="A138" s="63" t="s">
        <v>1704</v>
      </c>
      <c r="B138" s="59" t="s">
        <v>1705</v>
      </c>
      <c r="C138" s="64">
        <v>5</v>
      </c>
    </row>
    <row r="139" spans="1:3">
      <c r="A139" s="58" t="s">
        <v>1706</v>
      </c>
      <c r="B139" s="59" t="s">
        <v>1707</v>
      </c>
      <c r="C139" s="60">
        <v>1.4</v>
      </c>
    </row>
    <row r="140" spans="1:3">
      <c r="A140" s="61"/>
      <c r="B140" s="59" t="s">
        <v>1708</v>
      </c>
      <c r="C140" s="64">
        <v>47.78</v>
      </c>
    </row>
    <row r="141" spans="1:3">
      <c r="A141" s="61"/>
      <c r="B141" s="59" t="s">
        <v>1709</v>
      </c>
      <c r="C141" s="64">
        <v>43.49</v>
      </c>
    </row>
    <row r="142" spans="1:3">
      <c r="A142" s="62"/>
      <c r="B142" s="59" t="s">
        <v>1710</v>
      </c>
      <c r="C142" s="64">
        <v>46.523</v>
      </c>
    </row>
    <row r="143" spans="1:3">
      <c r="A143" s="63" t="s">
        <v>1711</v>
      </c>
      <c r="B143" s="59" t="s">
        <v>1712</v>
      </c>
      <c r="C143" s="64">
        <v>5</v>
      </c>
    </row>
    <row r="144" spans="1:3">
      <c r="A144" s="71" t="s">
        <v>1713</v>
      </c>
      <c r="B144" s="67" t="s">
        <v>1714</v>
      </c>
      <c r="C144" s="68">
        <v>8</v>
      </c>
    </row>
    <row r="145" spans="1:3">
      <c r="A145" s="63" t="s">
        <v>1715</v>
      </c>
      <c r="B145" s="59" t="s">
        <v>1716</v>
      </c>
      <c r="C145" s="60">
        <v>4</v>
      </c>
    </row>
    <row r="146" spans="1:3">
      <c r="A146" s="66" t="s">
        <v>1717</v>
      </c>
      <c r="B146" s="67" t="s">
        <v>1718</v>
      </c>
      <c r="C146" s="68">
        <v>100</v>
      </c>
    </row>
    <row r="147" spans="1:3">
      <c r="A147" s="69"/>
      <c r="B147" s="59" t="s">
        <v>1719</v>
      </c>
      <c r="C147" s="60">
        <v>77.49</v>
      </c>
    </row>
    <row r="148" spans="1:3">
      <c r="A148" s="63" t="s">
        <v>1720</v>
      </c>
      <c r="B148" s="59" t="s">
        <v>1721</v>
      </c>
      <c r="C148" s="60">
        <v>19.98</v>
      </c>
    </row>
    <row r="149" spans="1:3">
      <c r="A149" s="58" t="s">
        <v>1054</v>
      </c>
      <c r="B149" s="59" t="s">
        <v>1722</v>
      </c>
      <c r="C149" s="73">
        <v>43.54</v>
      </c>
    </row>
    <row r="150" spans="1:3">
      <c r="A150" s="62"/>
      <c r="B150" s="59" t="s">
        <v>661</v>
      </c>
      <c r="C150" s="60">
        <v>25</v>
      </c>
    </row>
    <row r="151" spans="1:3">
      <c r="A151" s="58" t="s">
        <v>1723</v>
      </c>
      <c r="B151" s="59" t="s">
        <v>1724</v>
      </c>
      <c r="C151" s="74">
        <v>27.3</v>
      </c>
    </row>
    <row r="152" spans="1:3">
      <c r="A152" s="61"/>
      <c r="B152" s="59" t="s">
        <v>1725</v>
      </c>
      <c r="C152" s="74">
        <v>18.27</v>
      </c>
    </row>
    <row r="153" spans="1:3">
      <c r="A153" s="61"/>
      <c r="B153" s="59" t="s">
        <v>1726</v>
      </c>
      <c r="C153" s="60">
        <v>287.32</v>
      </c>
    </row>
    <row r="154" spans="1:3">
      <c r="A154" s="61"/>
      <c r="B154" s="59" t="s">
        <v>1727</v>
      </c>
      <c r="C154" s="60">
        <v>30</v>
      </c>
    </row>
    <row r="155" spans="1:3">
      <c r="A155" s="61"/>
      <c r="B155" s="59" t="s">
        <v>1728</v>
      </c>
      <c r="C155" s="60">
        <v>5</v>
      </c>
    </row>
    <row r="156" spans="1:3">
      <c r="A156" s="61"/>
      <c r="B156" s="59" t="s">
        <v>1729</v>
      </c>
      <c r="C156" s="60">
        <v>8.6</v>
      </c>
    </row>
    <row r="157" spans="1:3">
      <c r="A157" s="62"/>
      <c r="B157" s="59" t="s">
        <v>1730</v>
      </c>
      <c r="C157" s="60">
        <v>40</v>
      </c>
    </row>
    <row r="158" spans="1:3">
      <c r="A158" s="58" t="s">
        <v>1731</v>
      </c>
      <c r="B158" s="59" t="s">
        <v>1732</v>
      </c>
      <c r="C158" s="60">
        <v>17.8</v>
      </c>
    </row>
    <row r="159" spans="1:3">
      <c r="A159" s="61"/>
      <c r="B159" s="59" t="s">
        <v>1733</v>
      </c>
      <c r="C159" s="60">
        <v>11.92</v>
      </c>
    </row>
    <row r="160" spans="1:3">
      <c r="A160" s="62"/>
      <c r="B160" s="59" t="s">
        <v>1734</v>
      </c>
      <c r="C160" s="60">
        <v>15.6</v>
      </c>
    </row>
    <row r="161" spans="1:3">
      <c r="A161" s="63" t="s">
        <v>1735</v>
      </c>
      <c r="B161" s="59" t="s">
        <v>1736</v>
      </c>
      <c r="C161" s="60">
        <v>9.68</v>
      </c>
    </row>
    <row r="162" spans="1:3">
      <c r="A162" s="63" t="s">
        <v>1737</v>
      </c>
      <c r="B162" s="59" t="s">
        <v>1738</v>
      </c>
      <c r="C162" s="60">
        <v>30</v>
      </c>
    </row>
    <row r="163" spans="1:3">
      <c r="A163" s="63" t="s">
        <v>1042</v>
      </c>
      <c r="B163" s="59" t="s">
        <v>1739</v>
      </c>
      <c r="C163" s="60">
        <v>84.05</v>
      </c>
    </row>
    <row r="164" spans="1:3">
      <c r="A164" s="63" t="s">
        <v>1740</v>
      </c>
      <c r="B164" s="59" t="s">
        <v>1736</v>
      </c>
      <c r="C164" s="60">
        <v>10.58</v>
      </c>
    </row>
    <row r="165" spans="1:3">
      <c r="A165" s="63" t="s">
        <v>1741</v>
      </c>
      <c r="B165" s="59" t="s">
        <v>1742</v>
      </c>
      <c r="C165" s="74">
        <v>15</v>
      </c>
    </row>
    <row r="166" spans="1:3">
      <c r="A166" s="63" t="s">
        <v>1743</v>
      </c>
      <c r="B166" s="59" t="s">
        <v>138</v>
      </c>
      <c r="C166" s="60">
        <v>20</v>
      </c>
    </row>
    <row r="167" spans="1:3">
      <c r="A167" s="71" t="s">
        <v>1744</v>
      </c>
      <c r="B167" s="67" t="s">
        <v>1745</v>
      </c>
      <c r="C167" s="68">
        <v>15</v>
      </c>
    </row>
    <row r="168" spans="1:3">
      <c r="A168" s="63" t="s">
        <v>1746</v>
      </c>
      <c r="B168" s="59" t="s">
        <v>1025</v>
      </c>
      <c r="C168" s="60">
        <v>16.98</v>
      </c>
    </row>
    <row r="169" spans="1:3">
      <c r="A169" s="66" t="s">
        <v>1034</v>
      </c>
      <c r="B169" s="67" t="s">
        <v>1747</v>
      </c>
      <c r="C169" s="68">
        <v>9</v>
      </c>
    </row>
    <row r="170" spans="1:3">
      <c r="A170" s="70"/>
      <c r="B170" s="59" t="s">
        <v>1748</v>
      </c>
      <c r="C170" s="60">
        <v>20</v>
      </c>
    </row>
    <row r="171" spans="1:3">
      <c r="A171" s="70"/>
      <c r="B171" s="59" t="s">
        <v>1749</v>
      </c>
      <c r="C171" s="60">
        <v>40</v>
      </c>
    </row>
    <row r="172" spans="1:3">
      <c r="A172" s="70"/>
      <c r="B172" s="59" t="s">
        <v>1750</v>
      </c>
      <c r="C172" s="60">
        <v>10</v>
      </c>
    </row>
    <row r="173" spans="1:3">
      <c r="A173" s="69"/>
      <c r="B173" s="59" t="s">
        <v>1751</v>
      </c>
      <c r="C173" s="73">
        <v>59.3</v>
      </c>
    </row>
  </sheetData>
  <mergeCells count="35">
    <mergeCell ref="A2:C2"/>
    <mergeCell ref="A5:B5"/>
    <mergeCell ref="A6:A8"/>
    <mergeCell ref="A9:A11"/>
    <mergeCell ref="A13:A15"/>
    <mergeCell ref="A16:A19"/>
    <mergeCell ref="A20:A23"/>
    <mergeCell ref="A30:A31"/>
    <mergeCell ref="A34:A36"/>
    <mergeCell ref="A38:A40"/>
    <mergeCell ref="A41:A42"/>
    <mergeCell ref="A43:A44"/>
    <mergeCell ref="A46:A48"/>
    <mergeCell ref="A49:A50"/>
    <mergeCell ref="A51:A52"/>
    <mergeCell ref="A53:A54"/>
    <mergeCell ref="A55:A62"/>
    <mergeCell ref="A64:A66"/>
    <mergeCell ref="A74:A76"/>
    <mergeCell ref="A78:A79"/>
    <mergeCell ref="A86:A90"/>
    <mergeCell ref="A94:A97"/>
    <mergeCell ref="A102:A104"/>
    <mergeCell ref="A113:A114"/>
    <mergeCell ref="A122:A123"/>
    <mergeCell ref="A124:A125"/>
    <mergeCell ref="A127:A128"/>
    <mergeCell ref="A129:A130"/>
    <mergeCell ref="A135:A137"/>
    <mergeCell ref="A139:A142"/>
    <mergeCell ref="A146:A147"/>
    <mergeCell ref="A149:A150"/>
    <mergeCell ref="A151:A157"/>
    <mergeCell ref="A158:A160"/>
    <mergeCell ref="A169:A173"/>
  </mergeCells>
  <pageMargins left="1.14166666666667" right="0.16875" top="0.66875" bottom="0.550694444444444" header="0.236111111111111" footer="0.314583333333333"/>
  <pageSetup paperSize="9" orientation="landscape" horizontalDpi="600" verticalDpi="6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25"/>
  </sheetPr>
  <dimension ref="A1:XFC13"/>
  <sheetViews>
    <sheetView showZeros="0" workbookViewId="0">
      <pane ySplit="4" topLeftCell="A5" activePane="bottomLeft" state="frozen"/>
      <selection/>
      <selection pane="bottomLeft" activeCell="D12" sqref="D12"/>
    </sheetView>
  </sheetViews>
  <sheetFormatPr defaultColWidth="7.775" defaultRowHeight="14.25"/>
  <cols>
    <col min="1" max="1" width="51.2416666666667" style="5" customWidth="1"/>
    <col min="2" max="2" width="19.25" style="5" customWidth="1"/>
    <col min="3" max="3" width="18.25" style="5" customWidth="1"/>
    <col min="4" max="4" width="18.375" style="5" customWidth="1"/>
    <col min="5" max="5" width="14.75" style="5" customWidth="1"/>
    <col min="6" max="16383" width="7.775" style="5"/>
  </cols>
  <sheetData>
    <row r="1" ht="15" customHeight="1" spans="1:1">
      <c r="A1" s="26" t="s">
        <v>1752</v>
      </c>
    </row>
    <row r="2" ht="21" customHeight="1" spans="1:5">
      <c r="A2" s="27" t="s">
        <v>1753</v>
      </c>
      <c r="B2" s="27"/>
      <c r="C2" s="27"/>
      <c r="D2" s="27"/>
      <c r="E2" s="27"/>
    </row>
    <row r="3" s="1" customFormat="1" ht="12.75" customHeight="1" spans="1:5">
      <c r="A3" s="28"/>
      <c r="B3" s="29"/>
      <c r="C3" s="29"/>
      <c r="D3" s="29"/>
      <c r="E3" s="30" t="s">
        <v>14</v>
      </c>
    </row>
    <row r="4" s="2" customFormat="1" ht="25" customHeight="1" spans="1:5">
      <c r="A4" s="31" t="s">
        <v>15</v>
      </c>
      <c r="B4" s="32" t="s">
        <v>17</v>
      </c>
      <c r="C4" s="32" t="s">
        <v>18</v>
      </c>
      <c r="D4" s="32" t="s">
        <v>19</v>
      </c>
      <c r="E4" s="32" t="s">
        <v>20</v>
      </c>
    </row>
    <row r="5" s="1" customFormat="1" ht="25" customHeight="1" spans="1:5">
      <c r="A5" s="33" t="s">
        <v>21</v>
      </c>
      <c r="B5" s="34">
        <f>SUM(B6,B13,B12)</f>
        <v>48800</v>
      </c>
      <c r="C5" s="34">
        <f>SUM(C6,C13,C12)</f>
        <v>2840</v>
      </c>
      <c r="D5" s="34">
        <f>SUM(D6,D13,D12)</f>
        <v>51640</v>
      </c>
      <c r="E5" s="35">
        <f t="shared" ref="E5:E11" si="0">D5/B5</f>
        <v>1.05819672131148</v>
      </c>
    </row>
    <row r="6" s="1" customFormat="1" ht="25" customHeight="1" spans="1:5">
      <c r="A6" s="36" t="s">
        <v>1754</v>
      </c>
      <c r="B6" s="34">
        <f>SUM(B7:B11)</f>
        <v>46800</v>
      </c>
      <c r="C6" s="34">
        <f>SUM(C7:C11)</f>
        <v>-17160</v>
      </c>
      <c r="D6" s="34">
        <f>SUM(D7:D11)</f>
        <v>29640</v>
      </c>
      <c r="E6" s="35">
        <f t="shared" si="0"/>
        <v>0.633333333333333</v>
      </c>
    </row>
    <row r="7" s="24" customFormat="1" ht="25" customHeight="1" spans="1:5">
      <c r="A7" s="37" t="s">
        <v>1755</v>
      </c>
      <c r="B7" s="38">
        <v>400</v>
      </c>
      <c r="C7" s="39">
        <f t="shared" ref="C7:C13" si="1">D7-B7</f>
        <v>-400</v>
      </c>
      <c r="D7" s="40"/>
      <c r="E7" s="41">
        <f t="shared" si="0"/>
        <v>0</v>
      </c>
    </row>
    <row r="8" s="1" customFormat="1" ht="25" customHeight="1" spans="1:5">
      <c r="A8" s="37" t="s">
        <v>1756</v>
      </c>
      <c r="B8" s="38">
        <v>45200</v>
      </c>
      <c r="C8" s="39">
        <f t="shared" si="1"/>
        <v>-17790</v>
      </c>
      <c r="D8" s="40">
        <v>27410</v>
      </c>
      <c r="E8" s="41">
        <f t="shared" si="0"/>
        <v>0.60641592920354</v>
      </c>
    </row>
    <row r="9" s="1" customFormat="1" ht="25" customHeight="1" spans="1:5">
      <c r="A9" s="37" t="s">
        <v>1757</v>
      </c>
      <c r="B9" s="38">
        <v>600</v>
      </c>
      <c r="C9" s="39">
        <f t="shared" si="1"/>
        <v>1370</v>
      </c>
      <c r="D9" s="42">
        <v>1970</v>
      </c>
      <c r="E9" s="41">
        <f t="shared" si="0"/>
        <v>3.28333333333333</v>
      </c>
    </row>
    <row r="10" s="1" customFormat="1" ht="25" customHeight="1" spans="1:5">
      <c r="A10" s="37" t="s">
        <v>1758</v>
      </c>
      <c r="B10" s="38">
        <v>600</v>
      </c>
      <c r="C10" s="39">
        <f t="shared" si="1"/>
        <v>-340</v>
      </c>
      <c r="D10" s="42">
        <v>260</v>
      </c>
      <c r="E10" s="41">
        <f t="shared" si="0"/>
        <v>0.433333333333333</v>
      </c>
    </row>
    <row r="11" s="1" customFormat="1" ht="25" customHeight="1" spans="1:5">
      <c r="A11" s="37" t="s">
        <v>1759</v>
      </c>
      <c r="B11" s="38"/>
      <c r="C11" s="39">
        <f t="shared" si="1"/>
        <v>0</v>
      </c>
      <c r="D11" s="42"/>
      <c r="E11" s="41"/>
    </row>
    <row r="12" s="25" customFormat="1" ht="25" customHeight="1" spans="1:16383">
      <c r="A12" s="36" t="s">
        <v>1760</v>
      </c>
      <c r="B12" s="43">
        <v>2000</v>
      </c>
      <c r="C12" s="43">
        <f t="shared" si="1"/>
        <v>0</v>
      </c>
      <c r="D12" s="44">
        <v>2000</v>
      </c>
      <c r="E12" s="45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  <c r="ARG12" s="2"/>
      <c r="ARH12" s="2"/>
      <c r="ARI12" s="2"/>
      <c r="ARJ12" s="2"/>
      <c r="ARK12" s="2"/>
      <c r="ARL12" s="2"/>
      <c r="ARM12" s="2"/>
      <c r="ARN12" s="2"/>
      <c r="ARO12" s="2"/>
      <c r="ARP12" s="2"/>
      <c r="ARQ12" s="2"/>
      <c r="ARR12" s="2"/>
      <c r="ARS12" s="2"/>
      <c r="ART12" s="2"/>
      <c r="ARU12" s="2"/>
      <c r="ARV12" s="2"/>
      <c r="ARW12" s="2"/>
      <c r="ARX12" s="2"/>
      <c r="ARY12" s="2"/>
      <c r="ARZ12" s="2"/>
      <c r="ASA12" s="2"/>
      <c r="ASB12" s="2"/>
      <c r="ASC12" s="2"/>
      <c r="ASD12" s="2"/>
      <c r="ASE12" s="2"/>
      <c r="ASF12" s="2"/>
      <c r="ASG12" s="2"/>
      <c r="ASH12" s="2"/>
      <c r="ASI12" s="2"/>
      <c r="ASJ12" s="2"/>
      <c r="ASK12" s="2"/>
      <c r="ASL12" s="2"/>
      <c r="ASM12" s="2"/>
      <c r="ASN12" s="2"/>
      <c r="ASO12" s="2"/>
      <c r="ASP12" s="2"/>
      <c r="ASQ12" s="2"/>
      <c r="ASR12" s="2"/>
      <c r="ASS12" s="2"/>
      <c r="AST12" s="2"/>
      <c r="ASU12" s="2"/>
      <c r="ASV12" s="2"/>
      <c r="ASW12" s="2"/>
      <c r="ASX12" s="2"/>
      <c r="ASY12" s="2"/>
      <c r="ASZ12" s="2"/>
      <c r="ATA12" s="2"/>
      <c r="ATB12" s="2"/>
      <c r="ATC12" s="2"/>
      <c r="ATD12" s="2"/>
      <c r="ATE12" s="2"/>
      <c r="ATF12" s="2"/>
      <c r="ATG12" s="2"/>
      <c r="ATH12" s="2"/>
      <c r="ATI12" s="2"/>
      <c r="ATJ12" s="2"/>
      <c r="ATK12" s="2"/>
      <c r="ATL12" s="2"/>
      <c r="ATM12" s="2"/>
      <c r="ATN12" s="2"/>
      <c r="ATO12" s="2"/>
      <c r="ATP12" s="2"/>
      <c r="ATQ12" s="2"/>
      <c r="ATR12" s="2"/>
      <c r="ATS12" s="2"/>
      <c r="ATT12" s="2"/>
      <c r="ATU12" s="2"/>
      <c r="ATV12" s="2"/>
      <c r="ATW12" s="2"/>
      <c r="ATX12" s="2"/>
      <c r="ATY12" s="2"/>
      <c r="ATZ12" s="2"/>
      <c r="AUA12" s="2"/>
      <c r="AUB12" s="2"/>
      <c r="AUC12" s="2"/>
      <c r="AUD12" s="2"/>
      <c r="AUE12" s="2"/>
      <c r="AUF12" s="2"/>
      <c r="AUG12" s="2"/>
      <c r="AUH12" s="2"/>
      <c r="AUI12" s="2"/>
      <c r="AUJ12" s="2"/>
      <c r="AUK12" s="2"/>
      <c r="AUL12" s="2"/>
      <c r="AUM12" s="2"/>
      <c r="AUN12" s="2"/>
      <c r="AUO12" s="2"/>
      <c r="AUP12" s="2"/>
      <c r="AUQ12" s="2"/>
      <c r="AUR12" s="2"/>
      <c r="AUS12" s="2"/>
      <c r="AUT12" s="2"/>
      <c r="AUU12" s="2"/>
      <c r="AUV12" s="2"/>
      <c r="AUW12" s="2"/>
      <c r="AUX12" s="2"/>
      <c r="AUY12" s="2"/>
      <c r="AUZ12" s="2"/>
      <c r="AVA12" s="2"/>
      <c r="AVB12" s="2"/>
      <c r="AVC12" s="2"/>
      <c r="AVD12" s="2"/>
      <c r="AVE12" s="2"/>
      <c r="AVF12" s="2"/>
      <c r="AVG12" s="2"/>
      <c r="AVH12" s="2"/>
      <c r="AVI12" s="2"/>
      <c r="AVJ12" s="2"/>
      <c r="AVK12" s="2"/>
      <c r="AVL12" s="2"/>
      <c r="AVM12" s="2"/>
      <c r="AVN12" s="2"/>
      <c r="AVO12" s="2"/>
      <c r="AVP12" s="2"/>
      <c r="AVQ12" s="2"/>
      <c r="AVR12" s="2"/>
      <c r="AVS12" s="2"/>
      <c r="AVT12" s="2"/>
      <c r="AVU12" s="2"/>
      <c r="AVV12" s="2"/>
      <c r="AVW12" s="2"/>
      <c r="AVX12" s="2"/>
      <c r="AVY12" s="2"/>
      <c r="AVZ12" s="2"/>
      <c r="AWA12" s="2"/>
      <c r="AWB12" s="2"/>
      <c r="AWC12" s="2"/>
      <c r="AWD12" s="2"/>
      <c r="AWE12" s="2"/>
      <c r="AWF12" s="2"/>
      <c r="AWG12" s="2"/>
      <c r="AWH12" s="2"/>
      <c r="AWI12" s="2"/>
      <c r="AWJ12" s="2"/>
      <c r="AWK12" s="2"/>
      <c r="AWL12" s="2"/>
      <c r="AWM12" s="2"/>
      <c r="AWN12" s="2"/>
      <c r="AWO12" s="2"/>
      <c r="AWP12" s="2"/>
      <c r="AWQ12" s="2"/>
      <c r="AWR12" s="2"/>
      <c r="AWS12" s="2"/>
      <c r="AWT12" s="2"/>
      <c r="AWU12" s="2"/>
      <c r="AWV12" s="2"/>
      <c r="AWW12" s="2"/>
      <c r="AWX12" s="2"/>
      <c r="AWY12" s="2"/>
      <c r="AWZ12" s="2"/>
      <c r="AXA12" s="2"/>
      <c r="AXB12" s="2"/>
      <c r="AXC12" s="2"/>
      <c r="AXD12" s="2"/>
      <c r="AXE12" s="2"/>
      <c r="AXF12" s="2"/>
      <c r="AXG12" s="2"/>
      <c r="AXH12" s="2"/>
      <c r="AXI12" s="2"/>
      <c r="AXJ12" s="2"/>
      <c r="AXK12" s="2"/>
      <c r="AXL12" s="2"/>
      <c r="AXM12" s="2"/>
      <c r="AXN12" s="2"/>
      <c r="AXO12" s="2"/>
      <c r="AXP12" s="2"/>
      <c r="AXQ12" s="2"/>
      <c r="AXR12" s="2"/>
      <c r="AXS12" s="2"/>
      <c r="AXT12" s="2"/>
      <c r="AXU12" s="2"/>
      <c r="AXV12" s="2"/>
      <c r="AXW12" s="2"/>
      <c r="AXX12" s="2"/>
      <c r="AXY12" s="2"/>
      <c r="AXZ12" s="2"/>
      <c r="AYA12" s="2"/>
      <c r="AYB12" s="2"/>
      <c r="AYC12" s="2"/>
      <c r="AYD12" s="2"/>
      <c r="AYE12" s="2"/>
      <c r="AYF12" s="2"/>
      <c r="AYG12" s="2"/>
      <c r="AYH12" s="2"/>
      <c r="AYI12" s="2"/>
      <c r="AYJ12" s="2"/>
      <c r="AYK12" s="2"/>
      <c r="AYL12" s="2"/>
      <c r="AYM12" s="2"/>
      <c r="AYN12" s="2"/>
      <c r="AYO12" s="2"/>
      <c r="AYP12" s="2"/>
      <c r="AYQ12" s="2"/>
      <c r="AYR12" s="2"/>
      <c r="AYS12" s="2"/>
      <c r="AYT12" s="2"/>
      <c r="AYU12" s="2"/>
      <c r="AYV12" s="2"/>
      <c r="AYW12" s="2"/>
      <c r="AYX12" s="2"/>
      <c r="AYY12" s="2"/>
      <c r="AYZ12" s="2"/>
      <c r="AZA12" s="2"/>
      <c r="AZB12" s="2"/>
      <c r="AZC12" s="2"/>
      <c r="AZD12" s="2"/>
      <c r="AZE12" s="2"/>
      <c r="AZF12" s="2"/>
      <c r="AZG12" s="2"/>
      <c r="AZH12" s="2"/>
      <c r="AZI12" s="2"/>
      <c r="AZJ12" s="2"/>
      <c r="AZK12" s="2"/>
      <c r="AZL12" s="2"/>
      <c r="AZM12" s="2"/>
      <c r="AZN12" s="2"/>
      <c r="AZO12" s="2"/>
      <c r="AZP12" s="2"/>
      <c r="AZQ12" s="2"/>
      <c r="AZR12" s="2"/>
      <c r="AZS12" s="2"/>
      <c r="AZT12" s="2"/>
      <c r="AZU12" s="2"/>
      <c r="AZV12" s="2"/>
      <c r="AZW12" s="2"/>
      <c r="AZX12" s="2"/>
      <c r="AZY12" s="2"/>
      <c r="AZZ12" s="2"/>
      <c r="BAA12" s="2"/>
      <c r="BAB12" s="2"/>
      <c r="BAC12" s="2"/>
      <c r="BAD12" s="2"/>
      <c r="BAE12" s="2"/>
      <c r="BAF12" s="2"/>
      <c r="BAG12" s="2"/>
      <c r="BAH12" s="2"/>
      <c r="BAI12" s="2"/>
      <c r="BAJ12" s="2"/>
      <c r="BAK12" s="2"/>
      <c r="BAL12" s="2"/>
      <c r="BAM12" s="2"/>
      <c r="BAN12" s="2"/>
      <c r="BAO12" s="2"/>
      <c r="BAP12" s="2"/>
      <c r="BAQ12" s="2"/>
      <c r="BAR12" s="2"/>
      <c r="BAS12" s="2"/>
      <c r="BAT12" s="2"/>
      <c r="BAU12" s="2"/>
      <c r="BAV12" s="2"/>
      <c r="BAW12" s="2"/>
      <c r="BAX12" s="2"/>
      <c r="BAY12" s="2"/>
      <c r="BAZ12" s="2"/>
      <c r="BBA12" s="2"/>
      <c r="BBB12" s="2"/>
      <c r="BBC12" s="2"/>
      <c r="BBD12" s="2"/>
      <c r="BBE12" s="2"/>
      <c r="BBF12" s="2"/>
      <c r="BBG12" s="2"/>
      <c r="BBH12" s="2"/>
      <c r="BBI12" s="2"/>
      <c r="BBJ12" s="2"/>
      <c r="BBK12" s="2"/>
      <c r="BBL12" s="2"/>
      <c r="BBM12" s="2"/>
      <c r="BBN12" s="2"/>
      <c r="BBO12" s="2"/>
      <c r="BBP12" s="2"/>
      <c r="BBQ12" s="2"/>
      <c r="BBR12" s="2"/>
      <c r="BBS12" s="2"/>
      <c r="BBT12" s="2"/>
      <c r="BBU12" s="2"/>
      <c r="BBV12" s="2"/>
      <c r="BBW12" s="2"/>
      <c r="BBX12" s="2"/>
      <c r="BBY12" s="2"/>
      <c r="BBZ12" s="2"/>
      <c r="BCA12" s="2"/>
      <c r="BCB12" s="2"/>
      <c r="BCC12" s="2"/>
      <c r="BCD12" s="2"/>
      <c r="BCE12" s="2"/>
      <c r="BCF12" s="2"/>
      <c r="BCG12" s="2"/>
      <c r="BCH12" s="2"/>
      <c r="BCI12" s="2"/>
      <c r="BCJ12" s="2"/>
      <c r="BCK12" s="2"/>
      <c r="BCL12" s="2"/>
      <c r="BCM12" s="2"/>
      <c r="BCN12" s="2"/>
      <c r="BCO12" s="2"/>
      <c r="BCP12" s="2"/>
      <c r="BCQ12" s="2"/>
      <c r="BCR12" s="2"/>
      <c r="BCS12" s="2"/>
      <c r="BCT12" s="2"/>
      <c r="BCU12" s="2"/>
      <c r="BCV12" s="2"/>
      <c r="BCW12" s="2"/>
      <c r="BCX12" s="2"/>
      <c r="BCY12" s="2"/>
      <c r="BCZ12" s="2"/>
      <c r="BDA12" s="2"/>
      <c r="BDB12" s="2"/>
      <c r="BDC12" s="2"/>
      <c r="BDD12" s="2"/>
      <c r="BDE12" s="2"/>
      <c r="BDF12" s="2"/>
      <c r="BDG12" s="2"/>
      <c r="BDH12" s="2"/>
      <c r="BDI12" s="2"/>
      <c r="BDJ12" s="2"/>
      <c r="BDK12" s="2"/>
      <c r="BDL12" s="2"/>
      <c r="BDM12" s="2"/>
      <c r="BDN12" s="2"/>
      <c r="BDO12" s="2"/>
      <c r="BDP12" s="2"/>
      <c r="BDQ12" s="2"/>
      <c r="BDR12" s="2"/>
      <c r="BDS12" s="2"/>
      <c r="BDT12" s="2"/>
      <c r="BDU12" s="2"/>
      <c r="BDV12" s="2"/>
      <c r="BDW12" s="2"/>
      <c r="BDX12" s="2"/>
      <c r="BDY12" s="2"/>
      <c r="BDZ12" s="2"/>
      <c r="BEA12" s="2"/>
      <c r="BEB12" s="2"/>
      <c r="BEC12" s="2"/>
      <c r="BED12" s="2"/>
      <c r="BEE12" s="2"/>
      <c r="BEF12" s="2"/>
      <c r="BEG12" s="2"/>
      <c r="BEH12" s="2"/>
      <c r="BEI12" s="2"/>
      <c r="BEJ12" s="2"/>
      <c r="BEK12" s="2"/>
      <c r="BEL12" s="2"/>
      <c r="BEM12" s="2"/>
      <c r="BEN12" s="2"/>
      <c r="BEO12" s="2"/>
      <c r="BEP12" s="2"/>
      <c r="BEQ12" s="2"/>
      <c r="BER12" s="2"/>
      <c r="BES12" s="2"/>
      <c r="BET12" s="2"/>
      <c r="BEU12" s="2"/>
      <c r="BEV12" s="2"/>
      <c r="BEW12" s="2"/>
      <c r="BEX12" s="2"/>
      <c r="BEY12" s="2"/>
      <c r="BEZ12" s="2"/>
      <c r="BFA12" s="2"/>
      <c r="BFB12" s="2"/>
      <c r="BFC12" s="2"/>
      <c r="BFD12" s="2"/>
      <c r="BFE12" s="2"/>
      <c r="BFF12" s="2"/>
      <c r="BFG12" s="2"/>
      <c r="BFH12" s="2"/>
      <c r="BFI12" s="2"/>
      <c r="BFJ12" s="2"/>
      <c r="BFK12" s="2"/>
      <c r="BFL12" s="2"/>
      <c r="BFM12" s="2"/>
      <c r="BFN12" s="2"/>
      <c r="BFO12" s="2"/>
      <c r="BFP12" s="2"/>
      <c r="BFQ12" s="2"/>
      <c r="BFR12" s="2"/>
      <c r="BFS12" s="2"/>
      <c r="BFT12" s="2"/>
      <c r="BFU12" s="2"/>
      <c r="BFV12" s="2"/>
      <c r="BFW12" s="2"/>
      <c r="BFX12" s="2"/>
      <c r="BFY12" s="2"/>
      <c r="BFZ12" s="2"/>
      <c r="BGA12" s="2"/>
      <c r="BGB12" s="2"/>
      <c r="BGC12" s="2"/>
      <c r="BGD12" s="2"/>
      <c r="BGE12" s="2"/>
      <c r="BGF12" s="2"/>
      <c r="BGG12" s="2"/>
      <c r="BGH12" s="2"/>
      <c r="BGI12" s="2"/>
      <c r="BGJ12" s="2"/>
      <c r="BGK12" s="2"/>
      <c r="BGL12" s="2"/>
      <c r="BGM12" s="2"/>
      <c r="BGN12" s="2"/>
      <c r="BGO12" s="2"/>
      <c r="BGP12" s="2"/>
      <c r="BGQ12" s="2"/>
      <c r="BGR12" s="2"/>
      <c r="BGS12" s="2"/>
      <c r="BGT12" s="2"/>
      <c r="BGU12" s="2"/>
      <c r="BGV12" s="2"/>
      <c r="BGW12" s="2"/>
      <c r="BGX12" s="2"/>
      <c r="BGY12" s="2"/>
      <c r="BGZ12" s="2"/>
      <c r="BHA12" s="2"/>
      <c r="BHB12" s="2"/>
      <c r="BHC12" s="2"/>
      <c r="BHD12" s="2"/>
      <c r="BHE12" s="2"/>
      <c r="BHF12" s="2"/>
      <c r="BHG12" s="2"/>
      <c r="BHH12" s="2"/>
      <c r="BHI12" s="2"/>
      <c r="BHJ12" s="2"/>
      <c r="BHK12" s="2"/>
      <c r="BHL12" s="2"/>
      <c r="BHM12" s="2"/>
      <c r="BHN12" s="2"/>
      <c r="BHO12" s="2"/>
      <c r="BHP12" s="2"/>
      <c r="BHQ12" s="2"/>
      <c r="BHR12" s="2"/>
      <c r="BHS12" s="2"/>
      <c r="BHT12" s="2"/>
      <c r="BHU12" s="2"/>
      <c r="BHV12" s="2"/>
      <c r="BHW12" s="2"/>
      <c r="BHX12" s="2"/>
      <c r="BHY12" s="2"/>
      <c r="BHZ12" s="2"/>
      <c r="BIA12" s="2"/>
      <c r="BIB12" s="2"/>
      <c r="BIC12" s="2"/>
      <c r="BID12" s="2"/>
      <c r="BIE12" s="2"/>
      <c r="BIF12" s="2"/>
      <c r="BIG12" s="2"/>
      <c r="BIH12" s="2"/>
      <c r="BII12" s="2"/>
      <c r="BIJ12" s="2"/>
      <c r="BIK12" s="2"/>
      <c r="BIL12" s="2"/>
      <c r="BIM12" s="2"/>
      <c r="BIN12" s="2"/>
      <c r="BIO12" s="2"/>
      <c r="BIP12" s="2"/>
      <c r="BIQ12" s="2"/>
      <c r="BIR12" s="2"/>
      <c r="BIS12" s="2"/>
      <c r="BIT12" s="2"/>
      <c r="BIU12" s="2"/>
      <c r="BIV12" s="2"/>
      <c r="BIW12" s="2"/>
      <c r="BIX12" s="2"/>
      <c r="BIY12" s="2"/>
      <c r="BIZ12" s="2"/>
      <c r="BJA12" s="2"/>
      <c r="BJB12" s="2"/>
      <c r="BJC12" s="2"/>
      <c r="BJD12" s="2"/>
      <c r="BJE12" s="2"/>
      <c r="BJF12" s="2"/>
      <c r="BJG12" s="2"/>
      <c r="BJH12" s="2"/>
      <c r="BJI12" s="2"/>
      <c r="BJJ12" s="2"/>
      <c r="BJK12" s="2"/>
      <c r="BJL12" s="2"/>
      <c r="BJM12" s="2"/>
      <c r="BJN12" s="2"/>
      <c r="BJO12" s="2"/>
      <c r="BJP12" s="2"/>
      <c r="BJQ12" s="2"/>
      <c r="BJR12" s="2"/>
      <c r="BJS12" s="2"/>
      <c r="BJT12" s="2"/>
      <c r="BJU12" s="2"/>
      <c r="BJV12" s="2"/>
      <c r="BJW12" s="2"/>
      <c r="BJX12" s="2"/>
      <c r="BJY12" s="2"/>
      <c r="BJZ12" s="2"/>
      <c r="BKA12" s="2"/>
      <c r="BKB12" s="2"/>
      <c r="BKC12" s="2"/>
      <c r="BKD12" s="2"/>
      <c r="BKE12" s="2"/>
      <c r="BKF12" s="2"/>
      <c r="BKG12" s="2"/>
      <c r="BKH12" s="2"/>
      <c r="BKI12" s="2"/>
      <c r="BKJ12" s="2"/>
      <c r="BKK12" s="2"/>
      <c r="BKL12" s="2"/>
      <c r="BKM12" s="2"/>
      <c r="BKN12" s="2"/>
      <c r="BKO12" s="2"/>
      <c r="BKP12" s="2"/>
      <c r="BKQ12" s="2"/>
      <c r="BKR12" s="2"/>
      <c r="BKS12" s="2"/>
      <c r="BKT12" s="2"/>
      <c r="BKU12" s="2"/>
      <c r="BKV12" s="2"/>
      <c r="BKW12" s="2"/>
      <c r="BKX12" s="2"/>
      <c r="BKY12" s="2"/>
      <c r="BKZ12" s="2"/>
      <c r="BLA12" s="2"/>
      <c r="BLB12" s="2"/>
      <c r="BLC12" s="2"/>
      <c r="BLD12" s="2"/>
      <c r="BLE12" s="2"/>
      <c r="BLF12" s="2"/>
      <c r="BLG12" s="2"/>
      <c r="BLH12" s="2"/>
      <c r="BLI12" s="2"/>
      <c r="BLJ12" s="2"/>
      <c r="BLK12" s="2"/>
      <c r="BLL12" s="2"/>
      <c r="BLM12" s="2"/>
      <c r="BLN12" s="2"/>
      <c r="BLO12" s="2"/>
      <c r="BLP12" s="2"/>
      <c r="BLQ12" s="2"/>
      <c r="BLR12" s="2"/>
      <c r="BLS12" s="2"/>
      <c r="BLT12" s="2"/>
      <c r="BLU12" s="2"/>
      <c r="BLV12" s="2"/>
      <c r="BLW12" s="2"/>
      <c r="BLX12" s="2"/>
      <c r="BLY12" s="2"/>
      <c r="BLZ12" s="2"/>
      <c r="BMA12" s="2"/>
      <c r="BMB12" s="2"/>
      <c r="BMC12" s="2"/>
      <c r="BMD12" s="2"/>
      <c r="BME12" s="2"/>
      <c r="BMF12" s="2"/>
      <c r="BMG12" s="2"/>
      <c r="BMH12" s="2"/>
      <c r="BMI12" s="2"/>
      <c r="BMJ12" s="2"/>
      <c r="BMK12" s="2"/>
      <c r="BML12" s="2"/>
      <c r="BMM12" s="2"/>
      <c r="BMN12" s="2"/>
      <c r="BMO12" s="2"/>
      <c r="BMP12" s="2"/>
      <c r="BMQ12" s="2"/>
      <c r="BMR12" s="2"/>
      <c r="BMS12" s="2"/>
      <c r="BMT12" s="2"/>
      <c r="BMU12" s="2"/>
      <c r="BMV12" s="2"/>
      <c r="BMW12" s="2"/>
      <c r="BMX12" s="2"/>
      <c r="BMY12" s="2"/>
      <c r="BMZ12" s="2"/>
      <c r="BNA12" s="2"/>
      <c r="BNB12" s="2"/>
      <c r="BNC12" s="2"/>
      <c r="BND12" s="2"/>
      <c r="BNE12" s="2"/>
      <c r="BNF12" s="2"/>
      <c r="BNG12" s="2"/>
      <c r="BNH12" s="2"/>
      <c r="BNI12" s="2"/>
      <c r="BNJ12" s="2"/>
      <c r="BNK12" s="2"/>
      <c r="BNL12" s="2"/>
      <c r="BNM12" s="2"/>
      <c r="BNN12" s="2"/>
      <c r="BNO12" s="2"/>
      <c r="BNP12" s="2"/>
      <c r="BNQ12" s="2"/>
      <c r="BNR12" s="2"/>
      <c r="BNS12" s="2"/>
      <c r="BNT12" s="2"/>
      <c r="BNU12" s="2"/>
      <c r="BNV12" s="2"/>
      <c r="BNW12" s="2"/>
      <c r="BNX12" s="2"/>
      <c r="BNY12" s="2"/>
      <c r="BNZ12" s="2"/>
      <c r="BOA12" s="2"/>
      <c r="BOB12" s="2"/>
      <c r="BOC12" s="2"/>
      <c r="BOD12" s="2"/>
      <c r="BOE12" s="2"/>
      <c r="BOF12" s="2"/>
      <c r="BOG12" s="2"/>
      <c r="BOH12" s="2"/>
      <c r="BOI12" s="2"/>
      <c r="BOJ12" s="2"/>
      <c r="BOK12" s="2"/>
      <c r="BOL12" s="2"/>
      <c r="BOM12" s="2"/>
      <c r="BON12" s="2"/>
      <c r="BOO12" s="2"/>
      <c r="BOP12" s="2"/>
      <c r="BOQ12" s="2"/>
      <c r="BOR12" s="2"/>
      <c r="BOS12" s="2"/>
      <c r="BOT12" s="2"/>
      <c r="BOU12" s="2"/>
      <c r="BOV12" s="2"/>
      <c r="BOW12" s="2"/>
      <c r="BOX12" s="2"/>
      <c r="BOY12" s="2"/>
      <c r="BOZ12" s="2"/>
      <c r="BPA12" s="2"/>
      <c r="BPB12" s="2"/>
      <c r="BPC12" s="2"/>
      <c r="BPD12" s="2"/>
      <c r="BPE12" s="2"/>
      <c r="BPF12" s="2"/>
      <c r="BPG12" s="2"/>
      <c r="BPH12" s="2"/>
      <c r="BPI12" s="2"/>
      <c r="BPJ12" s="2"/>
      <c r="BPK12" s="2"/>
      <c r="BPL12" s="2"/>
      <c r="BPM12" s="2"/>
      <c r="BPN12" s="2"/>
      <c r="BPO12" s="2"/>
      <c r="BPP12" s="2"/>
      <c r="BPQ12" s="2"/>
      <c r="BPR12" s="2"/>
      <c r="BPS12" s="2"/>
      <c r="BPT12" s="2"/>
      <c r="BPU12" s="2"/>
      <c r="BPV12" s="2"/>
      <c r="BPW12" s="2"/>
      <c r="BPX12" s="2"/>
      <c r="BPY12" s="2"/>
      <c r="BPZ12" s="2"/>
      <c r="BQA12" s="2"/>
      <c r="BQB12" s="2"/>
      <c r="BQC12" s="2"/>
      <c r="BQD12" s="2"/>
      <c r="BQE12" s="2"/>
      <c r="BQF12" s="2"/>
      <c r="BQG12" s="2"/>
      <c r="BQH12" s="2"/>
      <c r="BQI12" s="2"/>
      <c r="BQJ12" s="2"/>
      <c r="BQK12" s="2"/>
      <c r="BQL12" s="2"/>
      <c r="BQM12" s="2"/>
      <c r="BQN12" s="2"/>
      <c r="BQO12" s="2"/>
      <c r="BQP12" s="2"/>
      <c r="BQQ12" s="2"/>
      <c r="BQR12" s="2"/>
      <c r="BQS12" s="2"/>
      <c r="BQT12" s="2"/>
      <c r="BQU12" s="2"/>
      <c r="BQV12" s="2"/>
      <c r="BQW12" s="2"/>
      <c r="BQX12" s="2"/>
      <c r="BQY12" s="2"/>
      <c r="BQZ12" s="2"/>
      <c r="BRA12" s="2"/>
      <c r="BRB12" s="2"/>
      <c r="BRC12" s="2"/>
      <c r="BRD12" s="2"/>
      <c r="BRE12" s="2"/>
      <c r="BRF12" s="2"/>
      <c r="BRG12" s="2"/>
      <c r="BRH12" s="2"/>
      <c r="BRI12" s="2"/>
      <c r="BRJ12" s="2"/>
      <c r="BRK12" s="2"/>
      <c r="BRL12" s="2"/>
      <c r="BRM12" s="2"/>
      <c r="BRN12" s="2"/>
      <c r="BRO12" s="2"/>
      <c r="BRP12" s="2"/>
      <c r="BRQ12" s="2"/>
      <c r="BRR12" s="2"/>
      <c r="BRS12" s="2"/>
      <c r="BRT12" s="2"/>
      <c r="BRU12" s="2"/>
      <c r="BRV12" s="2"/>
      <c r="BRW12" s="2"/>
      <c r="BRX12" s="2"/>
      <c r="BRY12" s="2"/>
      <c r="BRZ12" s="2"/>
      <c r="BSA12" s="2"/>
      <c r="BSB12" s="2"/>
      <c r="BSC12" s="2"/>
      <c r="BSD12" s="2"/>
      <c r="BSE12" s="2"/>
      <c r="BSF12" s="2"/>
      <c r="BSG12" s="2"/>
      <c r="BSH12" s="2"/>
      <c r="BSI12" s="2"/>
      <c r="BSJ12" s="2"/>
      <c r="BSK12" s="2"/>
      <c r="BSL12" s="2"/>
      <c r="BSM12" s="2"/>
      <c r="BSN12" s="2"/>
      <c r="BSO12" s="2"/>
      <c r="BSP12" s="2"/>
      <c r="BSQ12" s="2"/>
      <c r="BSR12" s="2"/>
      <c r="BSS12" s="2"/>
      <c r="BST12" s="2"/>
      <c r="BSU12" s="2"/>
      <c r="BSV12" s="2"/>
      <c r="BSW12" s="2"/>
      <c r="BSX12" s="2"/>
      <c r="BSY12" s="2"/>
      <c r="BSZ12" s="2"/>
      <c r="BTA12" s="2"/>
      <c r="BTB12" s="2"/>
      <c r="BTC12" s="2"/>
      <c r="BTD12" s="2"/>
      <c r="BTE12" s="2"/>
      <c r="BTF12" s="2"/>
      <c r="BTG12" s="2"/>
      <c r="BTH12" s="2"/>
      <c r="BTI12" s="2"/>
      <c r="BTJ12" s="2"/>
      <c r="BTK12" s="2"/>
      <c r="BTL12" s="2"/>
      <c r="BTM12" s="2"/>
      <c r="BTN12" s="2"/>
      <c r="BTO12" s="2"/>
      <c r="BTP12" s="2"/>
      <c r="BTQ12" s="2"/>
      <c r="BTR12" s="2"/>
      <c r="BTS12" s="2"/>
      <c r="BTT12" s="2"/>
      <c r="BTU12" s="2"/>
      <c r="BTV12" s="2"/>
      <c r="BTW12" s="2"/>
      <c r="BTX12" s="2"/>
      <c r="BTY12" s="2"/>
      <c r="BTZ12" s="2"/>
      <c r="BUA12" s="2"/>
      <c r="BUB12" s="2"/>
      <c r="BUC12" s="2"/>
      <c r="BUD12" s="2"/>
      <c r="BUE12" s="2"/>
      <c r="BUF12" s="2"/>
      <c r="BUG12" s="2"/>
      <c r="BUH12" s="2"/>
      <c r="BUI12" s="2"/>
      <c r="BUJ12" s="2"/>
      <c r="BUK12" s="2"/>
      <c r="BUL12" s="2"/>
      <c r="BUM12" s="2"/>
      <c r="BUN12" s="2"/>
      <c r="BUO12" s="2"/>
      <c r="BUP12" s="2"/>
      <c r="BUQ12" s="2"/>
      <c r="BUR12" s="2"/>
      <c r="BUS12" s="2"/>
      <c r="BUT12" s="2"/>
      <c r="BUU12" s="2"/>
      <c r="BUV12" s="2"/>
      <c r="BUW12" s="2"/>
      <c r="BUX12" s="2"/>
      <c r="BUY12" s="2"/>
      <c r="BUZ12" s="2"/>
      <c r="BVA12" s="2"/>
      <c r="BVB12" s="2"/>
      <c r="BVC12" s="2"/>
      <c r="BVD12" s="2"/>
      <c r="BVE12" s="2"/>
      <c r="BVF12" s="2"/>
      <c r="BVG12" s="2"/>
      <c r="BVH12" s="2"/>
      <c r="BVI12" s="2"/>
      <c r="BVJ12" s="2"/>
      <c r="BVK12" s="2"/>
      <c r="BVL12" s="2"/>
      <c r="BVM12" s="2"/>
      <c r="BVN12" s="2"/>
      <c r="BVO12" s="2"/>
      <c r="BVP12" s="2"/>
      <c r="BVQ12" s="2"/>
      <c r="BVR12" s="2"/>
      <c r="BVS12" s="2"/>
      <c r="BVT12" s="2"/>
      <c r="BVU12" s="2"/>
      <c r="BVV12" s="2"/>
      <c r="BVW12" s="2"/>
      <c r="BVX12" s="2"/>
      <c r="BVY12" s="2"/>
      <c r="BVZ12" s="2"/>
      <c r="BWA12" s="2"/>
      <c r="BWB12" s="2"/>
      <c r="BWC12" s="2"/>
      <c r="BWD12" s="2"/>
      <c r="BWE12" s="2"/>
      <c r="BWF12" s="2"/>
      <c r="BWG12" s="2"/>
      <c r="BWH12" s="2"/>
      <c r="BWI12" s="2"/>
      <c r="BWJ12" s="2"/>
      <c r="BWK12" s="2"/>
      <c r="BWL12" s="2"/>
      <c r="BWM12" s="2"/>
      <c r="BWN12" s="2"/>
      <c r="BWO12" s="2"/>
      <c r="BWP12" s="2"/>
      <c r="BWQ12" s="2"/>
      <c r="BWR12" s="2"/>
      <c r="BWS12" s="2"/>
      <c r="BWT12" s="2"/>
      <c r="BWU12" s="2"/>
      <c r="BWV12" s="2"/>
      <c r="BWW12" s="2"/>
      <c r="BWX12" s="2"/>
      <c r="BWY12" s="2"/>
      <c r="BWZ12" s="2"/>
      <c r="BXA12" s="2"/>
      <c r="BXB12" s="2"/>
      <c r="BXC12" s="2"/>
      <c r="BXD12" s="2"/>
      <c r="BXE12" s="2"/>
      <c r="BXF12" s="2"/>
      <c r="BXG12" s="2"/>
      <c r="BXH12" s="2"/>
      <c r="BXI12" s="2"/>
      <c r="BXJ12" s="2"/>
      <c r="BXK12" s="2"/>
      <c r="BXL12" s="2"/>
      <c r="BXM12" s="2"/>
      <c r="BXN12" s="2"/>
      <c r="BXO12" s="2"/>
      <c r="BXP12" s="2"/>
      <c r="BXQ12" s="2"/>
      <c r="BXR12" s="2"/>
      <c r="BXS12" s="2"/>
      <c r="BXT12" s="2"/>
      <c r="BXU12" s="2"/>
      <c r="BXV12" s="2"/>
      <c r="BXW12" s="2"/>
      <c r="BXX12" s="2"/>
      <c r="BXY12" s="2"/>
      <c r="BXZ12" s="2"/>
      <c r="BYA12" s="2"/>
      <c r="BYB12" s="2"/>
      <c r="BYC12" s="2"/>
      <c r="BYD12" s="2"/>
      <c r="BYE12" s="2"/>
      <c r="BYF12" s="2"/>
      <c r="BYG12" s="2"/>
      <c r="BYH12" s="2"/>
      <c r="BYI12" s="2"/>
      <c r="BYJ12" s="2"/>
      <c r="BYK12" s="2"/>
      <c r="BYL12" s="2"/>
      <c r="BYM12" s="2"/>
      <c r="BYN12" s="2"/>
      <c r="BYO12" s="2"/>
      <c r="BYP12" s="2"/>
      <c r="BYQ12" s="2"/>
      <c r="BYR12" s="2"/>
      <c r="BYS12" s="2"/>
      <c r="BYT12" s="2"/>
      <c r="BYU12" s="2"/>
      <c r="BYV12" s="2"/>
      <c r="BYW12" s="2"/>
      <c r="BYX12" s="2"/>
      <c r="BYY12" s="2"/>
      <c r="BYZ12" s="2"/>
      <c r="BZA12" s="2"/>
      <c r="BZB12" s="2"/>
      <c r="BZC12" s="2"/>
      <c r="BZD12" s="2"/>
      <c r="BZE12" s="2"/>
      <c r="BZF12" s="2"/>
      <c r="BZG12" s="2"/>
      <c r="BZH12" s="2"/>
      <c r="BZI12" s="2"/>
      <c r="BZJ12" s="2"/>
      <c r="BZK12" s="2"/>
      <c r="BZL12" s="2"/>
      <c r="BZM12" s="2"/>
      <c r="BZN12" s="2"/>
      <c r="BZO12" s="2"/>
      <c r="BZP12" s="2"/>
      <c r="BZQ12" s="2"/>
      <c r="BZR12" s="2"/>
      <c r="BZS12" s="2"/>
      <c r="BZT12" s="2"/>
      <c r="BZU12" s="2"/>
      <c r="BZV12" s="2"/>
      <c r="BZW12" s="2"/>
      <c r="BZX12" s="2"/>
      <c r="BZY12" s="2"/>
      <c r="BZZ12" s="2"/>
      <c r="CAA12" s="2"/>
      <c r="CAB12" s="2"/>
      <c r="CAC12" s="2"/>
      <c r="CAD12" s="2"/>
      <c r="CAE12" s="2"/>
      <c r="CAF12" s="2"/>
      <c r="CAG12" s="2"/>
      <c r="CAH12" s="2"/>
      <c r="CAI12" s="2"/>
      <c r="CAJ12" s="2"/>
      <c r="CAK12" s="2"/>
      <c r="CAL12" s="2"/>
      <c r="CAM12" s="2"/>
      <c r="CAN12" s="2"/>
      <c r="CAO12" s="2"/>
      <c r="CAP12" s="2"/>
      <c r="CAQ12" s="2"/>
      <c r="CAR12" s="2"/>
      <c r="CAS12" s="2"/>
      <c r="CAT12" s="2"/>
      <c r="CAU12" s="2"/>
      <c r="CAV12" s="2"/>
      <c r="CAW12" s="2"/>
      <c r="CAX12" s="2"/>
      <c r="CAY12" s="2"/>
      <c r="CAZ12" s="2"/>
      <c r="CBA12" s="2"/>
      <c r="CBB12" s="2"/>
      <c r="CBC12" s="2"/>
      <c r="CBD12" s="2"/>
      <c r="CBE12" s="2"/>
      <c r="CBF12" s="2"/>
      <c r="CBG12" s="2"/>
      <c r="CBH12" s="2"/>
      <c r="CBI12" s="2"/>
      <c r="CBJ12" s="2"/>
      <c r="CBK12" s="2"/>
      <c r="CBL12" s="2"/>
      <c r="CBM12" s="2"/>
      <c r="CBN12" s="2"/>
      <c r="CBO12" s="2"/>
      <c r="CBP12" s="2"/>
      <c r="CBQ12" s="2"/>
      <c r="CBR12" s="2"/>
      <c r="CBS12" s="2"/>
      <c r="CBT12" s="2"/>
      <c r="CBU12" s="2"/>
      <c r="CBV12" s="2"/>
      <c r="CBW12" s="2"/>
      <c r="CBX12" s="2"/>
      <c r="CBY12" s="2"/>
      <c r="CBZ12" s="2"/>
      <c r="CCA12" s="2"/>
      <c r="CCB12" s="2"/>
      <c r="CCC12" s="2"/>
      <c r="CCD12" s="2"/>
      <c r="CCE12" s="2"/>
      <c r="CCF12" s="2"/>
      <c r="CCG12" s="2"/>
      <c r="CCH12" s="2"/>
      <c r="CCI12" s="2"/>
      <c r="CCJ12" s="2"/>
      <c r="CCK12" s="2"/>
      <c r="CCL12" s="2"/>
      <c r="CCM12" s="2"/>
      <c r="CCN12" s="2"/>
      <c r="CCO12" s="2"/>
      <c r="CCP12" s="2"/>
      <c r="CCQ12" s="2"/>
      <c r="CCR12" s="2"/>
      <c r="CCS12" s="2"/>
      <c r="CCT12" s="2"/>
      <c r="CCU12" s="2"/>
      <c r="CCV12" s="2"/>
      <c r="CCW12" s="2"/>
      <c r="CCX12" s="2"/>
      <c r="CCY12" s="2"/>
      <c r="CCZ12" s="2"/>
      <c r="CDA12" s="2"/>
      <c r="CDB12" s="2"/>
      <c r="CDC12" s="2"/>
      <c r="CDD12" s="2"/>
      <c r="CDE12" s="2"/>
      <c r="CDF12" s="2"/>
      <c r="CDG12" s="2"/>
      <c r="CDH12" s="2"/>
      <c r="CDI12" s="2"/>
      <c r="CDJ12" s="2"/>
      <c r="CDK12" s="2"/>
      <c r="CDL12" s="2"/>
      <c r="CDM12" s="2"/>
      <c r="CDN12" s="2"/>
      <c r="CDO12" s="2"/>
      <c r="CDP12" s="2"/>
      <c r="CDQ12" s="2"/>
      <c r="CDR12" s="2"/>
      <c r="CDS12" s="2"/>
      <c r="CDT12" s="2"/>
      <c r="CDU12" s="2"/>
      <c r="CDV12" s="2"/>
      <c r="CDW12" s="2"/>
      <c r="CDX12" s="2"/>
      <c r="CDY12" s="2"/>
      <c r="CDZ12" s="2"/>
      <c r="CEA12" s="2"/>
      <c r="CEB12" s="2"/>
      <c r="CEC12" s="2"/>
      <c r="CED12" s="2"/>
      <c r="CEE12" s="2"/>
      <c r="CEF12" s="2"/>
      <c r="CEG12" s="2"/>
      <c r="CEH12" s="2"/>
      <c r="CEI12" s="2"/>
      <c r="CEJ12" s="2"/>
      <c r="CEK12" s="2"/>
      <c r="CEL12" s="2"/>
      <c r="CEM12" s="2"/>
      <c r="CEN12" s="2"/>
      <c r="CEO12" s="2"/>
      <c r="CEP12" s="2"/>
      <c r="CEQ12" s="2"/>
      <c r="CER12" s="2"/>
      <c r="CES12" s="2"/>
      <c r="CET12" s="2"/>
      <c r="CEU12" s="2"/>
      <c r="CEV12" s="2"/>
      <c r="CEW12" s="2"/>
      <c r="CEX12" s="2"/>
      <c r="CEY12" s="2"/>
      <c r="CEZ12" s="2"/>
      <c r="CFA12" s="2"/>
      <c r="CFB12" s="2"/>
      <c r="CFC12" s="2"/>
      <c r="CFD12" s="2"/>
      <c r="CFE12" s="2"/>
      <c r="CFF12" s="2"/>
      <c r="CFG12" s="2"/>
      <c r="CFH12" s="2"/>
      <c r="CFI12" s="2"/>
      <c r="CFJ12" s="2"/>
      <c r="CFK12" s="2"/>
      <c r="CFL12" s="2"/>
      <c r="CFM12" s="2"/>
      <c r="CFN12" s="2"/>
      <c r="CFO12" s="2"/>
      <c r="CFP12" s="2"/>
      <c r="CFQ12" s="2"/>
      <c r="CFR12" s="2"/>
      <c r="CFS12" s="2"/>
      <c r="CFT12" s="2"/>
      <c r="CFU12" s="2"/>
      <c r="CFV12" s="2"/>
      <c r="CFW12" s="2"/>
      <c r="CFX12" s="2"/>
      <c r="CFY12" s="2"/>
      <c r="CFZ12" s="2"/>
      <c r="CGA12" s="2"/>
      <c r="CGB12" s="2"/>
      <c r="CGC12" s="2"/>
      <c r="CGD12" s="2"/>
      <c r="CGE12" s="2"/>
      <c r="CGF12" s="2"/>
      <c r="CGG12" s="2"/>
      <c r="CGH12" s="2"/>
      <c r="CGI12" s="2"/>
      <c r="CGJ12" s="2"/>
      <c r="CGK12" s="2"/>
      <c r="CGL12" s="2"/>
      <c r="CGM12" s="2"/>
      <c r="CGN12" s="2"/>
      <c r="CGO12" s="2"/>
      <c r="CGP12" s="2"/>
      <c r="CGQ12" s="2"/>
      <c r="CGR12" s="2"/>
      <c r="CGS12" s="2"/>
      <c r="CGT12" s="2"/>
      <c r="CGU12" s="2"/>
      <c r="CGV12" s="2"/>
      <c r="CGW12" s="2"/>
      <c r="CGX12" s="2"/>
      <c r="CGY12" s="2"/>
      <c r="CGZ12" s="2"/>
      <c r="CHA12" s="2"/>
      <c r="CHB12" s="2"/>
      <c r="CHC12" s="2"/>
      <c r="CHD12" s="2"/>
      <c r="CHE12" s="2"/>
      <c r="CHF12" s="2"/>
      <c r="CHG12" s="2"/>
      <c r="CHH12" s="2"/>
      <c r="CHI12" s="2"/>
      <c r="CHJ12" s="2"/>
      <c r="CHK12" s="2"/>
      <c r="CHL12" s="2"/>
      <c r="CHM12" s="2"/>
      <c r="CHN12" s="2"/>
      <c r="CHO12" s="2"/>
      <c r="CHP12" s="2"/>
      <c r="CHQ12" s="2"/>
      <c r="CHR12" s="2"/>
      <c r="CHS12" s="2"/>
      <c r="CHT12" s="2"/>
      <c r="CHU12" s="2"/>
      <c r="CHV12" s="2"/>
      <c r="CHW12" s="2"/>
      <c r="CHX12" s="2"/>
      <c r="CHY12" s="2"/>
      <c r="CHZ12" s="2"/>
      <c r="CIA12" s="2"/>
      <c r="CIB12" s="2"/>
      <c r="CIC12" s="2"/>
      <c r="CID12" s="2"/>
      <c r="CIE12" s="2"/>
      <c r="CIF12" s="2"/>
      <c r="CIG12" s="2"/>
      <c r="CIH12" s="2"/>
      <c r="CII12" s="2"/>
      <c r="CIJ12" s="2"/>
      <c r="CIK12" s="2"/>
      <c r="CIL12" s="2"/>
      <c r="CIM12" s="2"/>
      <c r="CIN12" s="2"/>
      <c r="CIO12" s="2"/>
      <c r="CIP12" s="2"/>
      <c r="CIQ12" s="2"/>
      <c r="CIR12" s="2"/>
      <c r="CIS12" s="2"/>
      <c r="CIT12" s="2"/>
      <c r="CIU12" s="2"/>
      <c r="CIV12" s="2"/>
      <c r="CIW12" s="2"/>
      <c r="CIX12" s="2"/>
      <c r="CIY12" s="2"/>
      <c r="CIZ12" s="2"/>
      <c r="CJA12" s="2"/>
      <c r="CJB12" s="2"/>
      <c r="CJC12" s="2"/>
      <c r="CJD12" s="2"/>
      <c r="CJE12" s="2"/>
      <c r="CJF12" s="2"/>
      <c r="CJG12" s="2"/>
      <c r="CJH12" s="2"/>
      <c r="CJI12" s="2"/>
      <c r="CJJ12" s="2"/>
      <c r="CJK12" s="2"/>
      <c r="CJL12" s="2"/>
      <c r="CJM12" s="2"/>
      <c r="CJN12" s="2"/>
      <c r="CJO12" s="2"/>
      <c r="CJP12" s="2"/>
      <c r="CJQ12" s="2"/>
      <c r="CJR12" s="2"/>
      <c r="CJS12" s="2"/>
      <c r="CJT12" s="2"/>
      <c r="CJU12" s="2"/>
      <c r="CJV12" s="2"/>
      <c r="CJW12" s="2"/>
      <c r="CJX12" s="2"/>
      <c r="CJY12" s="2"/>
      <c r="CJZ12" s="2"/>
      <c r="CKA12" s="2"/>
      <c r="CKB12" s="2"/>
      <c r="CKC12" s="2"/>
      <c r="CKD12" s="2"/>
      <c r="CKE12" s="2"/>
      <c r="CKF12" s="2"/>
      <c r="CKG12" s="2"/>
      <c r="CKH12" s="2"/>
      <c r="CKI12" s="2"/>
      <c r="CKJ12" s="2"/>
      <c r="CKK12" s="2"/>
      <c r="CKL12" s="2"/>
      <c r="CKM12" s="2"/>
      <c r="CKN12" s="2"/>
      <c r="CKO12" s="2"/>
      <c r="CKP12" s="2"/>
      <c r="CKQ12" s="2"/>
      <c r="CKR12" s="2"/>
      <c r="CKS12" s="2"/>
      <c r="CKT12" s="2"/>
      <c r="CKU12" s="2"/>
      <c r="CKV12" s="2"/>
      <c r="CKW12" s="2"/>
      <c r="CKX12" s="2"/>
      <c r="CKY12" s="2"/>
      <c r="CKZ12" s="2"/>
      <c r="CLA12" s="2"/>
      <c r="CLB12" s="2"/>
      <c r="CLC12" s="2"/>
      <c r="CLD12" s="2"/>
      <c r="CLE12" s="2"/>
      <c r="CLF12" s="2"/>
      <c r="CLG12" s="2"/>
      <c r="CLH12" s="2"/>
      <c r="CLI12" s="2"/>
      <c r="CLJ12" s="2"/>
      <c r="CLK12" s="2"/>
      <c r="CLL12" s="2"/>
      <c r="CLM12" s="2"/>
      <c r="CLN12" s="2"/>
      <c r="CLO12" s="2"/>
      <c r="CLP12" s="2"/>
      <c r="CLQ12" s="2"/>
      <c r="CLR12" s="2"/>
      <c r="CLS12" s="2"/>
      <c r="CLT12" s="2"/>
      <c r="CLU12" s="2"/>
      <c r="CLV12" s="2"/>
      <c r="CLW12" s="2"/>
      <c r="CLX12" s="2"/>
      <c r="CLY12" s="2"/>
      <c r="CLZ12" s="2"/>
      <c r="CMA12" s="2"/>
      <c r="CMB12" s="2"/>
      <c r="CMC12" s="2"/>
      <c r="CMD12" s="2"/>
      <c r="CME12" s="2"/>
      <c r="CMF12" s="2"/>
      <c r="CMG12" s="2"/>
      <c r="CMH12" s="2"/>
      <c r="CMI12" s="2"/>
      <c r="CMJ12" s="2"/>
      <c r="CMK12" s="2"/>
      <c r="CML12" s="2"/>
      <c r="CMM12" s="2"/>
      <c r="CMN12" s="2"/>
      <c r="CMO12" s="2"/>
      <c r="CMP12" s="2"/>
      <c r="CMQ12" s="2"/>
      <c r="CMR12" s="2"/>
      <c r="CMS12" s="2"/>
      <c r="CMT12" s="2"/>
      <c r="CMU12" s="2"/>
      <c r="CMV12" s="2"/>
      <c r="CMW12" s="2"/>
      <c r="CMX12" s="2"/>
      <c r="CMY12" s="2"/>
      <c r="CMZ12" s="2"/>
      <c r="CNA12" s="2"/>
      <c r="CNB12" s="2"/>
      <c r="CNC12" s="2"/>
      <c r="CND12" s="2"/>
      <c r="CNE12" s="2"/>
      <c r="CNF12" s="2"/>
      <c r="CNG12" s="2"/>
      <c r="CNH12" s="2"/>
      <c r="CNI12" s="2"/>
      <c r="CNJ12" s="2"/>
      <c r="CNK12" s="2"/>
      <c r="CNL12" s="2"/>
      <c r="CNM12" s="2"/>
      <c r="CNN12" s="2"/>
      <c r="CNO12" s="2"/>
      <c r="CNP12" s="2"/>
      <c r="CNQ12" s="2"/>
      <c r="CNR12" s="2"/>
      <c r="CNS12" s="2"/>
      <c r="CNT12" s="2"/>
      <c r="CNU12" s="2"/>
      <c r="CNV12" s="2"/>
      <c r="CNW12" s="2"/>
      <c r="CNX12" s="2"/>
      <c r="CNY12" s="2"/>
      <c r="CNZ12" s="2"/>
      <c r="COA12" s="2"/>
      <c r="COB12" s="2"/>
      <c r="COC12" s="2"/>
      <c r="COD12" s="2"/>
      <c r="COE12" s="2"/>
      <c r="COF12" s="2"/>
      <c r="COG12" s="2"/>
      <c r="COH12" s="2"/>
      <c r="COI12" s="2"/>
      <c r="COJ12" s="2"/>
      <c r="COK12" s="2"/>
      <c r="COL12" s="2"/>
      <c r="COM12" s="2"/>
      <c r="CON12" s="2"/>
      <c r="COO12" s="2"/>
      <c r="COP12" s="2"/>
      <c r="COQ12" s="2"/>
      <c r="COR12" s="2"/>
      <c r="COS12" s="2"/>
      <c r="COT12" s="2"/>
      <c r="COU12" s="2"/>
      <c r="COV12" s="2"/>
      <c r="COW12" s="2"/>
      <c r="COX12" s="2"/>
      <c r="COY12" s="2"/>
      <c r="COZ12" s="2"/>
      <c r="CPA12" s="2"/>
      <c r="CPB12" s="2"/>
      <c r="CPC12" s="2"/>
      <c r="CPD12" s="2"/>
      <c r="CPE12" s="2"/>
      <c r="CPF12" s="2"/>
      <c r="CPG12" s="2"/>
      <c r="CPH12" s="2"/>
      <c r="CPI12" s="2"/>
      <c r="CPJ12" s="2"/>
      <c r="CPK12" s="2"/>
      <c r="CPL12" s="2"/>
      <c r="CPM12" s="2"/>
      <c r="CPN12" s="2"/>
      <c r="CPO12" s="2"/>
      <c r="CPP12" s="2"/>
      <c r="CPQ12" s="2"/>
      <c r="CPR12" s="2"/>
      <c r="CPS12" s="2"/>
      <c r="CPT12" s="2"/>
      <c r="CPU12" s="2"/>
      <c r="CPV12" s="2"/>
      <c r="CPW12" s="2"/>
      <c r="CPX12" s="2"/>
      <c r="CPY12" s="2"/>
      <c r="CPZ12" s="2"/>
      <c r="CQA12" s="2"/>
      <c r="CQB12" s="2"/>
      <c r="CQC12" s="2"/>
      <c r="CQD12" s="2"/>
      <c r="CQE12" s="2"/>
      <c r="CQF12" s="2"/>
      <c r="CQG12" s="2"/>
      <c r="CQH12" s="2"/>
      <c r="CQI12" s="2"/>
      <c r="CQJ12" s="2"/>
      <c r="CQK12" s="2"/>
      <c r="CQL12" s="2"/>
      <c r="CQM12" s="2"/>
      <c r="CQN12" s="2"/>
      <c r="CQO12" s="2"/>
      <c r="CQP12" s="2"/>
      <c r="CQQ12" s="2"/>
      <c r="CQR12" s="2"/>
      <c r="CQS12" s="2"/>
      <c r="CQT12" s="2"/>
      <c r="CQU12" s="2"/>
      <c r="CQV12" s="2"/>
      <c r="CQW12" s="2"/>
      <c r="CQX12" s="2"/>
      <c r="CQY12" s="2"/>
      <c r="CQZ12" s="2"/>
      <c r="CRA12" s="2"/>
      <c r="CRB12" s="2"/>
      <c r="CRC12" s="2"/>
      <c r="CRD12" s="2"/>
      <c r="CRE12" s="2"/>
      <c r="CRF12" s="2"/>
      <c r="CRG12" s="2"/>
      <c r="CRH12" s="2"/>
      <c r="CRI12" s="2"/>
      <c r="CRJ12" s="2"/>
      <c r="CRK12" s="2"/>
      <c r="CRL12" s="2"/>
      <c r="CRM12" s="2"/>
      <c r="CRN12" s="2"/>
      <c r="CRO12" s="2"/>
      <c r="CRP12" s="2"/>
      <c r="CRQ12" s="2"/>
      <c r="CRR12" s="2"/>
      <c r="CRS12" s="2"/>
      <c r="CRT12" s="2"/>
      <c r="CRU12" s="2"/>
      <c r="CRV12" s="2"/>
      <c r="CRW12" s="2"/>
      <c r="CRX12" s="2"/>
      <c r="CRY12" s="2"/>
      <c r="CRZ12" s="2"/>
      <c r="CSA12" s="2"/>
      <c r="CSB12" s="2"/>
      <c r="CSC12" s="2"/>
      <c r="CSD12" s="2"/>
      <c r="CSE12" s="2"/>
      <c r="CSF12" s="2"/>
      <c r="CSG12" s="2"/>
      <c r="CSH12" s="2"/>
      <c r="CSI12" s="2"/>
      <c r="CSJ12" s="2"/>
      <c r="CSK12" s="2"/>
      <c r="CSL12" s="2"/>
      <c r="CSM12" s="2"/>
      <c r="CSN12" s="2"/>
      <c r="CSO12" s="2"/>
      <c r="CSP12" s="2"/>
      <c r="CSQ12" s="2"/>
      <c r="CSR12" s="2"/>
      <c r="CSS12" s="2"/>
      <c r="CST12" s="2"/>
      <c r="CSU12" s="2"/>
      <c r="CSV12" s="2"/>
      <c r="CSW12" s="2"/>
      <c r="CSX12" s="2"/>
      <c r="CSY12" s="2"/>
      <c r="CSZ12" s="2"/>
      <c r="CTA12" s="2"/>
      <c r="CTB12" s="2"/>
      <c r="CTC12" s="2"/>
      <c r="CTD12" s="2"/>
      <c r="CTE12" s="2"/>
      <c r="CTF12" s="2"/>
      <c r="CTG12" s="2"/>
      <c r="CTH12" s="2"/>
      <c r="CTI12" s="2"/>
      <c r="CTJ12" s="2"/>
      <c r="CTK12" s="2"/>
      <c r="CTL12" s="2"/>
      <c r="CTM12" s="2"/>
      <c r="CTN12" s="2"/>
      <c r="CTO12" s="2"/>
      <c r="CTP12" s="2"/>
      <c r="CTQ12" s="2"/>
      <c r="CTR12" s="2"/>
      <c r="CTS12" s="2"/>
      <c r="CTT12" s="2"/>
      <c r="CTU12" s="2"/>
      <c r="CTV12" s="2"/>
      <c r="CTW12" s="2"/>
      <c r="CTX12" s="2"/>
      <c r="CTY12" s="2"/>
      <c r="CTZ12" s="2"/>
      <c r="CUA12" s="2"/>
      <c r="CUB12" s="2"/>
      <c r="CUC12" s="2"/>
      <c r="CUD12" s="2"/>
      <c r="CUE12" s="2"/>
      <c r="CUF12" s="2"/>
      <c r="CUG12" s="2"/>
      <c r="CUH12" s="2"/>
      <c r="CUI12" s="2"/>
      <c r="CUJ12" s="2"/>
      <c r="CUK12" s="2"/>
      <c r="CUL12" s="2"/>
      <c r="CUM12" s="2"/>
      <c r="CUN12" s="2"/>
      <c r="CUO12" s="2"/>
      <c r="CUP12" s="2"/>
      <c r="CUQ12" s="2"/>
      <c r="CUR12" s="2"/>
      <c r="CUS12" s="2"/>
      <c r="CUT12" s="2"/>
      <c r="CUU12" s="2"/>
      <c r="CUV12" s="2"/>
      <c r="CUW12" s="2"/>
      <c r="CUX12" s="2"/>
      <c r="CUY12" s="2"/>
      <c r="CUZ12" s="2"/>
      <c r="CVA12" s="2"/>
      <c r="CVB12" s="2"/>
      <c r="CVC12" s="2"/>
      <c r="CVD12" s="2"/>
      <c r="CVE12" s="2"/>
      <c r="CVF12" s="2"/>
      <c r="CVG12" s="2"/>
      <c r="CVH12" s="2"/>
      <c r="CVI12" s="2"/>
      <c r="CVJ12" s="2"/>
      <c r="CVK12" s="2"/>
      <c r="CVL12" s="2"/>
      <c r="CVM12" s="2"/>
      <c r="CVN12" s="2"/>
      <c r="CVO12" s="2"/>
      <c r="CVP12" s="2"/>
      <c r="CVQ12" s="2"/>
      <c r="CVR12" s="2"/>
      <c r="CVS12" s="2"/>
      <c r="CVT12" s="2"/>
      <c r="CVU12" s="2"/>
      <c r="CVV12" s="2"/>
      <c r="CVW12" s="2"/>
      <c r="CVX12" s="2"/>
      <c r="CVY12" s="2"/>
      <c r="CVZ12" s="2"/>
      <c r="CWA12" s="2"/>
      <c r="CWB12" s="2"/>
      <c r="CWC12" s="2"/>
      <c r="CWD12" s="2"/>
      <c r="CWE12" s="2"/>
      <c r="CWF12" s="2"/>
      <c r="CWG12" s="2"/>
      <c r="CWH12" s="2"/>
      <c r="CWI12" s="2"/>
      <c r="CWJ12" s="2"/>
      <c r="CWK12" s="2"/>
      <c r="CWL12" s="2"/>
      <c r="CWM12" s="2"/>
      <c r="CWN12" s="2"/>
      <c r="CWO12" s="2"/>
      <c r="CWP12" s="2"/>
      <c r="CWQ12" s="2"/>
      <c r="CWR12" s="2"/>
      <c r="CWS12" s="2"/>
      <c r="CWT12" s="2"/>
      <c r="CWU12" s="2"/>
      <c r="CWV12" s="2"/>
      <c r="CWW12" s="2"/>
      <c r="CWX12" s="2"/>
      <c r="CWY12" s="2"/>
      <c r="CWZ12" s="2"/>
      <c r="CXA12" s="2"/>
      <c r="CXB12" s="2"/>
      <c r="CXC12" s="2"/>
      <c r="CXD12" s="2"/>
      <c r="CXE12" s="2"/>
      <c r="CXF12" s="2"/>
      <c r="CXG12" s="2"/>
      <c r="CXH12" s="2"/>
      <c r="CXI12" s="2"/>
      <c r="CXJ12" s="2"/>
      <c r="CXK12" s="2"/>
      <c r="CXL12" s="2"/>
      <c r="CXM12" s="2"/>
      <c r="CXN12" s="2"/>
      <c r="CXO12" s="2"/>
      <c r="CXP12" s="2"/>
      <c r="CXQ12" s="2"/>
      <c r="CXR12" s="2"/>
      <c r="CXS12" s="2"/>
      <c r="CXT12" s="2"/>
      <c r="CXU12" s="2"/>
      <c r="CXV12" s="2"/>
      <c r="CXW12" s="2"/>
      <c r="CXX12" s="2"/>
      <c r="CXY12" s="2"/>
      <c r="CXZ12" s="2"/>
      <c r="CYA12" s="2"/>
      <c r="CYB12" s="2"/>
      <c r="CYC12" s="2"/>
      <c r="CYD12" s="2"/>
      <c r="CYE12" s="2"/>
      <c r="CYF12" s="2"/>
      <c r="CYG12" s="2"/>
      <c r="CYH12" s="2"/>
      <c r="CYI12" s="2"/>
      <c r="CYJ12" s="2"/>
      <c r="CYK12" s="2"/>
      <c r="CYL12" s="2"/>
      <c r="CYM12" s="2"/>
      <c r="CYN12" s="2"/>
      <c r="CYO12" s="2"/>
      <c r="CYP12" s="2"/>
      <c r="CYQ12" s="2"/>
      <c r="CYR12" s="2"/>
      <c r="CYS12" s="2"/>
      <c r="CYT12" s="2"/>
      <c r="CYU12" s="2"/>
      <c r="CYV12" s="2"/>
      <c r="CYW12" s="2"/>
      <c r="CYX12" s="2"/>
      <c r="CYY12" s="2"/>
      <c r="CYZ12" s="2"/>
      <c r="CZA12" s="2"/>
      <c r="CZB12" s="2"/>
      <c r="CZC12" s="2"/>
      <c r="CZD12" s="2"/>
      <c r="CZE12" s="2"/>
      <c r="CZF12" s="2"/>
      <c r="CZG12" s="2"/>
      <c r="CZH12" s="2"/>
      <c r="CZI12" s="2"/>
      <c r="CZJ12" s="2"/>
      <c r="CZK12" s="2"/>
      <c r="CZL12" s="2"/>
      <c r="CZM12" s="2"/>
      <c r="CZN12" s="2"/>
      <c r="CZO12" s="2"/>
      <c r="CZP12" s="2"/>
      <c r="CZQ12" s="2"/>
      <c r="CZR12" s="2"/>
      <c r="CZS12" s="2"/>
      <c r="CZT12" s="2"/>
      <c r="CZU12" s="2"/>
      <c r="CZV12" s="2"/>
      <c r="CZW12" s="2"/>
      <c r="CZX12" s="2"/>
      <c r="CZY12" s="2"/>
      <c r="CZZ12" s="2"/>
      <c r="DAA12" s="2"/>
      <c r="DAB12" s="2"/>
      <c r="DAC12" s="2"/>
      <c r="DAD12" s="2"/>
      <c r="DAE12" s="2"/>
      <c r="DAF12" s="2"/>
      <c r="DAG12" s="2"/>
      <c r="DAH12" s="2"/>
      <c r="DAI12" s="2"/>
      <c r="DAJ12" s="2"/>
      <c r="DAK12" s="2"/>
      <c r="DAL12" s="2"/>
      <c r="DAM12" s="2"/>
      <c r="DAN12" s="2"/>
      <c r="DAO12" s="2"/>
      <c r="DAP12" s="2"/>
      <c r="DAQ12" s="2"/>
      <c r="DAR12" s="2"/>
      <c r="DAS12" s="2"/>
      <c r="DAT12" s="2"/>
      <c r="DAU12" s="2"/>
      <c r="DAV12" s="2"/>
      <c r="DAW12" s="2"/>
      <c r="DAX12" s="2"/>
      <c r="DAY12" s="2"/>
      <c r="DAZ12" s="2"/>
      <c r="DBA12" s="2"/>
      <c r="DBB12" s="2"/>
      <c r="DBC12" s="2"/>
      <c r="DBD12" s="2"/>
      <c r="DBE12" s="2"/>
      <c r="DBF12" s="2"/>
      <c r="DBG12" s="2"/>
      <c r="DBH12" s="2"/>
      <c r="DBI12" s="2"/>
      <c r="DBJ12" s="2"/>
      <c r="DBK12" s="2"/>
      <c r="DBL12" s="2"/>
      <c r="DBM12" s="2"/>
      <c r="DBN12" s="2"/>
      <c r="DBO12" s="2"/>
      <c r="DBP12" s="2"/>
      <c r="DBQ12" s="2"/>
      <c r="DBR12" s="2"/>
      <c r="DBS12" s="2"/>
      <c r="DBT12" s="2"/>
      <c r="DBU12" s="2"/>
      <c r="DBV12" s="2"/>
      <c r="DBW12" s="2"/>
      <c r="DBX12" s="2"/>
      <c r="DBY12" s="2"/>
      <c r="DBZ12" s="2"/>
      <c r="DCA12" s="2"/>
      <c r="DCB12" s="2"/>
      <c r="DCC12" s="2"/>
      <c r="DCD12" s="2"/>
      <c r="DCE12" s="2"/>
      <c r="DCF12" s="2"/>
      <c r="DCG12" s="2"/>
      <c r="DCH12" s="2"/>
      <c r="DCI12" s="2"/>
      <c r="DCJ12" s="2"/>
      <c r="DCK12" s="2"/>
      <c r="DCL12" s="2"/>
      <c r="DCM12" s="2"/>
      <c r="DCN12" s="2"/>
      <c r="DCO12" s="2"/>
      <c r="DCP12" s="2"/>
      <c r="DCQ12" s="2"/>
      <c r="DCR12" s="2"/>
      <c r="DCS12" s="2"/>
      <c r="DCT12" s="2"/>
      <c r="DCU12" s="2"/>
      <c r="DCV12" s="2"/>
      <c r="DCW12" s="2"/>
      <c r="DCX12" s="2"/>
      <c r="DCY12" s="2"/>
      <c r="DCZ12" s="2"/>
      <c r="DDA12" s="2"/>
      <c r="DDB12" s="2"/>
      <c r="DDC12" s="2"/>
      <c r="DDD12" s="2"/>
      <c r="DDE12" s="2"/>
      <c r="DDF12" s="2"/>
      <c r="DDG12" s="2"/>
      <c r="DDH12" s="2"/>
      <c r="DDI12" s="2"/>
      <c r="DDJ12" s="2"/>
      <c r="DDK12" s="2"/>
      <c r="DDL12" s="2"/>
      <c r="DDM12" s="2"/>
      <c r="DDN12" s="2"/>
      <c r="DDO12" s="2"/>
      <c r="DDP12" s="2"/>
      <c r="DDQ12" s="2"/>
      <c r="DDR12" s="2"/>
      <c r="DDS12" s="2"/>
      <c r="DDT12" s="2"/>
      <c r="DDU12" s="2"/>
      <c r="DDV12" s="2"/>
      <c r="DDW12" s="2"/>
      <c r="DDX12" s="2"/>
      <c r="DDY12" s="2"/>
      <c r="DDZ12" s="2"/>
      <c r="DEA12" s="2"/>
      <c r="DEB12" s="2"/>
      <c r="DEC12" s="2"/>
      <c r="DED12" s="2"/>
      <c r="DEE12" s="2"/>
      <c r="DEF12" s="2"/>
      <c r="DEG12" s="2"/>
      <c r="DEH12" s="2"/>
      <c r="DEI12" s="2"/>
      <c r="DEJ12" s="2"/>
      <c r="DEK12" s="2"/>
      <c r="DEL12" s="2"/>
      <c r="DEM12" s="2"/>
      <c r="DEN12" s="2"/>
      <c r="DEO12" s="2"/>
      <c r="DEP12" s="2"/>
      <c r="DEQ12" s="2"/>
      <c r="DER12" s="2"/>
      <c r="DES12" s="2"/>
      <c r="DET12" s="2"/>
      <c r="DEU12" s="2"/>
      <c r="DEV12" s="2"/>
      <c r="DEW12" s="2"/>
      <c r="DEX12" s="2"/>
      <c r="DEY12" s="2"/>
      <c r="DEZ12" s="2"/>
      <c r="DFA12" s="2"/>
      <c r="DFB12" s="2"/>
      <c r="DFC12" s="2"/>
      <c r="DFD12" s="2"/>
      <c r="DFE12" s="2"/>
      <c r="DFF12" s="2"/>
      <c r="DFG12" s="2"/>
      <c r="DFH12" s="2"/>
      <c r="DFI12" s="2"/>
      <c r="DFJ12" s="2"/>
      <c r="DFK12" s="2"/>
      <c r="DFL12" s="2"/>
      <c r="DFM12" s="2"/>
      <c r="DFN12" s="2"/>
      <c r="DFO12" s="2"/>
      <c r="DFP12" s="2"/>
      <c r="DFQ12" s="2"/>
      <c r="DFR12" s="2"/>
      <c r="DFS12" s="2"/>
      <c r="DFT12" s="2"/>
      <c r="DFU12" s="2"/>
      <c r="DFV12" s="2"/>
      <c r="DFW12" s="2"/>
      <c r="DFX12" s="2"/>
      <c r="DFY12" s="2"/>
      <c r="DFZ12" s="2"/>
      <c r="DGA12" s="2"/>
      <c r="DGB12" s="2"/>
      <c r="DGC12" s="2"/>
      <c r="DGD12" s="2"/>
      <c r="DGE12" s="2"/>
      <c r="DGF12" s="2"/>
      <c r="DGG12" s="2"/>
      <c r="DGH12" s="2"/>
      <c r="DGI12" s="2"/>
      <c r="DGJ12" s="2"/>
      <c r="DGK12" s="2"/>
      <c r="DGL12" s="2"/>
      <c r="DGM12" s="2"/>
      <c r="DGN12" s="2"/>
      <c r="DGO12" s="2"/>
      <c r="DGP12" s="2"/>
      <c r="DGQ12" s="2"/>
      <c r="DGR12" s="2"/>
      <c r="DGS12" s="2"/>
      <c r="DGT12" s="2"/>
      <c r="DGU12" s="2"/>
      <c r="DGV12" s="2"/>
      <c r="DGW12" s="2"/>
      <c r="DGX12" s="2"/>
      <c r="DGY12" s="2"/>
      <c r="DGZ12" s="2"/>
      <c r="DHA12" s="2"/>
      <c r="DHB12" s="2"/>
      <c r="DHC12" s="2"/>
      <c r="DHD12" s="2"/>
      <c r="DHE12" s="2"/>
      <c r="DHF12" s="2"/>
      <c r="DHG12" s="2"/>
      <c r="DHH12" s="2"/>
      <c r="DHI12" s="2"/>
      <c r="DHJ12" s="2"/>
      <c r="DHK12" s="2"/>
      <c r="DHL12" s="2"/>
      <c r="DHM12" s="2"/>
      <c r="DHN12" s="2"/>
      <c r="DHO12" s="2"/>
      <c r="DHP12" s="2"/>
      <c r="DHQ12" s="2"/>
      <c r="DHR12" s="2"/>
      <c r="DHS12" s="2"/>
      <c r="DHT12" s="2"/>
      <c r="DHU12" s="2"/>
      <c r="DHV12" s="2"/>
      <c r="DHW12" s="2"/>
      <c r="DHX12" s="2"/>
      <c r="DHY12" s="2"/>
      <c r="DHZ12" s="2"/>
      <c r="DIA12" s="2"/>
      <c r="DIB12" s="2"/>
      <c r="DIC12" s="2"/>
      <c r="DID12" s="2"/>
      <c r="DIE12" s="2"/>
      <c r="DIF12" s="2"/>
      <c r="DIG12" s="2"/>
      <c r="DIH12" s="2"/>
      <c r="DII12" s="2"/>
      <c r="DIJ12" s="2"/>
      <c r="DIK12" s="2"/>
      <c r="DIL12" s="2"/>
      <c r="DIM12" s="2"/>
      <c r="DIN12" s="2"/>
      <c r="DIO12" s="2"/>
      <c r="DIP12" s="2"/>
      <c r="DIQ12" s="2"/>
      <c r="DIR12" s="2"/>
      <c r="DIS12" s="2"/>
      <c r="DIT12" s="2"/>
      <c r="DIU12" s="2"/>
      <c r="DIV12" s="2"/>
      <c r="DIW12" s="2"/>
      <c r="DIX12" s="2"/>
      <c r="DIY12" s="2"/>
      <c r="DIZ12" s="2"/>
      <c r="DJA12" s="2"/>
      <c r="DJB12" s="2"/>
      <c r="DJC12" s="2"/>
      <c r="DJD12" s="2"/>
      <c r="DJE12" s="2"/>
      <c r="DJF12" s="2"/>
      <c r="DJG12" s="2"/>
      <c r="DJH12" s="2"/>
      <c r="DJI12" s="2"/>
      <c r="DJJ12" s="2"/>
      <c r="DJK12" s="2"/>
      <c r="DJL12" s="2"/>
      <c r="DJM12" s="2"/>
      <c r="DJN12" s="2"/>
      <c r="DJO12" s="2"/>
      <c r="DJP12" s="2"/>
      <c r="DJQ12" s="2"/>
      <c r="DJR12" s="2"/>
      <c r="DJS12" s="2"/>
      <c r="DJT12" s="2"/>
      <c r="DJU12" s="2"/>
      <c r="DJV12" s="2"/>
      <c r="DJW12" s="2"/>
      <c r="DJX12" s="2"/>
      <c r="DJY12" s="2"/>
      <c r="DJZ12" s="2"/>
      <c r="DKA12" s="2"/>
      <c r="DKB12" s="2"/>
      <c r="DKC12" s="2"/>
      <c r="DKD12" s="2"/>
      <c r="DKE12" s="2"/>
      <c r="DKF12" s="2"/>
      <c r="DKG12" s="2"/>
      <c r="DKH12" s="2"/>
      <c r="DKI12" s="2"/>
      <c r="DKJ12" s="2"/>
      <c r="DKK12" s="2"/>
      <c r="DKL12" s="2"/>
      <c r="DKM12" s="2"/>
      <c r="DKN12" s="2"/>
      <c r="DKO12" s="2"/>
      <c r="DKP12" s="2"/>
      <c r="DKQ12" s="2"/>
      <c r="DKR12" s="2"/>
      <c r="DKS12" s="2"/>
      <c r="DKT12" s="2"/>
      <c r="DKU12" s="2"/>
      <c r="DKV12" s="2"/>
      <c r="DKW12" s="2"/>
      <c r="DKX12" s="2"/>
      <c r="DKY12" s="2"/>
      <c r="DKZ12" s="2"/>
      <c r="DLA12" s="2"/>
      <c r="DLB12" s="2"/>
      <c r="DLC12" s="2"/>
      <c r="DLD12" s="2"/>
      <c r="DLE12" s="2"/>
      <c r="DLF12" s="2"/>
      <c r="DLG12" s="2"/>
      <c r="DLH12" s="2"/>
      <c r="DLI12" s="2"/>
      <c r="DLJ12" s="2"/>
      <c r="DLK12" s="2"/>
      <c r="DLL12" s="2"/>
      <c r="DLM12" s="2"/>
      <c r="DLN12" s="2"/>
      <c r="DLO12" s="2"/>
      <c r="DLP12" s="2"/>
      <c r="DLQ12" s="2"/>
      <c r="DLR12" s="2"/>
      <c r="DLS12" s="2"/>
      <c r="DLT12" s="2"/>
      <c r="DLU12" s="2"/>
      <c r="DLV12" s="2"/>
      <c r="DLW12" s="2"/>
      <c r="DLX12" s="2"/>
      <c r="DLY12" s="2"/>
      <c r="DLZ12" s="2"/>
      <c r="DMA12" s="2"/>
      <c r="DMB12" s="2"/>
      <c r="DMC12" s="2"/>
      <c r="DMD12" s="2"/>
      <c r="DME12" s="2"/>
      <c r="DMF12" s="2"/>
      <c r="DMG12" s="2"/>
      <c r="DMH12" s="2"/>
      <c r="DMI12" s="2"/>
      <c r="DMJ12" s="2"/>
      <c r="DMK12" s="2"/>
      <c r="DML12" s="2"/>
      <c r="DMM12" s="2"/>
      <c r="DMN12" s="2"/>
      <c r="DMO12" s="2"/>
      <c r="DMP12" s="2"/>
      <c r="DMQ12" s="2"/>
      <c r="DMR12" s="2"/>
      <c r="DMS12" s="2"/>
      <c r="DMT12" s="2"/>
      <c r="DMU12" s="2"/>
      <c r="DMV12" s="2"/>
      <c r="DMW12" s="2"/>
      <c r="DMX12" s="2"/>
      <c r="DMY12" s="2"/>
      <c r="DMZ12" s="2"/>
      <c r="DNA12" s="2"/>
      <c r="DNB12" s="2"/>
      <c r="DNC12" s="2"/>
      <c r="DND12" s="2"/>
      <c r="DNE12" s="2"/>
      <c r="DNF12" s="2"/>
      <c r="DNG12" s="2"/>
      <c r="DNH12" s="2"/>
      <c r="DNI12" s="2"/>
      <c r="DNJ12" s="2"/>
      <c r="DNK12" s="2"/>
      <c r="DNL12" s="2"/>
      <c r="DNM12" s="2"/>
      <c r="DNN12" s="2"/>
      <c r="DNO12" s="2"/>
      <c r="DNP12" s="2"/>
      <c r="DNQ12" s="2"/>
      <c r="DNR12" s="2"/>
      <c r="DNS12" s="2"/>
      <c r="DNT12" s="2"/>
      <c r="DNU12" s="2"/>
      <c r="DNV12" s="2"/>
      <c r="DNW12" s="2"/>
      <c r="DNX12" s="2"/>
      <c r="DNY12" s="2"/>
      <c r="DNZ12" s="2"/>
      <c r="DOA12" s="2"/>
      <c r="DOB12" s="2"/>
      <c r="DOC12" s="2"/>
      <c r="DOD12" s="2"/>
      <c r="DOE12" s="2"/>
      <c r="DOF12" s="2"/>
      <c r="DOG12" s="2"/>
      <c r="DOH12" s="2"/>
      <c r="DOI12" s="2"/>
      <c r="DOJ12" s="2"/>
      <c r="DOK12" s="2"/>
      <c r="DOL12" s="2"/>
      <c r="DOM12" s="2"/>
      <c r="DON12" s="2"/>
      <c r="DOO12" s="2"/>
      <c r="DOP12" s="2"/>
      <c r="DOQ12" s="2"/>
      <c r="DOR12" s="2"/>
      <c r="DOS12" s="2"/>
      <c r="DOT12" s="2"/>
      <c r="DOU12" s="2"/>
      <c r="DOV12" s="2"/>
      <c r="DOW12" s="2"/>
      <c r="DOX12" s="2"/>
      <c r="DOY12" s="2"/>
      <c r="DOZ12" s="2"/>
      <c r="DPA12" s="2"/>
      <c r="DPB12" s="2"/>
      <c r="DPC12" s="2"/>
      <c r="DPD12" s="2"/>
      <c r="DPE12" s="2"/>
      <c r="DPF12" s="2"/>
      <c r="DPG12" s="2"/>
      <c r="DPH12" s="2"/>
      <c r="DPI12" s="2"/>
      <c r="DPJ12" s="2"/>
      <c r="DPK12" s="2"/>
      <c r="DPL12" s="2"/>
      <c r="DPM12" s="2"/>
      <c r="DPN12" s="2"/>
      <c r="DPO12" s="2"/>
      <c r="DPP12" s="2"/>
      <c r="DPQ12" s="2"/>
      <c r="DPR12" s="2"/>
      <c r="DPS12" s="2"/>
      <c r="DPT12" s="2"/>
      <c r="DPU12" s="2"/>
      <c r="DPV12" s="2"/>
      <c r="DPW12" s="2"/>
      <c r="DPX12" s="2"/>
      <c r="DPY12" s="2"/>
      <c r="DPZ12" s="2"/>
      <c r="DQA12" s="2"/>
      <c r="DQB12" s="2"/>
      <c r="DQC12" s="2"/>
      <c r="DQD12" s="2"/>
      <c r="DQE12" s="2"/>
      <c r="DQF12" s="2"/>
      <c r="DQG12" s="2"/>
      <c r="DQH12" s="2"/>
      <c r="DQI12" s="2"/>
      <c r="DQJ12" s="2"/>
      <c r="DQK12" s="2"/>
      <c r="DQL12" s="2"/>
      <c r="DQM12" s="2"/>
      <c r="DQN12" s="2"/>
      <c r="DQO12" s="2"/>
      <c r="DQP12" s="2"/>
      <c r="DQQ12" s="2"/>
      <c r="DQR12" s="2"/>
      <c r="DQS12" s="2"/>
      <c r="DQT12" s="2"/>
      <c r="DQU12" s="2"/>
      <c r="DQV12" s="2"/>
      <c r="DQW12" s="2"/>
      <c r="DQX12" s="2"/>
      <c r="DQY12" s="2"/>
      <c r="DQZ12" s="2"/>
      <c r="DRA12" s="2"/>
      <c r="DRB12" s="2"/>
      <c r="DRC12" s="2"/>
      <c r="DRD12" s="2"/>
      <c r="DRE12" s="2"/>
      <c r="DRF12" s="2"/>
      <c r="DRG12" s="2"/>
      <c r="DRH12" s="2"/>
      <c r="DRI12" s="2"/>
      <c r="DRJ12" s="2"/>
      <c r="DRK12" s="2"/>
      <c r="DRL12" s="2"/>
      <c r="DRM12" s="2"/>
      <c r="DRN12" s="2"/>
      <c r="DRO12" s="2"/>
      <c r="DRP12" s="2"/>
      <c r="DRQ12" s="2"/>
      <c r="DRR12" s="2"/>
      <c r="DRS12" s="2"/>
      <c r="DRT12" s="2"/>
      <c r="DRU12" s="2"/>
      <c r="DRV12" s="2"/>
      <c r="DRW12" s="2"/>
      <c r="DRX12" s="2"/>
      <c r="DRY12" s="2"/>
      <c r="DRZ12" s="2"/>
      <c r="DSA12" s="2"/>
      <c r="DSB12" s="2"/>
      <c r="DSC12" s="2"/>
      <c r="DSD12" s="2"/>
      <c r="DSE12" s="2"/>
      <c r="DSF12" s="2"/>
      <c r="DSG12" s="2"/>
      <c r="DSH12" s="2"/>
      <c r="DSI12" s="2"/>
      <c r="DSJ12" s="2"/>
      <c r="DSK12" s="2"/>
      <c r="DSL12" s="2"/>
      <c r="DSM12" s="2"/>
      <c r="DSN12" s="2"/>
      <c r="DSO12" s="2"/>
      <c r="DSP12" s="2"/>
      <c r="DSQ12" s="2"/>
      <c r="DSR12" s="2"/>
      <c r="DSS12" s="2"/>
      <c r="DST12" s="2"/>
      <c r="DSU12" s="2"/>
      <c r="DSV12" s="2"/>
      <c r="DSW12" s="2"/>
      <c r="DSX12" s="2"/>
      <c r="DSY12" s="2"/>
      <c r="DSZ12" s="2"/>
      <c r="DTA12" s="2"/>
      <c r="DTB12" s="2"/>
      <c r="DTC12" s="2"/>
      <c r="DTD12" s="2"/>
      <c r="DTE12" s="2"/>
      <c r="DTF12" s="2"/>
      <c r="DTG12" s="2"/>
      <c r="DTH12" s="2"/>
      <c r="DTI12" s="2"/>
      <c r="DTJ12" s="2"/>
      <c r="DTK12" s="2"/>
      <c r="DTL12" s="2"/>
      <c r="DTM12" s="2"/>
      <c r="DTN12" s="2"/>
      <c r="DTO12" s="2"/>
      <c r="DTP12" s="2"/>
      <c r="DTQ12" s="2"/>
      <c r="DTR12" s="2"/>
      <c r="DTS12" s="2"/>
      <c r="DTT12" s="2"/>
      <c r="DTU12" s="2"/>
      <c r="DTV12" s="2"/>
      <c r="DTW12" s="2"/>
      <c r="DTX12" s="2"/>
      <c r="DTY12" s="2"/>
      <c r="DTZ12" s="2"/>
      <c r="DUA12" s="2"/>
      <c r="DUB12" s="2"/>
      <c r="DUC12" s="2"/>
      <c r="DUD12" s="2"/>
      <c r="DUE12" s="2"/>
      <c r="DUF12" s="2"/>
      <c r="DUG12" s="2"/>
      <c r="DUH12" s="2"/>
      <c r="DUI12" s="2"/>
      <c r="DUJ12" s="2"/>
      <c r="DUK12" s="2"/>
      <c r="DUL12" s="2"/>
      <c r="DUM12" s="2"/>
      <c r="DUN12" s="2"/>
      <c r="DUO12" s="2"/>
      <c r="DUP12" s="2"/>
      <c r="DUQ12" s="2"/>
      <c r="DUR12" s="2"/>
      <c r="DUS12" s="2"/>
      <c r="DUT12" s="2"/>
      <c r="DUU12" s="2"/>
      <c r="DUV12" s="2"/>
      <c r="DUW12" s="2"/>
      <c r="DUX12" s="2"/>
      <c r="DUY12" s="2"/>
      <c r="DUZ12" s="2"/>
      <c r="DVA12" s="2"/>
      <c r="DVB12" s="2"/>
      <c r="DVC12" s="2"/>
      <c r="DVD12" s="2"/>
      <c r="DVE12" s="2"/>
      <c r="DVF12" s="2"/>
      <c r="DVG12" s="2"/>
      <c r="DVH12" s="2"/>
      <c r="DVI12" s="2"/>
      <c r="DVJ12" s="2"/>
      <c r="DVK12" s="2"/>
      <c r="DVL12" s="2"/>
      <c r="DVM12" s="2"/>
      <c r="DVN12" s="2"/>
      <c r="DVO12" s="2"/>
      <c r="DVP12" s="2"/>
      <c r="DVQ12" s="2"/>
      <c r="DVR12" s="2"/>
      <c r="DVS12" s="2"/>
      <c r="DVT12" s="2"/>
      <c r="DVU12" s="2"/>
      <c r="DVV12" s="2"/>
      <c r="DVW12" s="2"/>
      <c r="DVX12" s="2"/>
      <c r="DVY12" s="2"/>
      <c r="DVZ12" s="2"/>
      <c r="DWA12" s="2"/>
      <c r="DWB12" s="2"/>
      <c r="DWC12" s="2"/>
      <c r="DWD12" s="2"/>
      <c r="DWE12" s="2"/>
      <c r="DWF12" s="2"/>
      <c r="DWG12" s="2"/>
      <c r="DWH12" s="2"/>
      <c r="DWI12" s="2"/>
      <c r="DWJ12" s="2"/>
      <c r="DWK12" s="2"/>
      <c r="DWL12" s="2"/>
      <c r="DWM12" s="2"/>
      <c r="DWN12" s="2"/>
      <c r="DWO12" s="2"/>
      <c r="DWP12" s="2"/>
      <c r="DWQ12" s="2"/>
      <c r="DWR12" s="2"/>
      <c r="DWS12" s="2"/>
      <c r="DWT12" s="2"/>
      <c r="DWU12" s="2"/>
      <c r="DWV12" s="2"/>
      <c r="DWW12" s="2"/>
      <c r="DWX12" s="2"/>
      <c r="DWY12" s="2"/>
      <c r="DWZ12" s="2"/>
      <c r="DXA12" s="2"/>
      <c r="DXB12" s="2"/>
      <c r="DXC12" s="2"/>
      <c r="DXD12" s="2"/>
      <c r="DXE12" s="2"/>
      <c r="DXF12" s="2"/>
      <c r="DXG12" s="2"/>
      <c r="DXH12" s="2"/>
      <c r="DXI12" s="2"/>
      <c r="DXJ12" s="2"/>
      <c r="DXK12" s="2"/>
      <c r="DXL12" s="2"/>
      <c r="DXM12" s="2"/>
      <c r="DXN12" s="2"/>
      <c r="DXO12" s="2"/>
      <c r="DXP12" s="2"/>
      <c r="DXQ12" s="2"/>
      <c r="DXR12" s="2"/>
      <c r="DXS12" s="2"/>
      <c r="DXT12" s="2"/>
      <c r="DXU12" s="2"/>
      <c r="DXV12" s="2"/>
      <c r="DXW12" s="2"/>
      <c r="DXX12" s="2"/>
      <c r="DXY12" s="2"/>
      <c r="DXZ12" s="2"/>
      <c r="DYA12" s="2"/>
      <c r="DYB12" s="2"/>
      <c r="DYC12" s="2"/>
      <c r="DYD12" s="2"/>
      <c r="DYE12" s="2"/>
      <c r="DYF12" s="2"/>
      <c r="DYG12" s="2"/>
      <c r="DYH12" s="2"/>
      <c r="DYI12" s="2"/>
      <c r="DYJ12" s="2"/>
      <c r="DYK12" s="2"/>
      <c r="DYL12" s="2"/>
      <c r="DYM12" s="2"/>
      <c r="DYN12" s="2"/>
      <c r="DYO12" s="2"/>
      <c r="DYP12" s="2"/>
      <c r="DYQ12" s="2"/>
      <c r="DYR12" s="2"/>
      <c r="DYS12" s="2"/>
      <c r="DYT12" s="2"/>
      <c r="DYU12" s="2"/>
      <c r="DYV12" s="2"/>
      <c r="DYW12" s="2"/>
      <c r="DYX12" s="2"/>
      <c r="DYY12" s="2"/>
      <c r="DYZ12" s="2"/>
      <c r="DZA12" s="2"/>
      <c r="DZB12" s="2"/>
      <c r="DZC12" s="2"/>
      <c r="DZD12" s="2"/>
      <c r="DZE12" s="2"/>
      <c r="DZF12" s="2"/>
      <c r="DZG12" s="2"/>
      <c r="DZH12" s="2"/>
      <c r="DZI12" s="2"/>
      <c r="DZJ12" s="2"/>
      <c r="DZK12" s="2"/>
      <c r="DZL12" s="2"/>
      <c r="DZM12" s="2"/>
      <c r="DZN12" s="2"/>
      <c r="DZO12" s="2"/>
      <c r="DZP12" s="2"/>
      <c r="DZQ12" s="2"/>
      <c r="DZR12" s="2"/>
      <c r="DZS12" s="2"/>
      <c r="DZT12" s="2"/>
      <c r="DZU12" s="2"/>
      <c r="DZV12" s="2"/>
      <c r="DZW12" s="2"/>
      <c r="DZX12" s="2"/>
      <c r="DZY12" s="2"/>
      <c r="DZZ12" s="2"/>
      <c r="EAA12" s="2"/>
      <c r="EAB12" s="2"/>
      <c r="EAC12" s="2"/>
      <c r="EAD12" s="2"/>
      <c r="EAE12" s="2"/>
      <c r="EAF12" s="2"/>
      <c r="EAG12" s="2"/>
      <c r="EAH12" s="2"/>
      <c r="EAI12" s="2"/>
      <c r="EAJ12" s="2"/>
      <c r="EAK12" s="2"/>
      <c r="EAL12" s="2"/>
      <c r="EAM12" s="2"/>
      <c r="EAN12" s="2"/>
      <c r="EAO12" s="2"/>
      <c r="EAP12" s="2"/>
      <c r="EAQ12" s="2"/>
      <c r="EAR12" s="2"/>
      <c r="EAS12" s="2"/>
      <c r="EAT12" s="2"/>
      <c r="EAU12" s="2"/>
      <c r="EAV12" s="2"/>
      <c r="EAW12" s="2"/>
      <c r="EAX12" s="2"/>
      <c r="EAY12" s="2"/>
      <c r="EAZ12" s="2"/>
      <c r="EBA12" s="2"/>
      <c r="EBB12" s="2"/>
      <c r="EBC12" s="2"/>
      <c r="EBD12" s="2"/>
      <c r="EBE12" s="2"/>
      <c r="EBF12" s="2"/>
      <c r="EBG12" s="2"/>
      <c r="EBH12" s="2"/>
      <c r="EBI12" s="2"/>
      <c r="EBJ12" s="2"/>
      <c r="EBK12" s="2"/>
      <c r="EBL12" s="2"/>
      <c r="EBM12" s="2"/>
      <c r="EBN12" s="2"/>
      <c r="EBO12" s="2"/>
      <c r="EBP12" s="2"/>
      <c r="EBQ12" s="2"/>
      <c r="EBR12" s="2"/>
      <c r="EBS12" s="2"/>
      <c r="EBT12" s="2"/>
      <c r="EBU12" s="2"/>
      <c r="EBV12" s="2"/>
      <c r="EBW12" s="2"/>
      <c r="EBX12" s="2"/>
      <c r="EBY12" s="2"/>
      <c r="EBZ12" s="2"/>
      <c r="ECA12" s="2"/>
      <c r="ECB12" s="2"/>
      <c r="ECC12" s="2"/>
      <c r="ECD12" s="2"/>
      <c r="ECE12" s="2"/>
      <c r="ECF12" s="2"/>
      <c r="ECG12" s="2"/>
      <c r="ECH12" s="2"/>
      <c r="ECI12" s="2"/>
      <c r="ECJ12" s="2"/>
      <c r="ECK12" s="2"/>
      <c r="ECL12" s="2"/>
      <c r="ECM12" s="2"/>
      <c r="ECN12" s="2"/>
      <c r="ECO12" s="2"/>
      <c r="ECP12" s="2"/>
      <c r="ECQ12" s="2"/>
      <c r="ECR12" s="2"/>
      <c r="ECS12" s="2"/>
      <c r="ECT12" s="2"/>
      <c r="ECU12" s="2"/>
      <c r="ECV12" s="2"/>
      <c r="ECW12" s="2"/>
      <c r="ECX12" s="2"/>
      <c r="ECY12" s="2"/>
      <c r="ECZ12" s="2"/>
      <c r="EDA12" s="2"/>
      <c r="EDB12" s="2"/>
      <c r="EDC12" s="2"/>
      <c r="EDD12" s="2"/>
      <c r="EDE12" s="2"/>
      <c r="EDF12" s="2"/>
      <c r="EDG12" s="2"/>
      <c r="EDH12" s="2"/>
      <c r="EDI12" s="2"/>
      <c r="EDJ12" s="2"/>
      <c r="EDK12" s="2"/>
      <c r="EDL12" s="2"/>
      <c r="EDM12" s="2"/>
      <c r="EDN12" s="2"/>
      <c r="EDO12" s="2"/>
      <c r="EDP12" s="2"/>
      <c r="EDQ12" s="2"/>
      <c r="EDR12" s="2"/>
      <c r="EDS12" s="2"/>
      <c r="EDT12" s="2"/>
      <c r="EDU12" s="2"/>
      <c r="EDV12" s="2"/>
      <c r="EDW12" s="2"/>
      <c r="EDX12" s="2"/>
      <c r="EDY12" s="2"/>
      <c r="EDZ12" s="2"/>
      <c r="EEA12" s="2"/>
      <c r="EEB12" s="2"/>
      <c r="EEC12" s="2"/>
      <c r="EED12" s="2"/>
      <c r="EEE12" s="2"/>
      <c r="EEF12" s="2"/>
      <c r="EEG12" s="2"/>
      <c r="EEH12" s="2"/>
      <c r="EEI12" s="2"/>
      <c r="EEJ12" s="2"/>
      <c r="EEK12" s="2"/>
      <c r="EEL12" s="2"/>
      <c r="EEM12" s="2"/>
      <c r="EEN12" s="2"/>
      <c r="EEO12" s="2"/>
      <c r="EEP12" s="2"/>
      <c r="EEQ12" s="2"/>
      <c r="EER12" s="2"/>
      <c r="EES12" s="2"/>
      <c r="EET12" s="2"/>
      <c r="EEU12" s="2"/>
      <c r="EEV12" s="2"/>
      <c r="EEW12" s="2"/>
      <c r="EEX12" s="2"/>
      <c r="EEY12" s="2"/>
      <c r="EEZ12" s="2"/>
      <c r="EFA12" s="2"/>
      <c r="EFB12" s="2"/>
      <c r="EFC12" s="2"/>
      <c r="EFD12" s="2"/>
      <c r="EFE12" s="2"/>
      <c r="EFF12" s="2"/>
      <c r="EFG12" s="2"/>
      <c r="EFH12" s="2"/>
      <c r="EFI12" s="2"/>
      <c r="EFJ12" s="2"/>
      <c r="EFK12" s="2"/>
      <c r="EFL12" s="2"/>
      <c r="EFM12" s="2"/>
      <c r="EFN12" s="2"/>
      <c r="EFO12" s="2"/>
      <c r="EFP12" s="2"/>
      <c r="EFQ12" s="2"/>
      <c r="EFR12" s="2"/>
      <c r="EFS12" s="2"/>
      <c r="EFT12" s="2"/>
      <c r="EFU12" s="2"/>
      <c r="EFV12" s="2"/>
      <c r="EFW12" s="2"/>
      <c r="EFX12" s="2"/>
      <c r="EFY12" s="2"/>
      <c r="EFZ12" s="2"/>
      <c r="EGA12" s="2"/>
      <c r="EGB12" s="2"/>
      <c r="EGC12" s="2"/>
      <c r="EGD12" s="2"/>
      <c r="EGE12" s="2"/>
      <c r="EGF12" s="2"/>
      <c r="EGG12" s="2"/>
      <c r="EGH12" s="2"/>
      <c r="EGI12" s="2"/>
      <c r="EGJ12" s="2"/>
      <c r="EGK12" s="2"/>
      <c r="EGL12" s="2"/>
      <c r="EGM12" s="2"/>
      <c r="EGN12" s="2"/>
      <c r="EGO12" s="2"/>
      <c r="EGP12" s="2"/>
      <c r="EGQ12" s="2"/>
      <c r="EGR12" s="2"/>
      <c r="EGS12" s="2"/>
      <c r="EGT12" s="2"/>
      <c r="EGU12" s="2"/>
      <c r="EGV12" s="2"/>
      <c r="EGW12" s="2"/>
      <c r="EGX12" s="2"/>
      <c r="EGY12" s="2"/>
      <c r="EGZ12" s="2"/>
      <c r="EHA12" s="2"/>
      <c r="EHB12" s="2"/>
      <c r="EHC12" s="2"/>
      <c r="EHD12" s="2"/>
      <c r="EHE12" s="2"/>
      <c r="EHF12" s="2"/>
      <c r="EHG12" s="2"/>
      <c r="EHH12" s="2"/>
      <c r="EHI12" s="2"/>
      <c r="EHJ12" s="2"/>
      <c r="EHK12" s="2"/>
      <c r="EHL12" s="2"/>
      <c r="EHM12" s="2"/>
      <c r="EHN12" s="2"/>
      <c r="EHO12" s="2"/>
      <c r="EHP12" s="2"/>
      <c r="EHQ12" s="2"/>
      <c r="EHR12" s="2"/>
      <c r="EHS12" s="2"/>
      <c r="EHT12" s="2"/>
      <c r="EHU12" s="2"/>
      <c r="EHV12" s="2"/>
      <c r="EHW12" s="2"/>
      <c r="EHX12" s="2"/>
      <c r="EHY12" s="2"/>
      <c r="EHZ12" s="2"/>
      <c r="EIA12" s="2"/>
      <c r="EIB12" s="2"/>
      <c r="EIC12" s="2"/>
      <c r="EID12" s="2"/>
      <c r="EIE12" s="2"/>
      <c r="EIF12" s="2"/>
      <c r="EIG12" s="2"/>
      <c r="EIH12" s="2"/>
      <c r="EII12" s="2"/>
      <c r="EIJ12" s="2"/>
      <c r="EIK12" s="2"/>
      <c r="EIL12" s="2"/>
      <c r="EIM12" s="2"/>
      <c r="EIN12" s="2"/>
      <c r="EIO12" s="2"/>
      <c r="EIP12" s="2"/>
      <c r="EIQ12" s="2"/>
      <c r="EIR12" s="2"/>
      <c r="EIS12" s="2"/>
      <c r="EIT12" s="2"/>
      <c r="EIU12" s="2"/>
      <c r="EIV12" s="2"/>
      <c r="EIW12" s="2"/>
      <c r="EIX12" s="2"/>
      <c r="EIY12" s="2"/>
      <c r="EIZ12" s="2"/>
      <c r="EJA12" s="2"/>
      <c r="EJB12" s="2"/>
      <c r="EJC12" s="2"/>
      <c r="EJD12" s="2"/>
      <c r="EJE12" s="2"/>
      <c r="EJF12" s="2"/>
      <c r="EJG12" s="2"/>
      <c r="EJH12" s="2"/>
      <c r="EJI12" s="2"/>
      <c r="EJJ12" s="2"/>
      <c r="EJK12" s="2"/>
      <c r="EJL12" s="2"/>
      <c r="EJM12" s="2"/>
      <c r="EJN12" s="2"/>
      <c r="EJO12" s="2"/>
      <c r="EJP12" s="2"/>
      <c r="EJQ12" s="2"/>
      <c r="EJR12" s="2"/>
      <c r="EJS12" s="2"/>
      <c r="EJT12" s="2"/>
      <c r="EJU12" s="2"/>
      <c r="EJV12" s="2"/>
      <c r="EJW12" s="2"/>
      <c r="EJX12" s="2"/>
      <c r="EJY12" s="2"/>
      <c r="EJZ12" s="2"/>
      <c r="EKA12" s="2"/>
      <c r="EKB12" s="2"/>
      <c r="EKC12" s="2"/>
      <c r="EKD12" s="2"/>
      <c r="EKE12" s="2"/>
      <c r="EKF12" s="2"/>
      <c r="EKG12" s="2"/>
      <c r="EKH12" s="2"/>
      <c r="EKI12" s="2"/>
      <c r="EKJ12" s="2"/>
      <c r="EKK12" s="2"/>
      <c r="EKL12" s="2"/>
      <c r="EKM12" s="2"/>
      <c r="EKN12" s="2"/>
      <c r="EKO12" s="2"/>
      <c r="EKP12" s="2"/>
      <c r="EKQ12" s="2"/>
      <c r="EKR12" s="2"/>
      <c r="EKS12" s="2"/>
      <c r="EKT12" s="2"/>
      <c r="EKU12" s="2"/>
      <c r="EKV12" s="2"/>
      <c r="EKW12" s="2"/>
      <c r="EKX12" s="2"/>
      <c r="EKY12" s="2"/>
      <c r="EKZ12" s="2"/>
      <c r="ELA12" s="2"/>
      <c r="ELB12" s="2"/>
      <c r="ELC12" s="2"/>
      <c r="ELD12" s="2"/>
      <c r="ELE12" s="2"/>
      <c r="ELF12" s="2"/>
      <c r="ELG12" s="2"/>
      <c r="ELH12" s="2"/>
      <c r="ELI12" s="2"/>
      <c r="ELJ12" s="2"/>
      <c r="ELK12" s="2"/>
      <c r="ELL12" s="2"/>
      <c r="ELM12" s="2"/>
      <c r="ELN12" s="2"/>
      <c r="ELO12" s="2"/>
      <c r="ELP12" s="2"/>
      <c r="ELQ12" s="2"/>
      <c r="ELR12" s="2"/>
      <c r="ELS12" s="2"/>
      <c r="ELT12" s="2"/>
      <c r="ELU12" s="2"/>
      <c r="ELV12" s="2"/>
      <c r="ELW12" s="2"/>
      <c r="ELX12" s="2"/>
      <c r="ELY12" s="2"/>
      <c r="ELZ12" s="2"/>
      <c r="EMA12" s="2"/>
      <c r="EMB12" s="2"/>
      <c r="EMC12" s="2"/>
      <c r="EMD12" s="2"/>
      <c r="EME12" s="2"/>
      <c r="EMF12" s="2"/>
      <c r="EMG12" s="2"/>
      <c r="EMH12" s="2"/>
      <c r="EMI12" s="2"/>
      <c r="EMJ12" s="2"/>
      <c r="EMK12" s="2"/>
      <c r="EML12" s="2"/>
      <c r="EMM12" s="2"/>
      <c r="EMN12" s="2"/>
      <c r="EMO12" s="2"/>
      <c r="EMP12" s="2"/>
      <c r="EMQ12" s="2"/>
      <c r="EMR12" s="2"/>
      <c r="EMS12" s="2"/>
      <c r="EMT12" s="2"/>
      <c r="EMU12" s="2"/>
      <c r="EMV12" s="2"/>
      <c r="EMW12" s="2"/>
      <c r="EMX12" s="2"/>
      <c r="EMY12" s="2"/>
      <c r="EMZ12" s="2"/>
      <c r="ENA12" s="2"/>
      <c r="ENB12" s="2"/>
      <c r="ENC12" s="2"/>
      <c r="END12" s="2"/>
      <c r="ENE12" s="2"/>
      <c r="ENF12" s="2"/>
      <c r="ENG12" s="2"/>
      <c r="ENH12" s="2"/>
      <c r="ENI12" s="2"/>
      <c r="ENJ12" s="2"/>
      <c r="ENK12" s="2"/>
      <c r="ENL12" s="2"/>
      <c r="ENM12" s="2"/>
      <c r="ENN12" s="2"/>
      <c r="ENO12" s="2"/>
      <c r="ENP12" s="2"/>
      <c r="ENQ12" s="2"/>
      <c r="ENR12" s="2"/>
      <c r="ENS12" s="2"/>
      <c r="ENT12" s="2"/>
      <c r="ENU12" s="2"/>
      <c r="ENV12" s="2"/>
      <c r="ENW12" s="2"/>
      <c r="ENX12" s="2"/>
      <c r="ENY12" s="2"/>
      <c r="ENZ12" s="2"/>
      <c r="EOA12" s="2"/>
      <c r="EOB12" s="2"/>
      <c r="EOC12" s="2"/>
      <c r="EOD12" s="2"/>
      <c r="EOE12" s="2"/>
      <c r="EOF12" s="2"/>
      <c r="EOG12" s="2"/>
      <c r="EOH12" s="2"/>
      <c r="EOI12" s="2"/>
      <c r="EOJ12" s="2"/>
      <c r="EOK12" s="2"/>
      <c r="EOL12" s="2"/>
      <c r="EOM12" s="2"/>
      <c r="EON12" s="2"/>
      <c r="EOO12" s="2"/>
      <c r="EOP12" s="2"/>
      <c r="EOQ12" s="2"/>
      <c r="EOR12" s="2"/>
      <c r="EOS12" s="2"/>
      <c r="EOT12" s="2"/>
      <c r="EOU12" s="2"/>
      <c r="EOV12" s="2"/>
      <c r="EOW12" s="2"/>
      <c r="EOX12" s="2"/>
      <c r="EOY12" s="2"/>
      <c r="EOZ12" s="2"/>
      <c r="EPA12" s="2"/>
      <c r="EPB12" s="2"/>
      <c r="EPC12" s="2"/>
      <c r="EPD12" s="2"/>
      <c r="EPE12" s="2"/>
      <c r="EPF12" s="2"/>
      <c r="EPG12" s="2"/>
      <c r="EPH12" s="2"/>
      <c r="EPI12" s="2"/>
      <c r="EPJ12" s="2"/>
      <c r="EPK12" s="2"/>
      <c r="EPL12" s="2"/>
      <c r="EPM12" s="2"/>
      <c r="EPN12" s="2"/>
      <c r="EPO12" s="2"/>
      <c r="EPP12" s="2"/>
      <c r="EPQ12" s="2"/>
      <c r="EPR12" s="2"/>
      <c r="EPS12" s="2"/>
      <c r="EPT12" s="2"/>
      <c r="EPU12" s="2"/>
      <c r="EPV12" s="2"/>
      <c r="EPW12" s="2"/>
      <c r="EPX12" s="2"/>
      <c r="EPY12" s="2"/>
      <c r="EPZ12" s="2"/>
      <c r="EQA12" s="2"/>
      <c r="EQB12" s="2"/>
      <c r="EQC12" s="2"/>
      <c r="EQD12" s="2"/>
      <c r="EQE12" s="2"/>
      <c r="EQF12" s="2"/>
      <c r="EQG12" s="2"/>
      <c r="EQH12" s="2"/>
      <c r="EQI12" s="2"/>
      <c r="EQJ12" s="2"/>
      <c r="EQK12" s="2"/>
      <c r="EQL12" s="2"/>
      <c r="EQM12" s="2"/>
      <c r="EQN12" s="2"/>
      <c r="EQO12" s="2"/>
      <c r="EQP12" s="2"/>
      <c r="EQQ12" s="2"/>
      <c r="EQR12" s="2"/>
      <c r="EQS12" s="2"/>
      <c r="EQT12" s="2"/>
      <c r="EQU12" s="2"/>
      <c r="EQV12" s="2"/>
      <c r="EQW12" s="2"/>
      <c r="EQX12" s="2"/>
      <c r="EQY12" s="2"/>
      <c r="EQZ12" s="2"/>
      <c r="ERA12" s="2"/>
      <c r="ERB12" s="2"/>
      <c r="ERC12" s="2"/>
      <c r="ERD12" s="2"/>
      <c r="ERE12" s="2"/>
      <c r="ERF12" s="2"/>
      <c r="ERG12" s="2"/>
      <c r="ERH12" s="2"/>
      <c r="ERI12" s="2"/>
      <c r="ERJ12" s="2"/>
      <c r="ERK12" s="2"/>
      <c r="ERL12" s="2"/>
      <c r="ERM12" s="2"/>
      <c r="ERN12" s="2"/>
      <c r="ERO12" s="2"/>
      <c r="ERP12" s="2"/>
      <c r="ERQ12" s="2"/>
      <c r="ERR12" s="2"/>
      <c r="ERS12" s="2"/>
      <c r="ERT12" s="2"/>
      <c r="ERU12" s="2"/>
      <c r="ERV12" s="2"/>
      <c r="ERW12" s="2"/>
      <c r="ERX12" s="2"/>
      <c r="ERY12" s="2"/>
      <c r="ERZ12" s="2"/>
      <c r="ESA12" s="2"/>
      <c r="ESB12" s="2"/>
      <c r="ESC12" s="2"/>
      <c r="ESD12" s="2"/>
      <c r="ESE12" s="2"/>
      <c r="ESF12" s="2"/>
      <c r="ESG12" s="2"/>
      <c r="ESH12" s="2"/>
      <c r="ESI12" s="2"/>
      <c r="ESJ12" s="2"/>
      <c r="ESK12" s="2"/>
      <c r="ESL12" s="2"/>
      <c r="ESM12" s="2"/>
      <c r="ESN12" s="2"/>
      <c r="ESO12" s="2"/>
      <c r="ESP12" s="2"/>
      <c r="ESQ12" s="2"/>
      <c r="ESR12" s="2"/>
      <c r="ESS12" s="2"/>
      <c r="EST12" s="2"/>
      <c r="ESU12" s="2"/>
      <c r="ESV12" s="2"/>
      <c r="ESW12" s="2"/>
      <c r="ESX12" s="2"/>
      <c r="ESY12" s="2"/>
      <c r="ESZ12" s="2"/>
      <c r="ETA12" s="2"/>
      <c r="ETB12" s="2"/>
      <c r="ETC12" s="2"/>
      <c r="ETD12" s="2"/>
      <c r="ETE12" s="2"/>
      <c r="ETF12" s="2"/>
      <c r="ETG12" s="2"/>
      <c r="ETH12" s="2"/>
      <c r="ETI12" s="2"/>
      <c r="ETJ12" s="2"/>
      <c r="ETK12" s="2"/>
      <c r="ETL12" s="2"/>
      <c r="ETM12" s="2"/>
      <c r="ETN12" s="2"/>
      <c r="ETO12" s="2"/>
      <c r="ETP12" s="2"/>
      <c r="ETQ12" s="2"/>
      <c r="ETR12" s="2"/>
      <c r="ETS12" s="2"/>
      <c r="ETT12" s="2"/>
      <c r="ETU12" s="2"/>
      <c r="ETV12" s="2"/>
      <c r="ETW12" s="2"/>
      <c r="ETX12" s="2"/>
      <c r="ETY12" s="2"/>
      <c r="ETZ12" s="2"/>
      <c r="EUA12" s="2"/>
      <c r="EUB12" s="2"/>
      <c r="EUC12" s="2"/>
      <c r="EUD12" s="2"/>
      <c r="EUE12" s="2"/>
      <c r="EUF12" s="2"/>
      <c r="EUG12" s="2"/>
      <c r="EUH12" s="2"/>
      <c r="EUI12" s="2"/>
      <c r="EUJ12" s="2"/>
      <c r="EUK12" s="2"/>
      <c r="EUL12" s="2"/>
      <c r="EUM12" s="2"/>
      <c r="EUN12" s="2"/>
      <c r="EUO12" s="2"/>
      <c r="EUP12" s="2"/>
      <c r="EUQ12" s="2"/>
      <c r="EUR12" s="2"/>
      <c r="EUS12" s="2"/>
      <c r="EUT12" s="2"/>
      <c r="EUU12" s="2"/>
      <c r="EUV12" s="2"/>
      <c r="EUW12" s="2"/>
      <c r="EUX12" s="2"/>
      <c r="EUY12" s="2"/>
      <c r="EUZ12" s="2"/>
      <c r="EVA12" s="2"/>
      <c r="EVB12" s="2"/>
      <c r="EVC12" s="2"/>
      <c r="EVD12" s="2"/>
      <c r="EVE12" s="2"/>
      <c r="EVF12" s="2"/>
      <c r="EVG12" s="2"/>
      <c r="EVH12" s="2"/>
      <c r="EVI12" s="2"/>
      <c r="EVJ12" s="2"/>
      <c r="EVK12" s="2"/>
      <c r="EVL12" s="2"/>
      <c r="EVM12" s="2"/>
      <c r="EVN12" s="2"/>
      <c r="EVO12" s="2"/>
      <c r="EVP12" s="2"/>
      <c r="EVQ12" s="2"/>
      <c r="EVR12" s="2"/>
      <c r="EVS12" s="2"/>
      <c r="EVT12" s="2"/>
      <c r="EVU12" s="2"/>
      <c r="EVV12" s="2"/>
      <c r="EVW12" s="2"/>
      <c r="EVX12" s="2"/>
      <c r="EVY12" s="2"/>
      <c r="EVZ12" s="2"/>
      <c r="EWA12" s="2"/>
      <c r="EWB12" s="2"/>
      <c r="EWC12" s="2"/>
      <c r="EWD12" s="2"/>
      <c r="EWE12" s="2"/>
      <c r="EWF12" s="2"/>
      <c r="EWG12" s="2"/>
      <c r="EWH12" s="2"/>
      <c r="EWI12" s="2"/>
      <c r="EWJ12" s="2"/>
      <c r="EWK12" s="2"/>
      <c r="EWL12" s="2"/>
      <c r="EWM12" s="2"/>
      <c r="EWN12" s="2"/>
      <c r="EWO12" s="2"/>
      <c r="EWP12" s="2"/>
      <c r="EWQ12" s="2"/>
      <c r="EWR12" s="2"/>
      <c r="EWS12" s="2"/>
      <c r="EWT12" s="2"/>
      <c r="EWU12" s="2"/>
      <c r="EWV12" s="2"/>
      <c r="EWW12" s="2"/>
      <c r="EWX12" s="2"/>
      <c r="EWY12" s="2"/>
      <c r="EWZ12" s="2"/>
      <c r="EXA12" s="2"/>
      <c r="EXB12" s="2"/>
      <c r="EXC12" s="2"/>
      <c r="EXD12" s="2"/>
      <c r="EXE12" s="2"/>
      <c r="EXF12" s="2"/>
      <c r="EXG12" s="2"/>
      <c r="EXH12" s="2"/>
      <c r="EXI12" s="2"/>
      <c r="EXJ12" s="2"/>
      <c r="EXK12" s="2"/>
      <c r="EXL12" s="2"/>
      <c r="EXM12" s="2"/>
      <c r="EXN12" s="2"/>
      <c r="EXO12" s="2"/>
      <c r="EXP12" s="2"/>
      <c r="EXQ12" s="2"/>
      <c r="EXR12" s="2"/>
      <c r="EXS12" s="2"/>
      <c r="EXT12" s="2"/>
      <c r="EXU12" s="2"/>
      <c r="EXV12" s="2"/>
      <c r="EXW12" s="2"/>
      <c r="EXX12" s="2"/>
      <c r="EXY12" s="2"/>
      <c r="EXZ12" s="2"/>
      <c r="EYA12" s="2"/>
      <c r="EYB12" s="2"/>
      <c r="EYC12" s="2"/>
      <c r="EYD12" s="2"/>
      <c r="EYE12" s="2"/>
      <c r="EYF12" s="2"/>
      <c r="EYG12" s="2"/>
      <c r="EYH12" s="2"/>
      <c r="EYI12" s="2"/>
      <c r="EYJ12" s="2"/>
      <c r="EYK12" s="2"/>
      <c r="EYL12" s="2"/>
      <c r="EYM12" s="2"/>
      <c r="EYN12" s="2"/>
      <c r="EYO12" s="2"/>
      <c r="EYP12" s="2"/>
      <c r="EYQ12" s="2"/>
      <c r="EYR12" s="2"/>
      <c r="EYS12" s="2"/>
      <c r="EYT12" s="2"/>
      <c r="EYU12" s="2"/>
      <c r="EYV12" s="2"/>
      <c r="EYW12" s="2"/>
      <c r="EYX12" s="2"/>
      <c r="EYY12" s="2"/>
      <c r="EYZ12" s="2"/>
      <c r="EZA12" s="2"/>
      <c r="EZB12" s="2"/>
      <c r="EZC12" s="2"/>
      <c r="EZD12" s="2"/>
      <c r="EZE12" s="2"/>
      <c r="EZF12" s="2"/>
      <c r="EZG12" s="2"/>
      <c r="EZH12" s="2"/>
      <c r="EZI12" s="2"/>
      <c r="EZJ12" s="2"/>
      <c r="EZK12" s="2"/>
      <c r="EZL12" s="2"/>
      <c r="EZM12" s="2"/>
      <c r="EZN12" s="2"/>
      <c r="EZO12" s="2"/>
      <c r="EZP12" s="2"/>
      <c r="EZQ12" s="2"/>
      <c r="EZR12" s="2"/>
      <c r="EZS12" s="2"/>
      <c r="EZT12" s="2"/>
      <c r="EZU12" s="2"/>
      <c r="EZV12" s="2"/>
      <c r="EZW12" s="2"/>
      <c r="EZX12" s="2"/>
      <c r="EZY12" s="2"/>
      <c r="EZZ12" s="2"/>
      <c r="FAA12" s="2"/>
      <c r="FAB12" s="2"/>
      <c r="FAC12" s="2"/>
      <c r="FAD12" s="2"/>
      <c r="FAE12" s="2"/>
      <c r="FAF12" s="2"/>
      <c r="FAG12" s="2"/>
      <c r="FAH12" s="2"/>
      <c r="FAI12" s="2"/>
      <c r="FAJ12" s="2"/>
      <c r="FAK12" s="2"/>
      <c r="FAL12" s="2"/>
      <c r="FAM12" s="2"/>
      <c r="FAN12" s="2"/>
      <c r="FAO12" s="2"/>
      <c r="FAP12" s="2"/>
      <c r="FAQ12" s="2"/>
      <c r="FAR12" s="2"/>
      <c r="FAS12" s="2"/>
      <c r="FAT12" s="2"/>
      <c r="FAU12" s="2"/>
      <c r="FAV12" s="2"/>
      <c r="FAW12" s="2"/>
      <c r="FAX12" s="2"/>
      <c r="FAY12" s="2"/>
      <c r="FAZ12" s="2"/>
      <c r="FBA12" s="2"/>
      <c r="FBB12" s="2"/>
      <c r="FBC12" s="2"/>
      <c r="FBD12" s="2"/>
      <c r="FBE12" s="2"/>
      <c r="FBF12" s="2"/>
      <c r="FBG12" s="2"/>
      <c r="FBH12" s="2"/>
      <c r="FBI12" s="2"/>
      <c r="FBJ12" s="2"/>
      <c r="FBK12" s="2"/>
      <c r="FBL12" s="2"/>
      <c r="FBM12" s="2"/>
      <c r="FBN12" s="2"/>
      <c r="FBO12" s="2"/>
      <c r="FBP12" s="2"/>
      <c r="FBQ12" s="2"/>
      <c r="FBR12" s="2"/>
      <c r="FBS12" s="2"/>
      <c r="FBT12" s="2"/>
      <c r="FBU12" s="2"/>
      <c r="FBV12" s="2"/>
      <c r="FBW12" s="2"/>
      <c r="FBX12" s="2"/>
      <c r="FBY12" s="2"/>
      <c r="FBZ12" s="2"/>
      <c r="FCA12" s="2"/>
      <c r="FCB12" s="2"/>
      <c r="FCC12" s="2"/>
      <c r="FCD12" s="2"/>
      <c r="FCE12" s="2"/>
      <c r="FCF12" s="2"/>
      <c r="FCG12" s="2"/>
      <c r="FCH12" s="2"/>
      <c r="FCI12" s="2"/>
      <c r="FCJ12" s="2"/>
      <c r="FCK12" s="2"/>
      <c r="FCL12" s="2"/>
      <c r="FCM12" s="2"/>
      <c r="FCN12" s="2"/>
      <c r="FCO12" s="2"/>
      <c r="FCP12" s="2"/>
      <c r="FCQ12" s="2"/>
      <c r="FCR12" s="2"/>
      <c r="FCS12" s="2"/>
      <c r="FCT12" s="2"/>
      <c r="FCU12" s="2"/>
      <c r="FCV12" s="2"/>
      <c r="FCW12" s="2"/>
      <c r="FCX12" s="2"/>
      <c r="FCY12" s="2"/>
      <c r="FCZ12" s="2"/>
      <c r="FDA12" s="2"/>
      <c r="FDB12" s="2"/>
      <c r="FDC12" s="2"/>
      <c r="FDD12" s="2"/>
      <c r="FDE12" s="2"/>
      <c r="FDF12" s="2"/>
      <c r="FDG12" s="2"/>
      <c r="FDH12" s="2"/>
      <c r="FDI12" s="2"/>
      <c r="FDJ12" s="2"/>
      <c r="FDK12" s="2"/>
      <c r="FDL12" s="2"/>
      <c r="FDM12" s="2"/>
      <c r="FDN12" s="2"/>
      <c r="FDO12" s="2"/>
      <c r="FDP12" s="2"/>
      <c r="FDQ12" s="2"/>
      <c r="FDR12" s="2"/>
      <c r="FDS12" s="2"/>
      <c r="FDT12" s="2"/>
      <c r="FDU12" s="2"/>
      <c r="FDV12" s="2"/>
      <c r="FDW12" s="2"/>
      <c r="FDX12" s="2"/>
      <c r="FDY12" s="2"/>
      <c r="FDZ12" s="2"/>
      <c r="FEA12" s="2"/>
      <c r="FEB12" s="2"/>
      <c r="FEC12" s="2"/>
      <c r="FED12" s="2"/>
      <c r="FEE12" s="2"/>
      <c r="FEF12" s="2"/>
      <c r="FEG12" s="2"/>
      <c r="FEH12" s="2"/>
      <c r="FEI12" s="2"/>
      <c r="FEJ12" s="2"/>
      <c r="FEK12" s="2"/>
      <c r="FEL12" s="2"/>
      <c r="FEM12" s="2"/>
      <c r="FEN12" s="2"/>
      <c r="FEO12" s="2"/>
      <c r="FEP12" s="2"/>
      <c r="FEQ12" s="2"/>
      <c r="FER12" s="2"/>
      <c r="FES12" s="2"/>
      <c r="FET12" s="2"/>
      <c r="FEU12" s="2"/>
      <c r="FEV12" s="2"/>
      <c r="FEW12" s="2"/>
      <c r="FEX12" s="2"/>
      <c r="FEY12" s="2"/>
      <c r="FEZ12" s="2"/>
      <c r="FFA12" s="2"/>
      <c r="FFB12" s="2"/>
      <c r="FFC12" s="2"/>
      <c r="FFD12" s="2"/>
      <c r="FFE12" s="2"/>
      <c r="FFF12" s="2"/>
      <c r="FFG12" s="2"/>
      <c r="FFH12" s="2"/>
      <c r="FFI12" s="2"/>
      <c r="FFJ12" s="2"/>
      <c r="FFK12" s="2"/>
      <c r="FFL12" s="2"/>
      <c r="FFM12" s="2"/>
      <c r="FFN12" s="2"/>
      <c r="FFO12" s="2"/>
      <c r="FFP12" s="2"/>
      <c r="FFQ12" s="2"/>
      <c r="FFR12" s="2"/>
      <c r="FFS12" s="2"/>
      <c r="FFT12" s="2"/>
      <c r="FFU12" s="2"/>
      <c r="FFV12" s="2"/>
      <c r="FFW12" s="2"/>
      <c r="FFX12" s="2"/>
      <c r="FFY12" s="2"/>
      <c r="FFZ12" s="2"/>
      <c r="FGA12" s="2"/>
      <c r="FGB12" s="2"/>
      <c r="FGC12" s="2"/>
      <c r="FGD12" s="2"/>
      <c r="FGE12" s="2"/>
      <c r="FGF12" s="2"/>
      <c r="FGG12" s="2"/>
      <c r="FGH12" s="2"/>
      <c r="FGI12" s="2"/>
      <c r="FGJ12" s="2"/>
      <c r="FGK12" s="2"/>
      <c r="FGL12" s="2"/>
      <c r="FGM12" s="2"/>
      <c r="FGN12" s="2"/>
      <c r="FGO12" s="2"/>
      <c r="FGP12" s="2"/>
      <c r="FGQ12" s="2"/>
      <c r="FGR12" s="2"/>
      <c r="FGS12" s="2"/>
      <c r="FGT12" s="2"/>
      <c r="FGU12" s="2"/>
      <c r="FGV12" s="2"/>
      <c r="FGW12" s="2"/>
      <c r="FGX12" s="2"/>
      <c r="FGY12" s="2"/>
      <c r="FGZ12" s="2"/>
      <c r="FHA12" s="2"/>
      <c r="FHB12" s="2"/>
      <c r="FHC12" s="2"/>
      <c r="FHD12" s="2"/>
      <c r="FHE12" s="2"/>
      <c r="FHF12" s="2"/>
      <c r="FHG12" s="2"/>
      <c r="FHH12" s="2"/>
      <c r="FHI12" s="2"/>
      <c r="FHJ12" s="2"/>
      <c r="FHK12" s="2"/>
      <c r="FHL12" s="2"/>
      <c r="FHM12" s="2"/>
      <c r="FHN12" s="2"/>
      <c r="FHO12" s="2"/>
      <c r="FHP12" s="2"/>
      <c r="FHQ12" s="2"/>
      <c r="FHR12" s="2"/>
      <c r="FHS12" s="2"/>
      <c r="FHT12" s="2"/>
      <c r="FHU12" s="2"/>
      <c r="FHV12" s="2"/>
      <c r="FHW12" s="2"/>
      <c r="FHX12" s="2"/>
      <c r="FHY12" s="2"/>
      <c r="FHZ12" s="2"/>
      <c r="FIA12" s="2"/>
      <c r="FIB12" s="2"/>
      <c r="FIC12" s="2"/>
      <c r="FID12" s="2"/>
      <c r="FIE12" s="2"/>
      <c r="FIF12" s="2"/>
      <c r="FIG12" s="2"/>
      <c r="FIH12" s="2"/>
      <c r="FII12" s="2"/>
      <c r="FIJ12" s="2"/>
      <c r="FIK12" s="2"/>
      <c r="FIL12" s="2"/>
      <c r="FIM12" s="2"/>
      <c r="FIN12" s="2"/>
      <c r="FIO12" s="2"/>
      <c r="FIP12" s="2"/>
      <c r="FIQ12" s="2"/>
      <c r="FIR12" s="2"/>
      <c r="FIS12" s="2"/>
      <c r="FIT12" s="2"/>
      <c r="FIU12" s="2"/>
      <c r="FIV12" s="2"/>
      <c r="FIW12" s="2"/>
      <c r="FIX12" s="2"/>
      <c r="FIY12" s="2"/>
      <c r="FIZ12" s="2"/>
      <c r="FJA12" s="2"/>
      <c r="FJB12" s="2"/>
      <c r="FJC12" s="2"/>
      <c r="FJD12" s="2"/>
      <c r="FJE12" s="2"/>
      <c r="FJF12" s="2"/>
      <c r="FJG12" s="2"/>
      <c r="FJH12" s="2"/>
      <c r="FJI12" s="2"/>
      <c r="FJJ12" s="2"/>
      <c r="FJK12" s="2"/>
      <c r="FJL12" s="2"/>
      <c r="FJM12" s="2"/>
      <c r="FJN12" s="2"/>
      <c r="FJO12" s="2"/>
      <c r="FJP12" s="2"/>
      <c r="FJQ12" s="2"/>
      <c r="FJR12" s="2"/>
      <c r="FJS12" s="2"/>
      <c r="FJT12" s="2"/>
      <c r="FJU12" s="2"/>
      <c r="FJV12" s="2"/>
      <c r="FJW12" s="2"/>
      <c r="FJX12" s="2"/>
      <c r="FJY12" s="2"/>
      <c r="FJZ12" s="2"/>
      <c r="FKA12" s="2"/>
      <c r="FKB12" s="2"/>
      <c r="FKC12" s="2"/>
      <c r="FKD12" s="2"/>
      <c r="FKE12" s="2"/>
      <c r="FKF12" s="2"/>
      <c r="FKG12" s="2"/>
      <c r="FKH12" s="2"/>
      <c r="FKI12" s="2"/>
      <c r="FKJ12" s="2"/>
      <c r="FKK12" s="2"/>
      <c r="FKL12" s="2"/>
      <c r="FKM12" s="2"/>
      <c r="FKN12" s="2"/>
      <c r="FKO12" s="2"/>
      <c r="FKP12" s="2"/>
      <c r="FKQ12" s="2"/>
      <c r="FKR12" s="2"/>
      <c r="FKS12" s="2"/>
      <c r="FKT12" s="2"/>
      <c r="FKU12" s="2"/>
      <c r="FKV12" s="2"/>
      <c r="FKW12" s="2"/>
      <c r="FKX12" s="2"/>
      <c r="FKY12" s="2"/>
      <c r="FKZ12" s="2"/>
      <c r="FLA12" s="2"/>
      <c r="FLB12" s="2"/>
      <c r="FLC12" s="2"/>
      <c r="FLD12" s="2"/>
      <c r="FLE12" s="2"/>
      <c r="FLF12" s="2"/>
      <c r="FLG12" s="2"/>
      <c r="FLH12" s="2"/>
      <c r="FLI12" s="2"/>
      <c r="FLJ12" s="2"/>
      <c r="FLK12" s="2"/>
      <c r="FLL12" s="2"/>
      <c r="FLM12" s="2"/>
      <c r="FLN12" s="2"/>
      <c r="FLO12" s="2"/>
      <c r="FLP12" s="2"/>
      <c r="FLQ12" s="2"/>
      <c r="FLR12" s="2"/>
      <c r="FLS12" s="2"/>
      <c r="FLT12" s="2"/>
      <c r="FLU12" s="2"/>
      <c r="FLV12" s="2"/>
      <c r="FLW12" s="2"/>
      <c r="FLX12" s="2"/>
      <c r="FLY12" s="2"/>
      <c r="FLZ12" s="2"/>
      <c r="FMA12" s="2"/>
      <c r="FMB12" s="2"/>
      <c r="FMC12" s="2"/>
      <c r="FMD12" s="2"/>
      <c r="FME12" s="2"/>
      <c r="FMF12" s="2"/>
      <c r="FMG12" s="2"/>
      <c r="FMH12" s="2"/>
      <c r="FMI12" s="2"/>
      <c r="FMJ12" s="2"/>
      <c r="FMK12" s="2"/>
      <c r="FML12" s="2"/>
      <c r="FMM12" s="2"/>
      <c r="FMN12" s="2"/>
      <c r="FMO12" s="2"/>
      <c r="FMP12" s="2"/>
      <c r="FMQ12" s="2"/>
      <c r="FMR12" s="2"/>
      <c r="FMS12" s="2"/>
      <c r="FMT12" s="2"/>
      <c r="FMU12" s="2"/>
      <c r="FMV12" s="2"/>
      <c r="FMW12" s="2"/>
      <c r="FMX12" s="2"/>
      <c r="FMY12" s="2"/>
      <c r="FMZ12" s="2"/>
      <c r="FNA12" s="2"/>
      <c r="FNB12" s="2"/>
      <c r="FNC12" s="2"/>
      <c r="FND12" s="2"/>
      <c r="FNE12" s="2"/>
      <c r="FNF12" s="2"/>
      <c r="FNG12" s="2"/>
      <c r="FNH12" s="2"/>
      <c r="FNI12" s="2"/>
      <c r="FNJ12" s="2"/>
      <c r="FNK12" s="2"/>
      <c r="FNL12" s="2"/>
      <c r="FNM12" s="2"/>
      <c r="FNN12" s="2"/>
      <c r="FNO12" s="2"/>
      <c r="FNP12" s="2"/>
      <c r="FNQ12" s="2"/>
      <c r="FNR12" s="2"/>
      <c r="FNS12" s="2"/>
      <c r="FNT12" s="2"/>
      <c r="FNU12" s="2"/>
      <c r="FNV12" s="2"/>
      <c r="FNW12" s="2"/>
      <c r="FNX12" s="2"/>
      <c r="FNY12" s="2"/>
      <c r="FNZ12" s="2"/>
      <c r="FOA12" s="2"/>
      <c r="FOB12" s="2"/>
      <c r="FOC12" s="2"/>
      <c r="FOD12" s="2"/>
      <c r="FOE12" s="2"/>
      <c r="FOF12" s="2"/>
      <c r="FOG12" s="2"/>
      <c r="FOH12" s="2"/>
      <c r="FOI12" s="2"/>
      <c r="FOJ12" s="2"/>
      <c r="FOK12" s="2"/>
      <c r="FOL12" s="2"/>
      <c r="FOM12" s="2"/>
      <c r="FON12" s="2"/>
      <c r="FOO12" s="2"/>
      <c r="FOP12" s="2"/>
      <c r="FOQ12" s="2"/>
      <c r="FOR12" s="2"/>
      <c r="FOS12" s="2"/>
      <c r="FOT12" s="2"/>
      <c r="FOU12" s="2"/>
      <c r="FOV12" s="2"/>
      <c r="FOW12" s="2"/>
      <c r="FOX12" s="2"/>
      <c r="FOY12" s="2"/>
      <c r="FOZ12" s="2"/>
      <c r="FPA12" s="2"/>
      <c r="FPB12" s="2"/>
      <c r="FPC12" s="2"/>
      <c r="FPD12" s="2"/>
      <c r="FPE12" s="2"/>
      <c r="FPF12" s="2"/>
      <c r="FPG12" s="2"/>
      <c r="FPH12" s="2"/>
      <c r="FPI12" s="2"/>
      <c r="FPJ12" s="2"/>
      <c r="FPK12" s="2"/>
      <c r="FPL12" s="2"/>
      <c r="FPM12" s="2"/>
      <c r="FPN12" s="2"/>
      <c r="FPO12" s="2"/>
      <c r="FPP12" s="2"/>
      <c r="FPQ12" s="2"/>
      <c r="FPR12" s="2"/>
      <c r="FPS12" s="2"/>
      <c r="FPT12" s="2"/>
      <c r="FPU12" s="2"/>
      <c r="FPV12" s="2"/>
      <c r="FPW12" s="2"/>
      <c r="FPX12" s="2"/>
      <c r="FPY12" s="2"/>
      <c r="FPZ12" s="2"/>
      <c r="FQA12" s="2"/>
      <c r="FQB12" s="2"/>
      <c r="FQC12" s="2"/>
      <c r="FQD12" s="2"/>
      <c r="FQE12" s="2"/>
      <c r="FQF12" s="2"/>
      <c r="FQG12" s="2"/>
      <c r="FQH12" s="2"/>
      <c r="FQI12" s="2"/>
      <c r="FQJ12" s="2"/>
      <c r="FQK12" s="2"/>
      <c r="FQL12" s="2"/>
      <c r="FQM12" s="2"/>
      <c r="FQN12" s="2"/>
      <c r="FQO12" s="2"/>
      <c r="FQP12" s="2"/>
      <c r="FQQ12" s="2"/>
      <c r="FQR12" s="2"/>
      <c r="FQS12" s="2"/>
      <c r="FQT12" s="2"/>
      <c r="FQU12" s="2"/>
      <c r="FQV12" s="2"/>
      <c r="FQW12" s="2"/>
      <c r="FQX12" s="2"/>
      <c r="FQY12" s="2"/>
      <c r="FQZ12" s="2"/>
      <c r="FRA12" s="2"/>
      <c r="FRB12" s="2"/>
      <c r="FRC12" s="2"/>
      <c r="FRD12" s="2"/>
      <c r="FRE12" s="2"/>
      <c r="FRF12" s="2"/>
      <c r="FRG12" s="2"/>
      <c r="FRH12" s="2"/>
      <c r="FRI12" s="2"/>
      <c r="FRJ12" s="2"/>
      <c r="FRK12" s="2"/>
      <c r="FRL12" s="2"/>
      <c r="FRM12" s="2"/>
      <c r="FRN12" s="2"/>
      <c r="FRO12" s="2"/>
      <c r="FRP12" s="2"/>
      <c r="FRQ12" s="2"/>
      <c r="FRR12" s="2"/>
      <c r="FRS12" s="2"/>
      <c r="FRT12" s="2"/>
      <c r="FRU12" s="2"/>
      <c r="FRV12" s="2"/>
      <c r="FRW12" s="2"/>
      <c r="FRX12" s="2"/>
      <c r="FRY12" s="2"/>
      <c r="FRZ12" s="2"/>
      <c r="FSA12" s="2"/>
      <c r="FSB12" s="2"/>
      <c r="FSC12" s="2"/>
      <c r="FSD12" s="2"/>
      <c r="FSE12" s="2"/>
      <c r="FSF12" s="2"/>
      <c r="FSG12" s="2"/>
      <c r="FSH12" s="2"/>
      <c r="FSI12" s="2"/>
      <c r="FSJ12" s="2"/>
      <c r="FSK12" s="2"/>
      <c r="FSL12" s="2"/>
      <c r="FSM12" s="2"/>
      <c r="FSN12" s="2"/>
      <c r="FSO12" s="2"/>
      <c r="FSP12" s="2"/>
      <c r="FSQ12" s="2"/>
      <c r="FSR12" s="2"/>
      <c r="FSS12" s="2"/>
      <c r="FST12" s="2"/>
      <c r="FSU12" s="2"/>
      <c r="FSV12" s="2"/>
      <c r="FSW12" s="2"/>
      <c r="FSX12" s="2"/>
      <c r="FSY12" s="2"/>
      <c r="FSZ12" s="2"/>
      <c r="FTA12" s="2"/>
      <c r="FTB12" s="2"/>
      <c r="FTC12" s="2"/>
      <c r="FTD12" s="2"/>
      <c r="FTE12" s="2"/>
      <c r="FTF12" s="2"/>
      <c r="FTG12" s="2"/>
      <c r="FTH12" s="2"/>
      <c r="FTI12" s="2"/>
      <c r="FTJ12" s="2"/>
      <c r="FTK12" s="2"/>
      <c r="FTL12" s="2"/>
      <c r="FTM12" s="2"/>
      <c r="FTN12" s="2"/>
      <c r="FTO12" s="2"/>
      <c r="FTP12" s="2"/>
      <c r="FTQ12" s="2"/>
      <c r="FTR12" s="2"/>
      <c r="FTS12" s="2"/>
      <c r="FTT12" s="2"/>
      <c r="FTU12" s="2"/>
      <c r="FTV12" s="2"/>
      <c r="FTW12" s="2"/>
      <c r="FTX12" s="2"/>
      <c r="FTY12" s="2"/>
      <c r="FTZ12" s="2"/>
      <c r="FUA12" s="2"/>
      <c r="FUB12" s="2"/>
      <c r="FUC12" s="2"/>
      <c r="FUD12" s="2"/>
      <c r="FUE12" s="2"/>
      <c r="FUF12" s="2"/>
      <c r="FUG12" s="2"/>
      <c r="FUH12" s="2"/>
      <c r="FUI12" s="2"/>
      <c r="FUJ12" s="2"/>
      <c r="FUK12" s="2"/>
      <c r="FUL12" s="2"/>
      <c r="FUM12" s="2"/>
      <c r="FUN12" s="2"/>
      <c r="FUO12" s="2"/>
      <c r="FUP12" s="2"/>
      <c r="FUQ12" s="2"/>
      <c r="FUR12" s="2"/>
      <c r="FUS12" s="2"/>
      <c r="FUT12" s="2"/>
      <c r="FUU12" s="2"/>
      <c r="FUV12" s="2"/>
      <c r="FUW12" s="2"/>
      <c r="FUX12" s="2"/>
      <c r="FUY12" s="2"/>
      <c r="FUZ12" s="2"/>
      <c r="FVA12" s="2"/>
      <c r="FVB12" s="2"/>
      <c r="FVC12" s="2"/>
      <c r="FVD12" s="2"/>
      <c r="FVE12" s="2"/>
      <c r="FVF12" s="2"/>
      <c r="FVG12" s="2"/>
      <c r="FVH12" s="2"/>
      <c r="FVI12" s="2"/>
      <c r="FVJ12" s="2"/>
      <c r="FVK12" s="2"/>
      <c r="FVL12" s="2"/>
      <c r="FVM12" s="2"/>
      <c r="FVN12" s="2"/>
      <c r="FVO12" s="2"/>
      <c r="FVP12" s="2"/>
      <c r="FVQ12" s="2"/>
      <c r="FVR12" s="2"/>
      <c r="FVS12" s="2"/>
      <c r="FVT12" s="2"/>
      <c r="FVU12" s="2"/>
      <c r="FVV12" s="2"/>
      <c r="FVW12" s="2"/>
      <c r="FVX12" s="2"/>
      <c r="FVY12" s="2"/>
      <c r="FVZ12" s="2"/>
      <c r="FWA12" s="2"/>
      <c r="FWB12" s="2"/>
      <c r="FWC12" s="2"/>
      <c r="FWD12" s="2"/>
      <c r="FWE12" s="2"/>
      <c r="FWF12" s="2"/>
      <c r="FWG12" s="2"/>
      <c r="FWH12" s="2"/>
      <c r="FWI12" s="2"/>
      <c r="FWJ12" s="2"/>
      <c r="FWK12" s="2"/>
      <c r="FWL12" s="2"/>
      <c r="FWM12" s="2"/>
      <c r="FWN12" s="2"/>
      <c r="FWO12" s="2"/>
      <c r="FWP12" s="2"/>
      <c r="FWQ12" s="2"/>
      <c r="FWR12" s="2"/>
      <c r="FWS12" s="2"/>
      <c r="FWT12" s="2"/>
      <c r="FWU12" s="2"/>
      <c r="FWV12" s="2"/>
      <c r="FWW12" s="2"/>
      <c r="FWX12" s="2"/>
      <c r="FWY12" s="2"/>
      <c r="FWZ12" s="2"/>
      <c r="FXA12" s="2"/>
      <c r="FXB12" s="2"/>
      <c r="FXC12" s="2"/>
      <c r="FXD12" s="2"/>
      <c r="FXE12" s="2"/>
      <c r="FXF12" s="2"/>
      <c r="FXG12" s="2"/>
      <c r="FXH12" s="2"/>
      <c r="FXI12" s="2"/>
      <c r="FXJ12" s="2"/>
      <c r="FXK12" s="2"/>
      <c r="FXL12" s="2"/>
      <c r="FXM12" s="2"/>
      <c r="FXN12" s="2"/>
      <c r="FXO12" s="2"/>
      <c r="FXP12" s="2"/>
      <c r="FXQ12" s="2"/>
      <c r="FXR12" s="2"/>
      <c r="FXS12" s="2"/>
      <c r="FXT12" s="2"/>
      <c r="FXU12" s="2"/>
      <c r="FXV12" s="2"/>
      <c r="FXW12" s="2"/>
      <c r="FXX12" s="2"/>
      <c r="FXY12" s="2"/>
      <c r="FXZ12" s="2"/>
      <c r="FYA12" s="2"/>
      <c r="FYB12" s="2"/>
      <c r="FYC12" s="2"/>
      <c r="FYD12" s="2"/>
      <c r="FYE12" s="2"/>
      <c r="FYF12" s="2"/>
      <c r="FYG12" s="2"/>
      <c r="FYH12" s="2"/>
      <c r="FYI12" s="2"/>
      <c r="FYJ12" s="2"/>
      <c r="FYK12" s="2"/>
      <c r="FYL12" s="2"/>
      <c r="FYM12" s="2"/>
      <c r="FYN12" s="2"/>
      <c r="FYO12" s="2"/>
      <c r="FYP12" s="2"/>
      <c r="FYQ12" s="2"/>
      <c r="FYR12" s="2"/>
      <c r="FYS12" s="2"/>
      <c r="FYT12" s="2"/>
      <c r="FYU12" s="2"/>
      <c r="FYV12" s="2"/>
      <c r="FYW12" s="2"/>
      <c r="FYX12" s="2"/>
      <c r="FYY12" s="2"/>
      <c r="FYZ12" s="2"/>
      <c r="FZA12" s="2"/>
      <c r="FZB12" s="2"/>
      <c r="FZC12" s="2"/>
      <c r="FZD12" s="2"/>
      <c r="FZE12" s="2"/>
      <c r="FZF12" s="2"/>
      <c r="FZG12" s="2"/>
      <c r="FZH12" s="2"/>
      <c r="FZI12" s="2"/>
      <c r="FZJ12" s="2"/>
      <c r="FZK12" s="2"/>
      <c r="FZL12" s="2"/>
      <c r="FZM12" s="2"/>
      <c r="FZN12" s="2"/>
      <c r="FZO12" s="2"/>
      <c r="FZP12" s="2"/>
      <c r="FZQ12" s="2"/>
      <c r="FZR12" s="2"/>
      <c r="FZS12" s="2"/>
      <c r="FZT12" s="2"/>
      <c r="FZU12" s="2"/>
      <c r="FZV12" s="2"/>
      <c r="FZW12" s="2"/>
      <c r="FZX12" s="2"/>
      <c r="FZY12" s="2"/>
      <c r="FZZ12" s="2"/>
      <c r="GAA12" s="2"/>
      <c r="GAB12" s="2"/>
      <c r="GAC12" s="2"/>
      <c r="GAD12" s="2"/>
      <c r="GAE12" s="2"/>
      <c r="GAF12" s="2"/>
      <c r="GAG12" s="2"/>
      <c r="GAH12" s="2"/>
      <c r="GAI12" s="2"/>
      <c r="GAJ12" s="2"/>
      <c r="GAK12" s="2"/>
      <c r="GAL12" s="2"/>
      <c r="GAM12" s="2"/>
      <c r="GAN12" s="2"/>
      <c r="GAO12" s="2"/>
      <c r="GAP12" s="2"/>
      <c r="GAQ12" s="2"/>
      <c r="GAR12" s="2"/>
      <c r="GAS12" s="2"/>
      <c r="GAT12" s="2"/>
      <c r="GAU12" s="2"/>
      <c r="GAV12" s="2"/>
      <c r="GAW12" s="2"/>
      <c r="GAX12" s="2"/>
      <c r="GAY12" s="2"/>
      <c r="GAZ12" s="2"/>
      <c r="GBA12" s="2"/>
      <c r="GBB12" s="2"/>
      <c r="GBC12" s="2"/>
      <c r="GBD12" s="2"/>
      <c r="GBE12" s="2"/>
      <c r="GBF12" s="2"/>
      <c r="GBG12" s="2"/>
      <c r="GBH12" s="2"/>
      <c r="GBI12" s="2"/>
      <c r="GBJ12" s="2"/>
      <c r="GBK12" s="2"/>
      <c r="GBL12" s="2"/>
      <c r="GBM12" s="2"/>
      <c r="GBN12" s="2"/>
      <c r="GBO12" s="2"/>
      <c r="GBP12" s="2"/>
      <c r="GBQ12" s="2"/>
      <c r="GBR12" s="2"/>
      <c r="GBS12" s="2"/>
      <c r="GBT12" s="2"/>
      <c r="GBU12" s="2"/>
      <c r="GBV12" s="2"/>
      <c r="GBW12" s="2"/>
      <c r="GBX12" s="2"/>
      <c r="GBY12" s="2"/>
      <c r="GBZ12" s="2"/>
      <c r="GCA12" s="2"/>
      <c r="GCB12" s="2"/>
      <c r="GCC12" s="2"/>
      <c r="GCD12" s="2"/>
      <c r="GCE12" s="2"/>
      <c r="GCF12" s="2"/>
      <c r="GCG12" s="2"/>
      <c r="GCH12" s="2"/>
      <c r="GCI12" s="2"/>
      <c r="GCJ12" s="2"/>
      <c r="GCK12" s="2"/>
      <c r="GCL12" s="2"/>
      <c r="GCM12" s="2"/>
      <c r="GCN12" s="2"/>
      <c r="GCO12" s="2"/>
      <c r="GCP12" s="2"/>
      <c r="GCQ12" s="2"/>
      <c r="GCR12" s="2"/>
      <c r="GCS12" s="2"/>
      <c r="GCT12" s="2"/>
      <c r="GCU12" s="2"/>
      <c r="GCV12" s="2"/>
      <c r="GCW12" s="2"/>
      <c r="GCX12" s="2"/>
      <c r="GCY12" s="2"/>
      <c r="GCZ12" s="2"/>
      <c r="GDA12" s="2"/>
      <c r="GDB12" s="2"/>
      <c r="GDC12" s="2"/>
      <c r="GDD12" s="2"/>
      <c r="GDE12" s="2"/>
      <c r="GDF12" s="2"/>
      <c r="GDG12" s="2"/>
      <c r="GDH12" s="2"/>
      <c r="GDI12" s="2"/>
      <c r="GDJ12" s="2"/>
      <c r="GDK12" s="2"/>
      <c r="GDL12" s="2"/>
      <c r="GDM12" s="2"/>
      <c r="GDN12" s="2"/>
      <c r="GDO12" s="2"/>
      <c r="GDP12" s="2"/>
      <c r="GDQ12" s="2"/>
      <c r="GDR12" s="2"/>
      <c r="GDS12" s="2"/>
      <c r="GDT12" s="2"/>
      <c r="GDU12" s="2"/>
      <c r="GDV12" s="2"/>
      <c r="GDW12" s="2"/>
      <c r="GDX12" s="2"/>
      <c r="GDY12" s="2"/>
      <c r="GDZ12" s="2"/>
      <c r="GEA12" s="2"/>
      <c r="GEB12" s="2"/>
      <c r="GEC12" s="2"/>
      <c r="GED12" s="2"/>
      <c r="GEE12" s="2"/>
      <c r="GEF12" s="2"/>
      <c r="GEG12" s="2"/>
      <c r="GEH12" s="2"/>
      <c r="GEI12" s="2"/>
      <c r="GEJ12" s="2"/>
      <c r="GEK12" s="2"/>
      <c r="GEL12" s="2"/>
      <c r="GEM12" s="2"/>
      <c r="GEN12" s="2"/>
      <c r="GEO12" s="2"/>
      <c r="GEP12" s="2"/>
      <c r="GEQ12" s="2"/>
      <c r="GER12" s="2"/>
      <c r="GES12" s="2"/>
      <c r="GET12" s="2"/>
      <c r="GEU12" s="2"/>
      <c r="GEV12" s="2"/>
      <c r="GEW12" s="2"/>
      <c r="GEX12" s="2"/>
      <c r="GEY12" s="2"/>
      <c r="GEZ12" s="2"/>
      <c r="GFA12" s="2"/>
      <c r="GFB12" s="2"/>
      <c r="GFC12" s="2"/>
      <c r="GFD12" s="2"/>
      <c r="GFE12" s="2"/>
      <c r="GFF12" s="2"/>
      <c r="GFG12" s="2"/>
      <c r="GFH12" s="2"/>
      <c r="GFI12" s="2"/>
      <c r="GFJ12" s="2"/>
      <c r="GFK12" s="2"/>
      <c r="GFL12" s="2"/>
      <c r="GFM12" s="2"/>
      <c r="GFN12" s="2"/>
      <c r="GFO12" s="2"/>
      <c r="GFP12" s="2"/>
      <c r="GFQ12" s="2"/>
      <c r="GFR12" s="2"/>
      <c r="GFS12" s="2"/>
      <c r="GFT12" s="2"/>
      <c r="GFU12" s="2"/>
      <c r="GFV12" s="2"/>
      <c r="GFW12" s="2"/>
      <c r="GFX12" s="2"/>
      <c r="GFY12" s="2"/>
      <c r="GFZ12" s="2"/>
      <c r="GGA12" s="2"/>
      <c r="GGB12" s="2"/>
      <c r="GGC12" s="2"/>
      <c r="GGD12" s="2"/>
      <c r="GGE12" s="2"/>
      <c r="GGF12" s="2"/>
      <c r="GGG12" s="2"/>
      <c r="GGH12" s="2"/>
      <c r="GGI12" s="2"/>
      <c r="GGJ12" s="2"/>
      <c r="GGK12" s="2"/>
      <c r="GGL12" s="2"/>
      <c r="GGM12" s="2"/>
      <c r="GGN12" s="2"/>
      <c r="GGO12" s="2"/>
      <c r="GGP12" s="2"/>
      <c r="GGQ12" s="2"/>
      <c r="GGR12" s="2"/>
      <c r="GGS12" s="2"/>
      <c r="GGT12" s="2"/>
      <c r="GGU12" s="2"/>
      <c r="GGV12" s="2"/>
      <c r="GGW12" s="2"/>
      <c r="GGX12" s="2"/>
      <c r="GGY12" s="2"/>
      <c r="GGZ12" s="2"/>
      <c r="GHA12" s="2"/>
      <c r="GHB12" s="2"/>
      <c r="GHC12" s="2"/>
      <c r="GHD12" s="2"/>
      <c r="GHE12" s="2"/>
      <c r="GHF12" s="2"/>
      <c r="GHG12" s="2"/>
      <c r="GHH12" s="2"/>
      <c r="GHI12" s="2"/>
      <c r="GHJ12" s="2"/>
      <c r="GHK12" s="2"/>
      <c r="GHL12" s="2"/>
      <c r="GHM12" s="2"/>
      <c r="GHN12" s="2"/>
      <c r="GHO12" s="2"/>
      <c r="GHP12" s="2"/>
      <c r="GHQ12" s="2"/>
      <c r="GHR12" s="2"/>
      <c r="GHS12" s="2"/>
      <c r="GHT12" s="2"/>
      <c r="GHU12" s="2"/>
      <c r="GHV12" s="2"/>
      <c r="GHW12" s="2"/>
      <c r="GHX12" s="2"/>
      <c r="GHY12" s="2"/>
      <c r="GHZ12" s="2"/>
      <c r="GIA12" s="2"/>
      <c r="GIB12" s="2"/>
      <c r="GIC12" s="2"/>
      <c r="GID12" s="2"/>
      <c r="GIE12" s="2"/>
      <c r="GIF12" s="2"/>
      <c r="GIG12" s="2"/>
      <c r="GIH12" s="2"/>
      <c r="GII12" s="2"/>
      <c r="GIJ12" s="2"/>
      <c r="GIK12" s="2"/>
      <c r="GIL12" s="2"/>
      <c r="GIM12" s="2"/>
      <c r="GIN12" s="2"/>
      <c r="GIO12" s="2"/>
      <c r="GIP12" s="2"/>
      <c r="GIQ12" s="2"/>
      <c r="GIR12" s="2"/>
      <c r="GIS12" s="2"/>
      <c r="GIT12" s="2"/>
      <c r="GIU12" s="2"/>
      <c r="GIV12" s="2"/>
      <c r="GIW12" s="2"/>
      <c r="GIX12" s="2"/>
      <c r="GIY12" s="2"/>
      <c r="GIZ12" s="2"/>
      <c r="GJA12" s="2"/>
      <c r="GJB12" s="2"/>
      <c r="GJC12" s="2"/>
      <c r="GJD12" s="2"/>
      <c r="GJE12" s="2"/>
      <c r="GJF12" s="2"/>
      <c r="GJG12" s="2"/>
      <c r="GJH12" s="2"/>
      <c r="GJI12" s="2"/>
      <c r="GJJ12" s="2"/>
      <c r="GJK12" s="2"/>
      <c r="GJL12" s="2"/>
      <c r="GJM12" s="2"/>
      <c r="GJN12" s="2"/>
      <c r="GJO12" s="2"/>
      <c r="GJP12" s="2"/>
      <c r="GJQ12" s="2"/>
      <c r="GJR12" s="2"/>
      <c r="GJS12" s="2"/>
      <c r="GJT12" s="2"/>
      <c r="GJU12" s="2"/>
      <c r="GJV12" s="2"/>
      <c r="GJW12" s="2"/>
      <c r="GJX12" s="2"/>
      <c r="GJY12" s="2"/>
      <c r="GJZ12" s="2"/>
      <c r="GKA12" s="2"/>
      <c r="GKB12" s="2"/>
      <c r="GKC12" s="2"/>
      <c r="GKD12" s="2"/>
      <c r="GKE12" s="2"/>
      <c r="GKF12" s="2"/>
      <c r="GKG12" s="2"/>
      <c r="GKH12" s="2"/>
      <c r="GKI12" s="2"/>
      <c r="GKJ12" s="2"/>
      <c r="GKK12" s="2"/>
      <c r="GKL12" s="2"/>
      <c r="GKM12" s="2"/>
      <c r="GKN12" s="2"/>
      <c r="GKO12" s="2"/>
      <c r="GKP12" s="2"/>
      <c r="GKQ12" s="2"/>
      <c r="GKR12" s="2"/>
      <c r="GKS12" s="2"/>
      <c r="GKT12" s="2"/>
      <c r="GKU12" s="2"/>
      <c r="GKV12" s="2"/>
      <c r="GKW12" s="2"/>
      <c r="GKX12" s="2"/>
      <c r="GKY12" s="2"/>
      <c r="GKZ12" s="2"/>
      <c r="GLA12" s="2"/>
      <c r="GLB12" s="2"/>
      <c r="GLC12" s="2"/>
      <c r="GLD12" s="2"/>
      <c r="GLE12" s="2"/>
      <c r="GLF12" s="2"/>
      <c r="GLG12" s="2"/>
      <c r="GLH12" s="2"/>
      <c r="GLI12" s="2"/>
      <c r="GLJ12" s="2"/>
      <c r="GLK12" s="2"/>
      <c r="GLL12" s="2"/>
      <c r="GLM12" s="2"/>
      <c r="GLN12" s="2"/>
      <c r="GLO12" s="2"/>
      <c r="GLP12" s="2"/>
      <c r="GLQ12" s="2"/>
      <c r="GLR12" s="2"/>
      <c r="GLS12" s="2"/>
      <c r="GLT12" s="2"/>
      <c r="GLU12" s="2"/>
      <c r="GLV12" s="2"/>
      <c r="GLW12" s="2"/>
      <c r="GLX12" s="2"/>
      <c r="GLY12" s="2"/>
      <c r="GLZ12" s="2"/>
      <c r="GMA12" s="2"/>
      <c r="GMB12" s="2"/>
      <c r="GMC12" s="2"/>
      <c r="GMD12" s="2"/>
      <c r="GME12" s="2"/>
      <c r="GMF12" s="2"/>
      <c r="GMG12" s="2"/>
      <c r="GMH12" s="2"/>
      <c r="GMI12" s="2"/>
      <c r="GMJ12" s="2"/>
      <c r="GMK12" s="2"/>
      <c r="GML12" s="2"/>
      <c r="GMM12" s="2"/>
      <c r="GMN12" s="2"/>
      <c r="GMO12" s="2"/>
      <c r="GMP12" s="2"/>
      <c r="GMQ12" s="2"/>
      <c r="GMR12" s="2"/>
      <c r="GMS12" s="2"/>
      <c r="GMT12" s="2"/>
      <c r="GMU12" s="2"/>
      <c r="GMV12" s="2"/>
      <c r="GMW12" s="2"/>
      <c r="GMX12" s="2"/>
      <c r="GMY12" s="2"/>
      <c r="GMZ12" s="2"/>
      <c r="GNA12" s="2"/>
      <c r="GNB12" s="2"/>
      <c r="GNC12" s="2"/>
      <c r="GND12" s="2"/>
      <c r="GNE12" s="2"/>
      <c r="GNF12" s="2"/>
      <c r="GNG12" s="2"/>
      <c r="GNH12" s="2"/>
      <c r="GNI12" s="2"/>
      <c r="GNJ12" s="2"/>
      <c r="GNK12" s="2"/>
      <c r="GNL12" s="2"/>
      <c r="GNM12" s="2"/>
      <c r="GNN12" s="2"/>
      <c r="GNO12" s="2"/>
      <c r="GNP12" s="2"/>
      <c r="GNQ12" s="2"/>
      <c r="GNR12" s="2"/>
      <c r="GNS12" s="2"/>
      <c r="GNT12" s="2"/>
      <c r="GNU12" s="2"/>
      <c r="GNV12" s="2"/>
      <c r="GNW12" s="2"/>
      <c r="GNX12" s="2"/>
      <c r="GNY12" s="2"/>
      <c r="GNZ12" s="2"/>
      <c r="GOA12" s="2"/>
      <c r="GOB12" s="2"/>
      <c r="GOC12" s="2"/>
      <c r="GOD12" s="2"/>
      <c r="GOE12" s="2"/>
      <c r="GOF12" s="2"/>
      <c r="GOG12" s="2"/>
      <c r="GOH12" s="2"/>
      <c r="GOI12" s="2"/>
      <c r="GOJ12" s="2"/>
      <c r="GOK12" s="2"/>
      <c r="GOL12" s="2"/>
      <c r="GOM12" s="2"/>
      <c r="GON12" s="2"/>
      <c r="GOO12" s="2"/>
      <c r="GOP12" s="2"/>
      <c r="GOQ12" s="2"/>
      <c r="GOR12" s="2"/>
      <c r="GOS12" s="2"/>
      <c r="GOT12" s="2"/>
      <c r="GOU12" s="2"/>
      <c r="GOV12" s="2"/>
      <c r="GOW12" s="2"/>
      <c r="GOX12" s="2"/>
      <c r="GOY12" s="2"/>
      <c r="GOZ12" s="2"/>
      <c r="GPA12" s="2"/>
      <c r="GPB12" s="2"/>
      <c r="GPC12" s="2"/>
      <c r="GPD12" s="2"/>
      <c r="GPE12" s="2"/>
      <c r="GPF12" s="2"/>
      <c r="GPG12" s="2"/>
      <c r="GPH12" s="2"/>
      <c r="GPI12" s="2"/>
      <c r="GPJ12" s="2"/>
      <c r="GPK12" s="2"/>
      <c r="GPL12" s="2"/>
      <c r="GPM12" s="2"/>
      <c r="GPN12" s="2"/>
      <c r="GPO12" s="2"/>
      <c r="GPP12" s="2"/>
      <c r="GPQ12" s="2"/>
      <c r="GPR12" s="2"/>
      <c r="GPS12" s="2"/>
      <c r="GPT12" s="2"/>
      <c r="GPU12" s="2"/>
      <c r="GPV12" s="2"/>
      <c r="GPW12" s="2"/>
      <c r="GPX12" s="2"/>
      <c r="GPY12" s="2"/>
      <c r="GPZ12" s="2"/>
      <c r="GQA12" s="2"/>
      <c r="GQB12" s="2"/>
      <c r="GQC12" s="2"/>
      <c r="GQD12" s="2"/>
      <c r="GQE12" s="2"/>
      <c r="GQF12" s="2"/>
      <c r="GQG12" s="2"/>
      <c r="GQH12" s="2"/>
      <c r="GQI12" s="2"/>
      <c r="GQJ12" s="2"/>
      <c r="GQK12" s="2"/>
      <c r="GQL12" s="2"/>
      <c r="GQM12" s="2"/>
      <c r="GQN12" s="2"/>
      <c r="GQO12" s="2"/>
      <c r="GQP12" s="2"/>
      <c r="GQQ12" s="2"/>
      <c r="GQR12" s="2"/>
      <c r="GQS12" s="2"/>
      <c r="GQT12" s="2"/>
      <c r="GQU12" s="2"/>
      <c r="GQV12" s="2"/>
      <c r="GQW12" s="2"/>
      <c r="GQX12" s="2"/>
      <c r="GQY12" s="2"/>
      <c r="GQZ12" s="2"/>
      <c r="GRA12" s="2"/>
      <c r="GRB12" s="2"/>
      <c r="GRC12" s="2"/>
      <c r="GRD12" s="2"/>
      <c r="GRE12" s="2"/>
      <c r="GRF12" s="2"/>
      <c r="GRG12" s="2"/>
      <c r="GRH12" s="2"/>
      <c r="GRI12" s="2"/>
      <c r="GRJ12" s="2"/>
      <c r="GRK12" s="2"/>
      <c r="GRL12" s="2"/>
      <c r="GRM12" s="2"/>
      <c r="GRN12" s="2"/>
      <c r="GRO12" s="2"/>
      <c r="GRP12" s="2"/>
      <c r="GRQ12" s="2"/>
      <c r="GRR12" s="2"/>
      <c r="GRS12" s="2"/>
      <c r="GRT12" s="2"/>
      <c r="GRU12" s="2"/>
      <c r="GRV12" s="2"/>
      <c r="GRW12" s="2"/>
      <c r="GRX12" s="2"/>
      <c r="GRY12" s="2"/>
      <c r="GRZ12" s="2"/>
      <c r="GSA12" s="2"/>
      <c r="GSB12" s="2"/>
      <c r="GSC12" s="2"/>
      <c r="GSD12" s="2"/>
      <c r="GSE12" s="2"/>
      <c r="GSF12" s="2"/>
      <c r="GSG12" s="2"/>
      <c r="GSH12" s="2"/>
      <c r="GSI12" s="2"/>
      <c r="GSJ12" s="2"/>
      <c r="GSK12" s="2"/>
      <c r="GSL12" s="2"/>
      <c r="GSM12" s="2"/>
      <c r="GSN12" s="2"/>
      <c r="GSO12" s="2"/>
      <c r="GSP12" s="2"/>
      <c r="GSQ12" s="2"/>
      <c r="GSR12" s="2"/>
      <c r="GSS12" s="2"/>
      <c r="GST12" s="2"/>
      <c r="GSU12" s="2"/>
      <c r="GSV12" s="2"/>
      <c r="GSW12" s="2"/>
      <c r="GSX12" s="2"/>
      <c r="GSY12" s="2"/>
      <c r="GSZ12" s="2"/>
      <c r="GTA12" s="2"/>
      <c r="GTB12" s="2"/>
      <c r="GTC12" s="2"/>
      <c r="GTD12" s="2"/>
      <c r="GTE12" s="2"/>
      <c r="GTF12" s="2"/>
      <c r="GTG12" s="2"/>
      <c r="GTH12" s="2"/>
      <c r="GTI12" s="2"/>
      <c r="GTJ12" s="2"/>
      <c r="GTK12" s="2"/>
      <c r="GTL12" s="2"/>
      <c r="GTM12" s="2"/>
      <c r="GTN12" s="2"/>
      <c r="GTO12" s="2"/>
      <c r="GTP12" s="2"/>
      <c r="GTQ12" s="2"/>
      <c r="GTR12" s="2"/>
      <c r="GTS12" s="2"/>
      <c r="GTT12" s="2"/>
      <c r="GTU12" s="2"/>
      <c r="GTV12" s="2"/>
      <c r="GTW12" s="2"/>
      <c r="GTX12" s="2"/>
      <c r="GTY12" s="2"/>
      <c r="GTZ12" s="2"/>
      <c r="GUA12" s="2"/>
      <c r="GUB12" s="2"/>
      <c r="GUC12" s="2"/>
      <c r="GUD12" s="2"/>
      <c r="GUE12" s="2"/>
      <c r="GUF12" s="2"/>
      <c r="GUG12" s="2"/>
      <c r="GUH12" s="2"/>
      <c r="GUI12" s="2"/>
      <c r="GUJ12" s="2"/>
      <c r="GUK12" s="2"/>
      <c r="GUL12" s="2"/>
      <c r="GUM12" s="2"/>
      <c r="GUN12" s="2"/>
      <c r="GUO12" s="2"/>
      <c r="GUP12" s="2"/>
      <c r="GUQ12" s="2"/>
      <c r="GUR12" s="2"/>
      <c r="GUS12" s="2"/>
      <c r="GUT12" s="2"/>
      <c r="GUU12" s="2"/>
      <c r="GUV12" s="2"/>
      <c r="GUW12" s="2"/>
      <c r="GUX12" s="2"/>
      <c r="GUY12" s="2"/>
      <c r="GUZ12" s="2"/>
      <c r="GVA12" s="2"/>
      <c r="GVB12" s="2"/>
      <c r="GVC12" s="2"/>
      <c r="GVD12" s="2"/>
      <c r="GVE12" s="2"/>
      <c r="GVF12" s="2"/>
      <c r="GVG12" s="2"/>
      <c r="GVH12" s="2"/>
      <c r="GVI12" s="2"/>
      <c r="GVJ12" s="2"/>
      <c r="GVK12" s="2"/>
      <c r="GVL12" s="2"/>
      <c r="GVM12" s="2"/>
      <c r="GVN12" s="2"/>
      <c r="GVO12" s="2"/>
      <c r="GVP12" s="2"/>
      <c r="GVQ12" s="2"/>
      <c r="GVR12" s="2"/>
      <c r="GVS12" s="2"/>
      <c r="GVT12" s="2"/>
      <c r="GVU12" s="2"/>
      <c r="GVV12" s="2"/>
      <c r="GVW12" s="2"/>
      <c r="GVX12" s="2"/>
      <c r="GVY12" s="2"/>
      <c r="GVZ12" s="2"/>
      <c r="GWA12" s="2"/>
      <c r="GWB12" s="2"/>
      <c r="GWC12" s="2"/>
      <c r="GWD12" s="2"/>
      <c r="GWE12" s="2"/>
      <c r="GWF12" s="2"/>
      <c r="GWG12" s="2"/>
      <c r="GWH12" s="2"/>
      <c r="GWI12" s="2"/>
      <c r="GWJ12" s="2"/>
      <c r="GWK12" s="2"/>
      <c r="GWL12" s="2"/>
      <c r="GWM12" s="2"/>
      <c r="GWN12" s="2"/>
      <c r="GWO12" s="2"/>
      <c r="GWP12" s="2"/>
      <c r="GWQ12" s="2"/>
      <c r="GWR12" s="2"/>
      <c r="GWS12" s="2"/>
      <c r="GWT12" s="2"/>
      <c r="GWU12" s="2"/>
      <c r="GWV12" s="2"/>
      <c r="GWW12" s="2"/>
      <c r="GWX12" s="2"/>
      <c r="GWY12" s="2"/>
      <c r="GWZ12" s="2"/>
      <c r="GXA12" s="2"/>
      <c r="GXB12" s="2"/>
      <c r="GXC12" s="2"/>
      <c r="GXD12" s="2"/>
      <c r="GXE12" s="2"/>
      <c r="GXF12" s="2"/>
      <c r="GXG12" s="2"/>
      <c r="GXH12" s="2"/>
      <c r="GXI12" s="2"/>
      <c r="GXJ12" s="2"/>
      <c r="GXK12" s="2"/>
      <c r="GXL12" s="2"/>
      <c r="GXM12" s="2"/>
      <c r="GXN12" s="2"/>
      <c r="GXO12" s="2"/>
      <c r="GXP12" s="2"/>
      <c r="GXQ12" s="2"/>
      <c r="GXR12" s="2"/>
      <c r="GXS12" s="2"/>
      <c r="GXT12" s="2"/>
      <c r="GXU12" s="2"/>
      <c r="GXV12" s="2"/>
      <c r="GXW12" s="2"/>
      <c r="GXX12" s="2"/>
      <c r="GXY12" s="2"/>
      <c r="GXZ12" s="2"/>
      <c r="GYA12" s="2"/>
      <c r="GYB12" s="2"/>
      <c r="GYC12" s="2"/>
      <c r="GYD12" s="2"/>
      <c r="GYE12" s="2"/>
      <c r="GYF12" s="2"/>
      <c r="GYG12" s="2"/>
      <c r="GYH12" s="2"/>
      <c r="GYI12" s="2"/>
      <c r="GYJ12" s="2"/>
      <c r="GYK12" s="2"/>
      <c r="GYL12" s="2"/>
      <c r="GYM12" s="2"/>
      <c r="GYN12" s="2"/>
      <c r="GYO12" s="2"/>
      <c r="GYP12" s="2"/>
      <c r="GYQ12" s="2"/>
      <c r="GYR12" s="2"/>
      <c r="GYS12" s="2"/>
      <c r="GYT12" s="2"/>
      <c r="GYU12" s="2"/>
      <c r="GYV12" s="2"/>
      <c r="GYW12" s="2"/>
      <c r="GYX12" s="2"/>
      <c r="GYY12" s="2"/>
      <c r="GYZ12" s="2"/>
      <c r="GZA12" s="2"/>
      <c r="GZB12" s="2"/>
      <c r="GZC12" s="2"/>
      <c r="GZD12" s="2"/>
      <c r="GZE12" s="2"/>
      <c r="GZF12" s="2"/>
      <c r="GZG12" s="2"/>
      <c r="GZH12" s="2"/>
      <c r="GZI12" s="2"/>
      <c r="GZJ12" s="2"/>
      <c r="GZK12" s="2"/>
      <c r="GZL12" s="2"/>
      <c r="GZM12" s="2"/>
      <c r="GZN12" s="2"/>
      <c r="GZO12" s="2"/>
      <c r="GZP12" s="2"/>
      <c r="GZQ12" s="2"/>
      <c r="GZR12" s="2"/>
      <c r="GZS12" s="2"/>
      <c r="GZT12" s="2"/>
      <c r="GZU12" s="2"/>
      <c r="GZV12" s="2"/>
      <c r="GZW12" s="2"/>
      <c r="GZX12" s="2"/>
      <c r="GZY12" s="2"/>
      <c r="GZZ12" s="2"/>
      <c r="HAA12" s="2"/>
      <c r="HAB12" s="2"/>
      <c r="HAC12" s="2"/>
      <c r="HAD12" s="2"/>
      <c r="HAE12" s="2"/>
      <c r="HAF12" s="2"/>
      <c r="HAG12" s="2"/>
      <c r="HAH12" s="2"/>
      <c r="HAI12" s="2"/>
      <c r="HAJ12" s="2"/>
      <c r="HAK12" s="2"/>
      <c r="HAL12" s="2"/>
      <c r="HAM12" s="2"/>
      <c r="HAN12" s="2"/>
      <c r="HAO12" s="2"/>
      <c r="HAP12" s="2"/>
      <c r="HAQ12" s="2"/>
      <c r="HAR12" s="2"/>
      <c r="HAS12" s="2"/>
      <c r="HAT12" s="2"/>
      <c r="HAU12" s="2"/>
      <c r="HAV12" s="2"/>
      <c r="HAW12" s="2"/>
      <c r="HAX12" s="2"/>
      <c r="HAY12" s="2"/>
      <c r="HAZ12" s="2"/>
      <c r="HBA12" s="2"/>
      <c r="HBB12" s="2"/>
      <c r="HBC12" s="2"/>
      <c r="HBD12" s="2"/>
      <c r="HBE12" s="2"/>
      <c r="HBF12" s="2"/>
      <c r="HBG12" s="2"/>
      <c r="HBH12" s="2"/>
      <c r="HBI12" s="2"/>
      <c r="HBJ12" s="2"/>
      <c r="HBK12" s="2"/>
      <c r="HBL12" s="2"/>
      <c r="HBM12" s="2"/>
      <c r="HBN12" s="2"/>
      <c r="HBO12" s="2"/>
      <c r="HBP12" s="2"/>
      <c r="HBQ12" s="2"/>
      <c r="HBR12" s="2"/>
      <c r="HBS12" s="2"/>
      <c r="HBT12" s="2"/>
      <c r="HBU12" s="2"/>
      <c r="HBV12" s="2"/>
      <c r="HBW12" s="2"/>
      <c r="HBX12" s="2"/>
      <c r="HBY12" s="2"/>
      <c r="HBZ12" s="2"/>
      <c r="HCA12" s="2"/>
      <c r="HCB12" s="2"/>
      <c r="HCC12" s="2"/>
      <c r="HCD12" s="2"/>
      <c r="HCE12" s="2"/>
      <c r="HCF12" s="2"/>
      <c r="HCG12" s="2"/>
      <c r="HCH12" s="2"/>
      <c r="HCI12" s="2"/>
      <c r="HCJ12" s="2"/>
      <c r="HCK12" s="2"/>
      <c r="HCL12" s="2"/>
      <c r="HCM12" s="2"/>
      <c r="HCN12" s="2"/>
      <c r="HCO12" s="2"/>
      <c r="HCP12" s="2"/>
      <c r="HCQ12" s="2"/>
      <c r="HCR12" s="2"/>
      <c r="HCS12" s="2"/>
      <c r="HCT12" s="2"/>
      <c r="HCU12" s="2"/>
      <c r="HCV12" s="2"/>
      <c r="HCW12" s="2"/>
      <c r="HCX12" s="2"/>
      <c r="HCY12" s="2"/>
      <c r="HCZ12" s="2"/>
      <c r="HDA12" s="2"/>
      <c r="HDB12" s="2"/>
      <c r="HDC12" s="2"/>
      <c r="HDD12" s="2"/>
      <c r="HDE12" s="2"/>
      <c r="HDF12" s="2"/>
      <c r="HDG12" s="2"/>
      <c r="HDH12" s="2"/>
      <c r="HDI12" s="2"/>
      <c r="HDJ12" s="2"/>
      <c r="HDK12" s="2"/>
      <c r="HDL12" s="2"/>
      <c r="HDM12" s="2"/>
      <c r="HDN12" s="2"/>
      <c r="HDO12" s="2"/>
      <c r="HDP12" s="2"/>
      <c r="HDQ12" s="2"/>
      <c r="HDR12" s="2"/>
      <c r="HDS12" s="2"/>
      <c r="HDT12" s="2"/>
      <c r="HDU12" s="2"/>
      <c r="HDV12" s="2"/>
      <c r="HDW12" s="2"/>
      <c r="HDX12" s="2"/>
      <c r="HDY12" s="2"/>
      <c r="HDZ12" s="2"/>
      <c r="HEA12" s="2"/>
      <c r="HEB12" s="2"/>
      <c r="HEC12" s="2"/>
      <c r="HED12" s="2"/>
      <c r="HEE12" s="2"/>
      <c r="HEF12" s="2"/>
      <c r="HEG12" s="2"/>
      <c r="HEH12" s="2"/>
      <c r="HEI12" s="2"/>
      <c r="HEJ12" s="2"/>
      <c r="HEK12" s="2"/>
      <c r="HEL12" s="2"/>
      <c r="HEM12" s="2"/>
      <c r="HEN12" s="2"/>
      <c r="HEO12" s="2"/>
      <c r="HEP12" s="2"/>
      <c r="HEQ12" s="2"/>
      <c r="HER12" s="2"/>
      <c r="HES12" s="2"/>
      <c r="HET12" s="2"/>
      <c r="HEU12" s="2"/>
      <c r="HEV12" s="2"/>
      <c r="HEW12" s="2"/>
      <c r="HEX12" s="2"/>
      <c r="HEY12" s="2"/>
      <c r="HEZ12" s="2"/>
      <c r="HFA12" s="2"/>
      <c r="HFB12" s="2"/>
      <c r="HFC12" s="2"/>
      <c r="HFD12" s="2"/>
      <c r="HFE12" s="2"/>
      <c r="HFF12" s="2"/>
      <c r="HFG12" s="2"/>
      <c r="HFH12" s="2"/>
      <c r="HFI12" s="2"/>
      <c r="HFJ12" s="2"/>
      <c r="HFK12" s="2"/>
      <c r="HFL12" s="2"/>
      <c r="HFM12" s="2"/>
      <c r="HFN12" s="2"/>
      <c r="HFO12" s="2"/>
      <c r="HFP12" s="2"/>
      <c r="HFQ12" s="2"/>
      <c r="HFR12" s="2"/>
      <c r="HFS12" s="2"/>
      <c r="HFT12" s="2"/>
      <c r="HFU12" s="2"/>
      <c r="HFV12" s="2"/>
      <c r="HFW12" s="2"/>
      <c r="HFX12" s="2"/>
      <c r="HFY12" s="2"/>
      <c r="HFZ12" s="2"/>
      <c r="HGA12" s="2"/>
      <c r="HGB12" s="2"/>
      <c r="HGC12" s="2"/>
      <c r="HGD12" s="2"/>
      <c r="HGE12" s="2"/>
      <c r="HGF12" s="2"/>
      <c r="HGG12" s="2"/>
      <c r="HGH12" s="2"/>
      <c r="HGI12" s="2"/>
      <c r="HGJ12" s="2"/>
      <c r="HGK12" s="2"/>
      <c r="HGL12" s="2"/>
      <c r="HGM12" s="2"/>
      <c r="HGN12" s="2"/>
      <c r="HGO12" s="2"/>
      <c r="HGP12" s="2"/>
      <c r="HGQ12" s="2"/>
      <c r="HGR12" s="2"/>
      <c r="HGS12" s="2"/>
      <c r="HGT12" s="2"/>
      <c r="HGU12" s="2"/>
      <c r="HGV12" s="2"/>
      <c r="HGW12" s="2"/>
      <c r="HGX12" s="2"/>
      <c r="HGY12" s="2"/>
      <c r="HGZ12" s="2"/>
      <c r="HHA12" s="2"/>
      <c r="HHB12" s="2"/>
      <c r="HHC12" s="2"/>
      <c r="HHD12" s="2"/>
      <c r="HHE12" s="2"/>
      <c r="HHF12" s="2"/>
      <c r="HHG12" s="2"/>
      <c r="HHH12" s="2"/>
      <c r="HHI12" s="2"/>
      <c r="HHJ12" s="2"/>
      <c r="HHK12" s="2"/>
      <c r="HHL12" s="2"/>
      <c r="HHM12" s="2"/>
      <c r="HHN12" s="2"/>
      <c r="HHO12" s="2"/>
      <c r="HHP12" s="2"/>
      <c r="HHQ12" s="2"/>
      <c r="HHR12" s="2"/>
      <c r="HHS12" s="2"/>
      <c r="HHT12" s="2"/>
      <c r="HHU12" s="2"/>
      <c r="HHV12" s="2"/>
      <c r="HHW12" s="2"/>
      <c r="HHX12" s="2"/>
      <c r="HHY12" s="2"/>
      <c r="HHZ12" s="2"/>
      <c r="HIA12" s="2"/>
      <c r="HIB12" s="2"/>
      <c r="HIC12" s="2"/>
      <c r="HID12" s="2"/>
      <c r="HIE12" s="2"/>
      <c r="HIF12" s="2"/>
      <c r="HIG12" s="2"/>
      <c r="HIH12" s="2"/>
      <c r="HII12" s="2"/>
      <c r="HIJ12" s="2"/>
      <c r="HIK12" s="2"/>
      <c r="HIL12" s="2"/>
      <c r="HIM12" s="2"/>
      <c r="HIN12" s="2"/>
      <c r="HIO12" s="2"/>
      <c r="HIP12" s="2"/>
      <c r="HIQ12" s="2"/>
      <c r="HIR12" s="2"/>
      <c r="HIS12" s="2"/>
      <c r="HIT12" s="2"/>
      <c r="HIU12" s="2"/>
      <c r="HIV12" s="2"/>
      <c r="HIW12" s="2"/>
      <c r="HIX12" s="2"/>
      <c r="HIY12" s="2"/>
      <c r="HIZ12" s="2"/>
      <c r="HJA12" s="2"/>
      <c r="HJB12" s="2"/>
      <c r="HJC12" s="2"/>
      <c r="HJD12" s="2"/>
      <c r="HJE12" s="2"/>
      <c r="HJF12" s="2"/>
      <c r="HJG12" s="2"/>
      <c r="HJH12" s="2"/>
      <c r="HJI12" s="2"/>
      <c r="HJJ12" s="2"/>
      <c r="HJK12" s="2"/>
      <c r="HJL12" s="2"/>
      <c r="HJM12" s="2"/>
      <c r="HJN12" s="2"/>
      <c r="HJO12" s="2"/>
      <c r="HJP12" s="2"/>
      <c r="HJQ12" s="2"/>
      <c r="HJR12" s="2"/>
      <c r="HJS12" s="2"/>
      <c r="HJT12" s="2"/>
      <c r="HJU12" s="2"/>
      <c r="HJV12" s="2"/>
      <c r="HJW12" s="2"/>
      <c r="HJX12" s="2"/>
      <c r="HJY12" s="2"/>
      <c r="HJZ12" s="2"/>
      <c r="HKA12" s="2"/>
      <c r="HKB12" s="2"/>
      <c r="HKC12" s="2"/>
      <c r="HKD12" s="2"/>
      <c r="HKE12" s="2"/>
      <c r="HKF12" s="2"/>
      <c r="HKG12" s="2"/>
      <c r="HKH12" s="2"/>
      <c r="HKI12" s="2"/>
      <c r="HKJ12" s="2"/>
      <c r="HKK12" s="2"/>
      <c r="HKL12" s="2"/>
      <c r="HKM12" s="2"/>
      <c r="HKN12" s="2"/>
      <c r="HKO12" s="2"/>
      <c r="HKP12" s="2"/>
      <c r="HKQ12" s="2"/>
      <c r="HKR12" s="2"/>
      <c r="HKS12" s="2"/>
      <c r="HKT12" s="2"/>
      <c r="HKU12" s="2"/>
      <c r="HKV12" s="2"/>
      <c r="HKW12" s="2"/>
      <c r="HKX12" s="2"/>
      <c r="HKY12" s="2"/>
      <c r="HKZ12" s="2"/>
      <c r="HLA12" s="2"/>
      <c r="HLB12" s="2"/>
      <c r="HLC12" s="2"/>
      <c r="HLD12" s="2"/>
      <c r="HLE12" s="2"/>
      <c r="HLF12" s="2"/>
      <c r="HLG12" s="2"/>
      <c r="HLH12" s="2"/>
      <c r="HLI12" s="2"/>
      <c r="HLJ12" s="2"/>
      <c r="HLK12" s="2"/>
      <c r="HLL12" s="2"/>
      <c r="HLM12" s="2"/>
      <c r="HLN12" s="2"/>
      <c r="HLO12" s="2"/>
      <c r="HLP12" s="2"/>
      <c r="HLQ12" s="2"/>
      <c r="HLR12" s="2"/>
      <c r="HLS12" s="2"/>
      <c r="HLT12" s="2"/>
      <c r="HLU12" s="2"/>
      <c r="HLV12" s="2"/>
      <c r="HLW12" s="2"/>
      <c r="HLX12" s="2"/>
      <c r="HLY12" s="2"/>
      <c r="HLZ12" s="2"/>
      <c r="HMA12" s="2"/>
      <c r="HMB12" s="2"/>
      <c r="HMC12" s="2"/>
      <c r="HMD12" s="2"/>
      <c r="HME12" s="2"/>
      <c r="HMF12" s="2"/>
      <c r="HMG12" s="2"/>
      <c r="HMH12" s="2"/>
      <c r="HMI12" s="2"/>
      <c r="HMJ12" s="2"/>
      <c r="HMK12" s="2"/>
      <c r="HML12" s="2"/>
      <c r="HMM12" s="2"/>
      <c r="HMN12" s="2"/>
      <c r="HMO12" s="2"/>
      <c r="HMP12" s="2"/>
      <c r="HMQ12" s="2"/>
      <c r="HMR12" s="2"/>
      <c r="HMS12" s="2"/>
      <c r="HMT12" s="2"/>
      <c r="HMU12" s="2"/>
      <c r="HMV12" s="2"/>
      <c r="HMW12" s="2"/>
      <c r="HMX12" s="2"/>
      <c r="HMY12" s="2"/>
      <c r="HMZ12" s="2"/>
      <c r="HNA12" s="2"/>
      <c r="HNB12" s="2"/>
      <c r="HNC12" s="2"/>
      <c r="HND12" s="2"/>
      <c r="HNE12" s="2"/>
      <c r="HNF12" s="2"/>
      <c r="HNG12" s="2"/>
      <c r="HNH12" s="2"/>
      <c r="HNI12" s="2"/>
      <c r="HNJ12" s="2"/>
      <c r="HNK12" s="2"/>
      <c r="HNL12" s="2"/>
      <c r="HNM12" s="2"/>
      <c r="HNN12" s="2"/>
      <c r="HNO12" s="2"/>
      <c r="HNP12" s="2"/>
      <c r="HNQ12" s="2"/>
      <c r="HNR12" s="2"/>
      <c r="HNS12" s="2"/>
      <c r="HNT12" s="2"/>
      <c r="HNU12" s="2"/>
      <c r="HNV12" s="2"/>
      <c r="HNW12" s="2"/>
      <c r="HNX12" s="2"/>
      <c r="HNY12" s="2"/>
      <c r="HNZ12" s="2"/>
      <c r="HOA12" s="2"/>
      <c r="HOB12" s="2"/>
      <c r="HOC12" s="2"/>
      <c r="HOD12" s="2"/>
      <c r="HOE12" s="2"/>
      <c r="HOF12" s="2"/>
      <c r="HOG12" s="2"/>
      <c r="HOH12" s="2"/>
      <c r="HOI12" s="2"/>
      <c r="HOJ12" s="2"/>
      <c r="HOK12" s="2"/>
      <c r="HOL12" s="2"/>
      <c r="HOM12" s="2"/>
      <c r="HON12" s="2"/>
      <c r="HOO12" s="2"/>
      <c r="HOP12" s="2"/>
      <c r="HOQ12" s="2"/>
      <c r="HOR12" s="2"/>
      <c r="HOS12" s="2"/>
      <c r="HOT12" s="2"/>
      <c r="HOU12" s="2"/>
      <c r="HOV12" s="2"/>
      <c r="HOW12" s="2"/>
      <c r="HOX12" s="2"/>
      <c r="HOY12" s="2"/>
      <c r="HOZ12" s="2"/>
      <c r="HPA12" s="2"/>
      <c r="HPB12" s="2"/>
      <c r="HPC12" s="2"/>
      <c r="HPD12" s="2"/>
      <c r="HPE12" s="2"/>
      <c r="HPF12" s="2"/>
      <c r="HPG12" s="2"/>
      <c r="HPH12" s="2"/>
      <c r="HPI12" s="2"/>
      <c r="HPJ12" s="2"/>
      <c r="HPK12" s="2"/>
      <c r="HPL12" s="2"/>
      <c r="HPM12" s="2"/>
      <c r="HPN12" s="2"/>
      <c r="HPO12" s="2"/>
      <c r="HPP12" s="2"/>
      <c r="HPQ12" s="2"/>
      <c r="HPR12" s="2"/>
      <c r="HPS12" s="2"/>
      <c r="HPT12" s="2"/>
      <c r="HPU12" s="2"/>
      <c r="HPV12" s="2"/>
      <c r="HPW12" s="2"/>
      <c r="HPX12" s="2"/>
      <c r="HPY12" s="2"/>
      <c r="HPZ12" s="2"/>
      <c r="HQA12" s="2"/>
      <c r="HQB12" s="2"/>
      <c r="HQC12" s="2"/>
      <c r="HQD12" s="2"/>
      <c r="HQE12" s="2"/>
      <c r="HQF12" s="2"/>
      <c r="HQG12" s="2"/>
      <c r="HQH12" s="2"/>
      <c r="HQI12" s="2"/>
      <c r="HQJ12" s="2"/>
      <c r="HQK12" s="2"/>
      <c r="HQL12" s="2"/>
      <c r="HQM12" s="2"/>
      <c r="HQN12" s="2"/>
      <c r="HQO12" s="2"/>
      <c r="HQP12" s="2"/>
      <c r="HQQ12" s="2"/>
      <c r="HQR12" s="2"/>
      <c r="HQS12" s="2"/>
      <c r="HQT12" s="2"/>
      <c r="HQU12" s="2"/>
      <c r="HQV12" s="2"/>
      <c r="HQW12" s="2"/>
      <c r="HQX12" s="2"/>
      <c r="HQY12" s="2"/>
      <c r="HQZ12" s="2"/>
      <c r="HRA12" s="2"/>
      <c r="HRB12" s="2"/>
      <c r="HRC12" s="2"/>
      <c r="HRD12" s="2"/>
      <c r="HRE12" s="2"/>
      <c r="HRF12" s="2"/>
      <c r="HRG12" s="2"/>
      <c r="HRH12" s="2"/>
      <c r="HRI12" s="2"/>
      <c r="HRJ12" s="2"/>
      <c r="HRK12" s="2"/>
      <c r="HRL12" s="2"/>
      <c r="HRM12" s="2"/>
      <c r="HRN12" s="2"/>
      <c r="HRO12" s="2"/>
      <c r="HRP12" s="2"/>
      <c r="HRQ12" s="2"/>
      <c r="HRR12" s="2"/>
      <c r="HRS12" s="2"/>
      <c r="HRT12" s="2"/>
      <c r="HRU12" s="2"/>
      <c r="HRV12" s="2"/>
      <c r="HRW12" s="2"/>
      <c r="HRX12" s="2"/>
      <c r="HRY12" s="2"/>
      <c r="HRZ12" s="2"/>
      <c r="HSA12" s="2"/>
      <c r="HSB12" s="2"/>
      <c r="HSC12" s="2"/>
      <c r="HSD12" s="2"/>
      <c r="HSE12" s="2"/>
      <c r="HSF12" s="2"/>
      <c r="HSG12" s="2"/>
      <c r="HSH12" s="2"/>
      <c r="HSI12" s="2"/>
      <c r="HSJ12" s="2"/>
      <c r="HSK12" s="2"/>
      <c r="HSL12" s="2"/>
      <c r="HSM12" s="2"/>
      <c r="HSN12" s="2"/>
      <c r="HSO12" s="2"/>
      <c r="HSP12" s="2"/>
      <c r="HSQ12" s="2"/>
      <c r="HSR12" s="2"/>
      <c r="HSS12" s="2"/>
      <c r="HST12" s="2"/>
      <c r="HSU12" s="2"/>
      <c r="HSV12" s="2"/>
      <c r="HSW12" s="2"/>
      <c r="HSX12" s="2"/>
      <c r="HSY12" s="2"/>
      <c r="HSZ12" s="2"/>
      <c r="HTA12" s="2"/>
      <c r="HTB12" s="2"/>
      <c r="HTC12" s="2"/>
      <c r="HTD12" s="2"/>
      <c r="HTE12" s="2"/>
      <c r="HTF12" s="2"/>
      <c r="HTG12" s="2"/>
      <c r="HTH12" s="2"/>
      <c r="HTI12" s="2"/>
      <c r="HTJ12" s="2"/>
      <c r="HTK12" s="2"/>
      <c r="HTL12" s="2"/>
      <c r="HTM12" s="2"/>
      <c r="HTN12" s="2"/>
      <c r="HTO12" s="2"/>
      <c r="HTP12" s="2"/>
      <c r="HTQ12" s="2"/>
      <c r="HTR12" s="2"/>
      <c r="HTS12" s="2"/>
      <c r="HTT12" s="2"/>
      <c r="HTU12" s="2"/>
      <c r="HTV12" s="2"/>
      <c r="HTW12" s="2"/>
      <c r="HTX12" s="2"/>
      <c r="HTY12" s="2"/>
      <c r="HTZ12" s="2"/>
      <c r="HUA12" s="2"/>
      <c r="HUB12" s="2"/>
      <c r="HUC12" s="2"/>
      <c r="HUD12" s="2"/>
      <c r="HUE12" s="2"/>
      <c r="HUF12" s="2"/>
      <c r="HUG12" s="2"/>
      <c r="HUH12" s="2"/>
      <c r="HUI12" s="2"/>
      <c r="HUJ12" s="2"/>
      <c r="HUK12" s="2"/>
      <c r="HUL12" s="2"/>
      <c r="HUM12" s="2"/>
      <c r="HUN12" s="2"/>
      <c r="HUO12" s="2"/>
      <c r="HUP12" s="2"/>
      <c r="HUQ12" s="2"/>
      <c r="HUR12" s="2"/>
      <c r="HUS12" s="2"/>
      <c r="HUT12" s="2"/>
      <c r="HUU12" s="2"/>
      <c r="HUV12" s="2"/>
      <c r="HUW12" s="2"/>
      <c r="HUX12" s="2"/>
      <c r="HUY12" s="2"/>
      <c r="HUZ12" s="2"/>
      <c r="HVA12" s="2"/>
      <c r="HVB12" s="2"/>
      <c r="HVC12" s="2"/>
      <c r="HVD12" s="2"/>
      <c r="HVE12" s="2"/>
      <c r="HVF12" s="2"/>
      <c r="HVG12" s="2"/>
      <c r="HVH12" s="2"/>
      <c r="HVI12" s="2"/>
      <c r="HVJ12" s="2"/>
      <c r="HVK12" s="2"/>
      <c r="HVL12" s="2"/>
      <c r="HVM12" s="2"/>
      <c r="HVN12" s="2"/>
      <c r="HVO12" s="2"/>
      <c r="HVP12" s="2"/>
      <c r="HVQ12" s="2"/>
      <c r="HVR12" s="2"/>
      <c r="HVS12" s="2"/>
      <c r="HVT12" s="2"/>
      <c r="HVU12" s="2"/>
      <c r="HVV12" s="2"/>
      <c r="HVW12" s="2"/>
      <c r="HVX12" s="2"/>
      <c r="HVY12" s="2"/>
      <c r="HVZ12" s="2"/>
      <c r="HWA12" s="2"/>
      <c r="HWB12" s="2"/>
      <c r="HWC12" s="2"/>
      <c r="HWD12" s="2"/>
      <c r="HWE12" s="2"/>
      <c r="HWF12" s="2"/>
      <c r="HWG12" s="2"/>
      <c r="HWH12" s="2"/>
      <c r="HWI12" s="2"/>
      <c r="HWJ12" s="2"/>
      <c r="HWK12" s="2"/>
      <c r="HWL12" s="2"/>
      <c r="HWM12" s="2"/>
      <c r="HWN12" s="2"/>
      <c r="HWO12" s="2"/>
      <c r="HWP12" s="2"/>
      <c r="HWQ12" s="2"/>
      <c r="HWR12" s="2"/>
      <c r="HWS12" s="2"/>
      <c r="HWT12" s="2"/>
      <c r="HWU12" s="2"/>
      <c r="HWV12" s="2"/>
      <c r="HWW12" s="2"/>
      <c r="HWX12" s="2"/>
      <c r="HWY12" s="2"/>
      <c r="HWZ12" s="2"/>
      <c r="HXA12" s="2"/>
      <c r="HXB12" s="2"/>
      <c r="HXC12" s="2"/>
      <c r="HXD12" s="2"/>
      <c r="HXE12" s="2"/>
      <c r="HXF12" s="2"/>
      <c r="HXG12" s="2"/>
      <c r="HXH12" s="2"/>
      <c r="HXI12" s="2"/>
      <c r="HXJ12" s="2"/>
      <c r="HXK12" s="2"/>
      <c r="HXL12" s="2"/>
      <c r="HXM12" s="2"/>
      <c r="HXN12" s="2"/>
      <c r="HXO12" s="2"/>
      <c r="HXP12" s="2"/>
      <c r="HXQ12" s="2"/>
      <c r="HXR12" s="2"/>
      <c r="HXS12" s="2"/>
      <c r="HXT12" s="2"/>
      <c r="HXU12" s="2"/>
      <c r="HXV12" s="2"/>
      <c r="HXW12" s="2"/>
      <c r="HXX12" s="2"/>
      <c r="HXY12" s="2"/>
      <c r="HXZ12" s="2"/>
      <c r="HYA12" s="2"/>
      <c r="HYB12" s="2"/>
      <c r="HYC12" s="2"/>
      <c r="HYD12" s="2"/>
      <c r="HYE12" s="2"/>
      <c r="HYF12" s="2"/>
      <c r="HYG12" s="2"/>
      <c r="HYH12" s="2"/>
      <c r="HYI12" s="2"/>
      <c r="HYJ12" s="2"/>
      <c r="HYK12" s="2"/>
      <c r="HYL12" s="2"/>
      <c r="HYM12" s="2"/>
      <c r="HYN12" s="2"/>
      <c r="HYO12" s="2"/>
      <c r="HYP12" s="2"/>
      <c r="HYQ12" s="2"/>
      <c r="HYR12" s="2"/>
      <c r="HYS12" s="2"/>
      <c r="HYT12" s="2"/>
      <c r="HYU12" s="2"/>
      <c r="HYV12" s="2"/>
      <c r="HYW12" s="2"/>
      <c r="HYX12" s="2"/>
      <c r="HYY12" s="2"/>
      <c r="HYZ12" s="2"/>
      <c r="HZA12" s="2"/>
      <c r="HZB12" s="2"/>
      <c r="HZC12" s="2"/>
      <c r="HZD12" s="2"/>
      <c r="HZE12" s="2"/>
      <c r="HZF12" s="2"/>
      <c r="HZG12" s="2"/>
      <c r="HZH12" s="2"/>
      <c r="HZI12" s="2"/>
      <c r="HZJ12" s="2"/>
      <c r="HZK12" s="2"/>
      <c r="HZL12" s="2"/>
      <c r="HZM12" s="2"/>
      <c r="HZN12" s="2"/>
      <c r="HZO12" s="2"/>
      <c r="HZP12" s="2"/>
      <c r="HZQ12" s="2"/>
      <c r="HZR12" s="2"/>
      <c r="HZS12" s="2"/>
      <c r="HZT12" s="2"/>
      <c r="HZU12" s="2"/>
      <c r="HZV12" s="2"/>
      <c r="HZW12" s="2"/>
      <c r="HZX12" s="2"/>
      <c r="HZY12" s="2"/>
      <c r="HZZ12" s="2"/>
      <c r="IAA12" s="2"/>
      <c r="IAB12" s="2"/>
      <c r="IAC12" s="2"/>
      <c r="IAD12" s="2"/>
      <c r="IAE12" s="2"/>
      <c r="IAF12" s="2"/>
      <c r="IAG12" s="2"/>
      <c r="IAH12" s="2"/>
      <c r="IAI12" s="2"/>
      <c r="IAJ12" s="2"/>
      <c r="IAK12" s="2"/>
      <c r="IAL12" s="2"/>
      <c r="IAM12" s="2"/>
      <c r="IAN12" s="2"/>
      <c r="IAO12" s="2"/>
      <c r="IAP12" s="2"/>
      <c r="IAQ12" s="2"/>
      <c r="IAR12" s="2"/>
      <c r="IAS12" s="2"/>
      <c r="IAT12" s="2"/>
      <c r="IAU12" s="2"/>
      <c r="IAV12" s="2"/>
      <c r="IAW12" s="2"/>
      <c r="IAX12" s="2"/>
      <c r="IAY12" s="2"/>
      <c r="IAZ12" s="2"/>
      <c r="IBA12" s="2"/>
      <c r="IBB12" s="2"/>
      <c r="IBC12" s="2"/>
      <c r="IBD12" s="2"/>
      <c r="IBE12" s="2"/>
      <c r="IBF12" s="2"/>
      <c r="IBG12" s="2"/>
      <c r="IBH12" s="2"/>
      <c r="IBI12" s="2"/>
      <c r="IBJ12" s="2"/>
      <c r="IBK12" s="2"/>
      <c r="IBL12" s="2"/>
      <c r="IBM12" s="2"/>
      <c r="IBN12" s="2"/>
      <c r="IBO12" s="2"/>
      <c r="IBP12" s="2"/>
      <c r="IBQ12" s="2"/>
      <c r="IBR12" s="2"/>
      <c r="IBS12" s="2"/>
      <c r="IBT12" s="2"/>
      <c r="IBU12" s="2"/>
      <c r="IBV12" s="2"/>
      <c r="IBW12" s="2"/>
      <c r="IBX12" s="2"/>
      <c r="IBY12" s="2"/>
      <c r="IBZ12" s="2"/>
      <c r="ICA12" s="2"/>
      <c r="ICB12" s="2"/>
      <c r="ICC12" s="2"/>
      <c r="ICD12" s="2"/>
      <c r="ICE12" s="2"/>
      <c r="ICF12" s="2"/>
      <c r="ICG12" s="2"/>
      <c r="ICH12" s="2"/>
      <c r="ICI12" s="2"/>
      <c r="ICJ12" s="2"/>
      <c r="ICK12" s="2"/>
      <c r="ICL12" s="2"/>
      <c r="ICM12" s="2"/>
      <c r="ICN12" s="2"/>
      <c r="ICO12" s="2"/>
      <c r="ICP12" s="2"/>
      <c r="ICQ12" s="2"/>
      <c r="ICR12" s="2"/>
      <c r="ICS12" s="2"/>
      <c r="ICT12" s="2"/>
      <c r="ICU12" s="2"/>
      <c r="ICV12" s="2"/>
      <c r="ICW12" s="2"/>
      <c r="ICX12" s="2"/>
      <c r="ICY12" s="2"/>
      <c r="ICZ12" s="2"/>
      <c r="IDA12" s="2"/>
      <c r="IDB12" s="2"/>
      <c r="IDC12" s="2"/>
      <c r="IDD12" s="2"/>
      <c r="IDE12" s="2"/>
      <c r="IDF12" s="2"/>
      <c r="IDG12" s="2"/>
      <c r="IDH12" s="2"/>
      <c r="IDI12" s="2"/>
      <c r="IDJ12" s="2"/>
      <c r="IDK12" s="2"/>
      <c r="IDL12" s="2"/>
      <c r="IDM12" s="2"/>
      <c r="IDN12" s="2"/>
      <c r="IDO12" s="2"/>
      <c r="IDP12" s="2"/>
      <c r="IDQ12" s="2"/>
      <c r="IDR12" s="2"/>
      <c r="IDS12" s="2"/>
      <c r="IDT12" s="2"/>
      <c r="IDU12" s="2"/>
      <c r="IDV12" s="2"/>
      <c r="IDW12" s="2"/>
      <c r="IDX12" s="2"/>
      <c r="IDY12" s="2"/>
      <c r="IDZ12" s="2"/>
      <c r="IEA12" s="2"/>
      <c r="IEB12" s="2"/>
      <c r="IEC12" s="2"/>
      <c r="IED12" s="2"/>
      <c r="IEE12" s="2"/>
      <c r="IEF12" s="2"/>
      <c r="IEG12" s="2"/>
      <c r="IEH12" s="2"/>
      <c r="IEI12" s="2"/>
      <c r="IEJ12" s="2"/>
      <c r="IEK12" s="2"/>
      <c r="IEL12" s="2"/>
      <c r="IEM12" s="2"/>
      <c r="IEN12" s="2"/>
      <c r="IEO12" s="2"/>
      <c r="IEP12" s="2"/>
      <c r="IEQ12" s="2"/>
      <c r="IER12" s="2"/>
      <c r="IES12" s="2"/>
      <c r="IET12" s="2"/>
      <c r="IEU12" s="2"/>
      <c r="IEV12" s="2"/>
      <c r="IEW12" s="2"/>
      <c r="IEX12" s="2"/>
      <c r="IEY12" s="2"/>
      <c r="IEZ12" s="2"/>
      <c r="IFA12" s="2"/>
      <c r="IFB12" s="2"/>
      <c r="IFC12" s="2"/>
      <c r="IFD12" s="2"/>
      <c r="IFE12" s="2"/>
      <c r="IFF12" s="2"/>
      <c r="IFG12" s="2"/>
      <c r="IFH12" s="2"/>
      <c r="IFI12" s="2"/>
      <c r="IFJ12" s="2"/>
      <c r="IFK12" s="2"/>
      <c r="IFL12" s="2"/>
      <c r="IFM12" s="2"/>
      <c r="IFN12" s="2"/>
      <c r="IFO12" s="2"/>
      <c r="IFP12" s="2"/>
      <c r="IFQ12" s="2"/>
      <c r="IFR12" s="2"/>
      <c r="IFS12" s="2"/>
      <c r="IFT12" s="2"/>
      <c r="IFU12" s="2"/>
      <c r="IFV12" s="2"/>
      <c r="IFW12" s="2"/>
      <c r="IFX12" s="2"/>
      <c r="IFY12" s="2"/>
      <c r="IFZ12" s="2"/>
      <c r="IGA12" s="2"/>
      <c r="IGB12" s="2"/>
      <c r="IGC12" s="2"/>
      <c r="IGD12" s="2"/>
      <c r="IGE12" s="2"/>
      <c r="IGF12" s="2"/>
      <c r="IGG12" s="2"/>
      <c r="IGH12" s="2"/>
      <c r="IGI12" s="2"/>
      <c r="IGJ12" s="2"/>
      <c r="IGK12" s="2"/>
      <c r="IGL12" s="2"/>
      <c r="IGM12" s="2"/>
      <c r="IGN12" s="2"/>
      <c r="IGO12" s="2"/>
      <c r="IGP12" s="2"/>
      <c r="IGQ12" s="2"/>
      <c r="IGR12" s="2"/>
      <c r="IGS12" s="2"/>
      <c r="IGT12" s="2"/>
      <c r="IGU12" s="2"/>
      <c r="IGV12" s="2"/>
      <c r="IGW12" s="2"/>
      <c r="IGX12" s="2"/>
      <c r="IGY12" s="2"/>
      <c r="IGZ12" s="2"/>
      <c r="IHA12" s="2"/>
      <c r="IHB12" s="2"/>
      <c r="IHC12" s="2"/>
      <c r="IHD12" s="2"/>
      <c r="IHE12" s="2"/>
      <c r="IHF12" s="2"/>
      <c r="IHG12" s="2"/>
      <c r="IHH12" s="2"/>
      <c r="IHI12" s="2"/>
      <c r="IHJ12" s="2"/>
      <c r="IHK12" s="2"/>
      <c r="IHL12" s="2"/>
      <c r="IHM12" s="2"/>
      <c r="IHN12" s="2"/>
      <c r="IHO12" s="2"/>
      <c r="IHP12" s="2"/>
      <c r="IHQ12" s="2"/>
      <c r="IHR12" s="2"/>
      <c r="IHS12" s="2"/>
      <c r="IHT12" s="2"/>
      <c r="IHU12" s="2"/>
      <c r="IHV12" s="2"/>
      <c r="IHW12" s="2"/>
      <c r="IHX12" s="2"/>
      <c r="IHY12" s="2"/>
      <c r="IHZ12" s="2"/>
      <c r="IIA12" s="2"/>
      <c r="IIB12" s="2"/>
      <c r="IIC12" s="2"/>
      <c r="IID12" s="2"/>
      <c r="IIE12" s="2"/>
      <c r="IIF12" s="2"/>
      <c r="IIG12" s="2"/>
      <c r="IIH12" s="2"/>
      <c r="III12" s="2"/>
      <c r="IIJ12" s="2"/>
      <c r="IIK12" s="2"/>
      <c r="IIL12" s="2"/>
      <c r="IIM12" s="2"/>
      <c r="IIN12" s="2"/>
      <c r="IIO12" s="2"/>
      <c r="IIP12" s="2"/>
      <c r="IIQ12" s="2"/>
      <c r="IIR12" s="2"/>
      <c r="IIS12" s="2"/>
      <c r="IIT12" s="2"/>
      <c r="IIU12" s="2"/>
      <c r="IIV12" s="2"/>
      <c r="IIW12" s="2"/>
      <c r="IIX12" s="2"/>
      <c r="IIY12" s="2"/>
      <c r="IIZ12" s="2"/>
      <c r="IJA12" s="2"/>
      <c r="IJB12" s="2"/>
      <c r="IJC12" s="2"/>
      <c r="IJD12" s="2"/>
      <c r="IJE12" s="2"/>
      <c r="IJF12" s="2"/>
      <c r="IJG12" s="2"/>
      <c r="IJH12" s="2"/>
      <c r="IJI12" s="2"/>
      <c r="IJJ12" s="2"/>
      <c r="IJK12" s="2"/>
      <c r="IJL12" s="2"/>
      <c r="IJM12" s="2"/>
      <c r="IJN12" s="2"/>
      <c r="IJO12" s="2"/>
      <c r="IJP12" s="2"/>
      <c r="IJQ12" s="2"/>
      <c r="IJR12" s="2"/>
      <c r="IJS12" s="2"/>
      <c r="IJT12" s="2"/>
      <c r="IJU12" s="2"/>
      <c r="IJV12" s="2"/>
      <c r="IJW12" s="2"/>
      <c r="IJX12" s="2"/>
      <c r="IJY12" s="2"/>
      <c r="IJZ12" s="2"/>
      <c r="IKA12" s="2"/>
      <c r="IKB12" s="2"/>
      <c r="IKC12" s="2"/>
      <c r="IKD12" s="2"/>
      <c r="IKE12" s="2"/>
      <c r="IKF12" s="2"/>
      <c r="IKG12" s="2"/>
      <c r="IKH12" s="2"/>
      <c r="IKI12" s="2"/>
      <c r="IKJ12" s="2"/>
      <c r="IKK12" s="2"/>
      <c r="IKL12" s="2"/>
      <c r="IKM12" s="2"/>
      <c r="IKN12" s="2"/>
      <c r="IKO12" s="2"/>
      <c r="IKP12" s="2"/>
      <c r="IKQ12" s="2"/>
      <c r="IKR12" s="2"/>
      <c r="IKS12" s="2"/>
      <c r="IKT12" s="2"/>
      <c r="IKU12" s="2"/>
      <c r="IKV12" s="2"/>
      <c r="IKW12" s="2"/>
      <c r="IKX12" s="2"/>
      <c r="IKY12" s="2"/>
      <c r="IKZ12" s="2"/>
      <c r="ILA12" s="2"/>
      <c r="ILB12" s="2"/>
      <c r="ILC12" s="2"/>
      <c r="ILD12" s="2"/>
      <c r="ILE12" s="2"/>
      <c r="ILF12" s="2"/>
      <c r="ILG12" s="2"/>
      <c r="ILH12" s="2"/>
      <c r="ILI12" s="2"/>
      <c r="ILJ12" s="2"/>
      <c r="ILK12" s="2"/>
      <c r="ILL12" s="2"/>
      <c r="ILM12" s="2"/>
      <c r="ILN12" s="2"/>
      <c r="ILO12" s="2"/>
      <c r="ILP12" s="2"/>
      <c r="ILQ12" s="2"/>
      <c r="ILR12" s="2"/>
      <c r="ILS12" s="2"/>
      <c r="ILT12" s="2"/>
      <c r="ILU12" s="2"/>
      <c r="ILV12" s="2"/>
      <c r="ILW12" s="2"/>
      <c r="ILX12" s="2"/>
      <c r="ILY12" s="2"/>
      <c r="ILZ12" s="2"/>
      <c r="IMA12" s="2"/>
      <c r="IMB12" s="2"/>
      <c r="IMC12" s="2"/>
      <c r="IMD12" s="2"/>
      <c r="IME12" s="2"/>
      <c r="IMF12" s="2"/>
      <c r="IMG12" s="2"/>
      <c r="IMH12" s="2"/>
      <c r="IMI12" s="2"/>
      <c r="IMJ12" s="2"/>
      <c r="IMK12" s="2"/>
      <c r="IML12" s="2"/>
      <c r="IMM12" s="2"/>
      <c r="IMN12" s="2"/>
      <c r="IMO12" s="2"/>
      <c r="IMP12" s="2"/>
      <c r="IMQ12" s="2"/>
      <c r="IMR12" s="2"/>
      <c r="IMS12" s="2"/>
      <c r="IMT12" s="2"/>
      <c r="IMU12" s="2"/>
      <c r="IMV12" s="2"/>
      <c r="IMW12" s="2"/>
      <c r="IMX12" s="2"/>
      <c r="IMY12" s="2"/>
      <c r="IMZ12" s="2"/>
      <c r="INA12" s="2"/>
      <c r="INB12" s="2"/>
      <c r="INC12" s="2"/>
      <c r="IND12" s="2"/>
      <c r="INE12" s="2"/>
      <c r="INF12" s="2"/>
      <c r="ING12" s="2"/>
      <c r="INH12" s="2"/>
      <c r="INI12" s="2"/>
      <c r="INJ12" s="2"/>
      <c r="INK12" s="2"/>
      <c r="INL12" s="2"/>
      <c r="INM12" s="2"/>
      <c r="INN12" s="2"/>
      <c r="INO12" s="2"/>
      <c r="INP12" s="2"/>
      <c r="INQ12" s="2"/>
      <c r="INR12" s="2"/>
      <c r="INS12" s="2"/>
      <c r="INT12" s="2"/>
      <c r="INU12" s="2"/>
      <c r="INV12" s="2"/>
      <c r="INW12" s="2"/>
      <c r="INX12" s="2"/>
      <c r="INY12" s="2"/>
      <c r="INZ12" s="2"/>
      <c r="IOA12" s="2"/>
      <c r="IOB12" s="2"/>
      <c r="IOC12" s="2"/>
      <c r="IOD12" s="2"/>
      <c r="IOE12" s="2"/>
      <c r="IOF12" s="2"/>
      <c r="IOG12" s="2"/>
      <c r="IOH12" s="2"/>
      <c r="IOI12" s="2"/>
      <c r="IOJ12" s="2"/>
      <c r="IOK12" s="2"/>
      <c r="IOL12" s="2"/>
      <c r="IOM12" s="2"/>
      <c r="ION12" s="2"/>
      <c r="IOO12" s="2"/>
      <c r="IOP12" s="2"/>
      <c r="IOQ12" s="2"/>
      <c r="IOR12" s="2"/>
      <c r="IOS12" s="2"/>
      <c r="IOT12" s="2"/>
      <c r="IOU12" s="2"/>
      <c r="IOV12" s="2"/>
      <c r="IOW12" s="2"/>
      <c r="IOX12" s="2"/>
      <c r="IOY12" s="2"/>
      <c r="IOZ12" s="2"/>
      <c r="IPA12" s="2"/>
      <c r="IPB12" s="2"/>
      <c r="IPC12" s="2"/>
      <c r="IPD12" s="2"/>
      <c r="IPE12" s="2"/>
      <c r="IPF12" s="2"/>
      <c r="IPG12" s="2"/>
      <c r="IPH12" s="2"/>
      <c r="IPI12" s="2"/>
      <c r="IPJ12" s="2"/>
      <c r="IPK12" s="2"/>
      <c r="IPL12" s="2"/>
      <c r="IPM12" s="2"/>
      <c r="IPN12" s="2"/>
      <c r="IPO12" s="2"/>
      <c r="IPP12" s="2"/>
      <c r="IPQ12" s="2"/>
      <c r="IPR12" s="2"/>
      <c r="IPS12" s="2"/>
      <c r="IPT12" s="2"/>
      <c r="IPU12" s="2"/>
      <c r="IPV12" s="2"/>
      <c r="IPW12" s="2"/>
      <c r="IPX12" s="2"/>
      <c r="IPY12" s="2"/>
      <c r="IPZ12" s="2"/>
      <c r="IQA12" s="2"/>
      <c r="IQB12" s="2"/>
      <c r="IQC12" s="2"/>
      <c r="IQD12" s="2"/>
      <c r="IQE12" s="2"/>
      <c r="IQF12" s="2"/>
      <c r="IQG12" s="2"/>
      <c r="IQH12" s="2"/>
      <c r="IQI12" s="2"/>
      <c r="IQJ12" s="2"/>
      <c r="IQK12" s="2"/>
      <c r="IQL12" s="2"/>
      <c r="IQM12" s="2"/>
      <c r="IQN12" s="2"/>
      <c r="IQO12" s="2"/>
      <c r="IQP12" s="2"/>
      <c r="IQQ12" s="2"/>
      <c r="IQR12" s="2"/>
      <c r="IQS12" s="2"/>
      <c r="IQT12" s="2"/>
      <c r="IQU12" s="2"/>
      <c r="IQV12" s="2"/>
      <c r="IQW12" s="2"/>
      <c r="IQX12" s="2"/>
      <c r="IQY12" s="2"/>
      <c r="IQZ12" s="2"/>
      <c r="IRA12" s="2"/>
      <c r="IRB12" s="2"/>
      <c r="IRC12" s="2"/>
      <c r="IRD12" s="2"/>
      <c r="IRE12" s="2"/>
      <c r="IRF12" s="2"/>
      <c r="IRG12" s="2"/>
      <c r="IRH12" s="2"/>
      <c r="IRI12" s="2"/>
      <c r="IRJ12" s="2"/>
      <c r="IRK12" s="2"/>
      <c r="IRL12" s="2"/>
      <c r="IRM12" s="2"/>
      <c r="IRN12" s="2"/>
      <c r="IRO12" s="2"/>
      <c r="IRP12" s="2"/>
      <c r="IRQ12" s="2"/>
      <c r="IRR12" s="2"/>
      <c r="IRS12" s="2"/>
      <c r="IRT12" s="2"/>
      <c r="IRU12" s="2"/>
      <c r="IRV12" s="2"/>
      <c r="IRW12" s="2"/>
      <c r="IRX12" s="2"/>
      <c r="IRY12" s="2"/>
      <c r="IRZ12" s="2"/>
      <c r="ISA12" s="2"/>
      <c r="ISB12" s="2"/>
      <c r="ISC12" s="2"/>
      <c r="ISD12" s="2"/>
      <c r="ISE12" s="2"/>
      <c r="ISF12" s="2"/>
      <c r="ISG12" s="2"/>
      <c r="ISH12" s="2"/>
      <c r="ISI12" s="2"/>
      <c r="ISJ12" s="2"/>
      <c r="ISK12" s="2"/>
      <c r="ISL12" s="2"/>
      <c r="ISM12" s="2"/>
      <c r="ISN12" s="2"/>
      <c r="ISO12" s="2"/>
      <c r="ISP12" s="2"/>
      <c r="ISQ12" s="2"/>
      <c r="ISR12" s="2"/>
      <c r="ISS12" s="2"/>
      <c r="IST12" s="2"/>
      <c r="ISU12" s="2"/>
      <c r="ISV12" s="2"/>
      <c r="ISW12" s="2"/>
      <c r="ISX12" s="2"/>
      <c r="ISY12" s="2"/>
      <c r="ISZ12" s="2"/>
      <c r="ITA12" s="2"/>
      <c r="ITB12" s="2"/>
      <c r="ITC12" s="2"/>
      <c r="ITD12" s="2"/>
      <c r="ITE12" s="2"/>
      <c r="ITF12" s="2"/>
      <c r="ITG12" s="2"/>
      <c r="ITH12" s="2"/>
      <c r="ITI12" s="2"/>
      <c r="ITJ12" s="2"/>
      <c r="ITK12" s="2"/>
      <c r="ITL12" s="2"/>
      <c r="ITM12" s="2"/>
      <c r="ITN12" s="2"/>
      <c r="ITO12" s="2"/>
      <c r="ITP12" s="2"/>
      <c r="ITQ12" s="2"/>
      <c r="ITR12" s="2"/>
      <c r="ITS12" s="2"/>
      <c r="ITT12" s="2"/>
      <c r="ITU12" s="2"/>
      <c r="ITV12" s="2"/>
      <c r="ITW12" s="2"/>
      <c r="ITX12" s="2"/>
      <c r="ITY12" s="2"/>
      <c r="ITZ12" s="2"/>
      <c r="IUA12" s="2"/>
      <c r="IUB12" s="2"/>
      <c r="IUC12" s="2"/>
      <c r="IUD12" s="2"/>
      <c r="IUE12" s="2"/>
      <c r="IUF12" s="2"/>
      <c r="IUG12" s="2"/>
      <c r="IUH12" s="2"/>
      <c r="IUI12" s="2"/>
      <c r="IUJ12" s="2"/>
      <c r="IUK12" s="2"/>
      <c r="IUL12" s="2"/>
      <c r="IUM12" s="2"/>
      <c r="IUN12" s="2"/>
      <c r="IUO12" s="2"/>
      <c r="IUP12" s="2"/>
      <c r="IUQ12" s="2"/>
      <c r="IUR12" s="2"/>
      <c r="IUS12" s="2"/>
      <c r="IUT12" s="2"/>
      <c r="IUU12" s="2"/>
      <c r="IUV12" s="2"/>
      <c r="IUW12" s="2"/>
      <c r="IUX12" s="2"/>
      <c r="IUY12" s="2"/>
      <c r="IUZ12" s="2"/>
      <c r="IVA12" s="2"/>
      <c r="IVB12" s="2"/>
      <c r="IVC12" s="2"/>
      <c r="IVD12" s="2"/>
      <c r="IVE12" s="2"/>
      <c r="IVF12" s="2"/>
      <c r="IVG12" s="2"/>
      <c r="IVH12" s="2"/>
      <c r="IVI12" s="2"/>
      <c r="IVJ12" s="2"/>
      <c r="IVK12" s="2"/>
      <c r="IVL12" s="2"/>
      <c r="IVM12" s="2"/>
      <c r="IVN12" s="2"/>
      <c r="IVO12" s="2"/>
      <c r="IVP12" s="2"/>
      <c r="IVQ12" s="2"/>
      <c r="IVR12" s="2"/>
      <c r="IVS12" s="2"/>
      <c r="IVT12" s="2"/>
      <c r="IVU12" s="2"/>
      <c r="IVV12" s="2"/>
      <c r="IVW12" s="2"/>
      <c r="IVX12" s="2"/>
      <c r="IVY12" s="2"/>
      <c r="IVZ12" s="2"/>
      <c r="IWA12" s="2"/>
      <c r="IWB12" s="2"/>
      <c r="IWC12" s="2"/>
      <c r="IWD12" s="2"/>
      <c r="IWE12" s="2"/>
      <c r="IWF12" s="2"/>
      <c r="IWG12" s="2"/>
      <c r="IWH12" s="2"/>
      <c r="IWI12" s="2"/>
      <c r="IWJ12" s="2"/>
      <c r="IWK12" s="2"/>
      <c r="IWL12" s="2"/>
      <c r="IWM12" s="2"/>
      <c r="IWN12" s="2"/>
      <c r="IWO12" s="2"/>
      <c r="IWP12" s="2"/>
      <c r="IWQ12" s="2"/>
      <c r="IWR12" s="2"/>
      <c r="IWS12" s="2"/>
      <c r="IWT12" s="2"/>
      <c r="IWU12" s="2"/>
      <c r="IWV12" s="2"/>
      <c r="IWW12" s="2"/>
      <c r="IWX12" s="2"/>
      <c r="IWY12" s="2"/>
      <c r="IWZ12" s="2"/>
      <c r="IXA12" s="2"/>
      <c r="IXB12" s="2"/>
      <c r="IXC12" s="2"/>
      <c r="IXD12" s="2"/>
      <c r="IXE12" s="2"/>
      <c r="IXF12" s="2"/>
      <c r="IXG12" s="2"/>
      <c r="IXH12" s="2"/>
      <c r="IXI12" s="2"/>
      <c r="IXJ12" s="2"/>
      <c r="IXK12" s="2"/>
      <c r="IXL12" s="2"/>
      <c r="IXM12" s="2"/>
      <c r="IXN12" s="2"/>
      <c r="IXO12" s="2"/>
      <c r="IXP12" s="2"/>
      <c r="IXQ12" s="2"/>
      <c r="IXR12" s="2"/>
      <c r="IXS12" s="2"/>
      <c r="IXT12" s="2"/>
      <c r="IXU12" s="2"/>
      <c r="IXV12" s="2"/>
      <c r="IXW12" s="2"/>
      <c r="IXX12" s="2"/>
      <c r="IXY12" s="2"/>
      <c r="IXZ12" s="2"/>
      <c r="IYA12" s="2"/>
      <c r="IYB12" s="2"/>
      <c r="IYC12" s="2"/>
      <c r="IYD12" s="2"/>
      <c r="IYE12" s="2"/>
      <c r="IYF12" s="2"/>
      <c r="IYG12" s="2"/>
      <c r="IYH12" s="2"/>
      <c r="IYI12" s="2"/>
      <c r="IYJ12" s="2"/>
      <c r="IYK12" s="2"/>
      <c r="IYL12" s="2"/>
      <c r="IYM12" s="2"/>
      <c r="IYN12" s="2"/>
      <c r="IYO12" s="2"/>
      <c r="IYP12" s="2"/>
      <c r="IYQ12" s="2"/>
      <c r="IYR12" s="2"/>
      <c r="IYS12" s="2"/>
      <c r="IYT12" s="2"/>
      <c r="IYU12" s="2"/>
      <c r="IYV12" s="2"/>
      <c r="IYW12" s="2"/>
      <c r="IYX12" s="2"/>
      <c r="IYY12" s="2"/>
      <c r="IYZ12" s="2"/>
      <c r="IZA12" s="2"/>
      <c r="IZB12" s="2"/>
      <c r="IZC12" s="2"/>
      <c r="IZD12" s="2"/>
      <c r="IZE12" s="2"/>
      <c r="IZF12" s="2"/>
      <c r="IZG12" s="2"/>
      <c r="IZH12" s="2"/>
      <c r="IZI12" s="2"/>
      <c r="IZJ12" s="2"/>
      <c r="IZK12" s="2"/>
      <c r="IZL12" s="2"/>
      <c r="IZM12" s="2"/>
      <c r="IZN12" s="2"/>
      <c r="IZO12" s="2"/>
      <c r="IZP12" s="2"/>
      <c r="IZQ12" s="2"/>
      <c r="IZR12" s="2"/>
      <c r="IZS12" s="2"/>
      <c r="IZT12" s="2"/>
      <c r="IZU12" s="2"/>
      <c r="IZV12" s="2"/>
      <c r="IZW12" s="2"/>
      <c r="IZX12" s="2"/>
      <c r="IZY12" s="2"/>
      <c r="IZZ12" s="2"/>
      <c r="JAA12" s="2"/>
      <c r="JAB12" s="2"/>
      <c r="JAC12" s="2"/>
      <c r="JAD12" s="2"/>
      <c r="JAE12" s="2"/>
      <c r="JAF12" s="2"/>
      <c r="JAG12" s="2"/>
      <c r="JAH12" s="2"/>
      <c r="JAI12" s="2"/>
      <c r="JAJ12" s="2"/>
      <c r="JAK12" s="2"/>
      <c r="JAL12" s="2"/>
      <c r="JAM12" s="2"/>
      <c r="JAN12" s="2"/>
      <c r="JAO12" s="2"/>
      <c r="JAP12" s="2"/>
      <c r="JAQ12" s="2"/>
      <c r="JAR12" s="2"/>
      <c r="JAS12" s="2"/>
      <c r="JAT12" s="2"/>
      <c r="JAU12" s="2"/>
      <c r="JAV12" s="2"/>
      <c r="JAW12" s="2"/>
      <c r="JAX12" s="2"/>
      <c r="JAY12" s="2"/>
      <c r="JAZ12" s="2"/>
      <c r="JBA12" s="2"/>
      <c r="JBB12" s="2"/>
      <c r="JBC12" s="2"/>
      <c r="JBD12" s="2"/>
      <c r="JBE12" s="2"/>
      <c r="JBF12" s="2"/>
      <c r="JBG12" s="2"/>
      <c r="JBH12" s="2"/>
      <c r="JBI12" s="2"/>
      <c r="JBJ12" s="2"/>
      <c r="JBK12" s="2"/>
      <c r="JBL12" s="2"/>
      <c r="JBM12" s="2"/>
      <c r="JBN12" s="2"/>
      <c r="JBO12" s="2"/>
      <c r="JBP12" s="2"/>
      <c r="JBQ12" s="2"/>
      <c r="JBR12" s="2"/>
      <c r="JBS12" s="2"/>
      <c r="JBT12" s="2"/>
      <c r="JBU12" s="2"/>
      <c r="JBV12" s="2"/>
      <c r="JBW12" s="2"/>
      <c r="JBX12" s="2"/>
      <c r="JBY12" s="2"/>
      <c r="JBZ12" s="2"/>
      <c r="JCA12" s="2"/>
      <c r="JCB12" s="2"/>
      <c r="JCC12" s="2"/>
      <c r="JCD12" s="2"/>
      <c r="JCE12" s="2"/>
      <c r="JCF12" s="2"/>
      <c r="JCG12" s="2"/>
      <c r="JCH12" s="2"/>
      <c r="JCI12" s="2"/>
      <c r="JCJ12" s="2"/>
      <c r="JCK12" s="2"/>
      <c r="JCL12" s="2"/>
      <c r="JCM12" s="2"/>
      <c r="JCN12" s="2"/>
      <c r="JCO12" s="2"/>
      <c r="JCP12" s="2"/>
      <c r="JCQ12" s="2"/>
      <c r="JCR12" s="2"/>
      <c r="JCS12" s="2"/>
      <c r="JCT12" s="2"/>
      <c r="JCU12" s="2"/>
      <c r="JCV12" s="2"/>
      <c r="JCW12" s="2"/>
      <c r="JCX12" s="2"/>
      <c r="JCY12" s="2"/>
      <c r="JCZ12" s="2"/>
      <c r="JDA12" s="2"/>
      <c r="JDB12" s="2"/>
      <c r="JDC12" s="2"/>
      <c r="JDD12" s="2"/>
      <c r="JDE12" s="2"/>
      <c r="JDF12" s="2"/>
      <c r="JDG12" s="2"/>
      <c r="JDH12" s="2"/>
      <c r="JDI12" s="2"/>
      <c r="JDJ12" s="2"/>
      <c r="JDK12" s="2"/>
      <c r="JDL12" s="2"/>
      <c r="JDM12" s="2"/>
      <c r="JDN12" s="2"/>
      <c r="JDO12" s="2"/>
      <c r="JDP12" s="2"/>
      <c r="JDQ12" s="2"/>
      <c r="JDR12" s="2"/>
      <c r="JDS12" s="2"/>
      <c r="JDT12" s="2"/>
      <c r="JDU12" s="2"/>
      <c r="JDV12" s="2"/>
      <c r="JDW12" s="2"/>
      <c r="JDX12" s="2"/>
      <c r="JDY12" s="2"/>
      <c r="JDZ12" s="2"/>
      <c r="JEA12" s="2"/>
      <c r="JEB12" s="2"/>
      <c r="JEC12" s="2"/>
      <c r="JED12" s="2"/>
      <c r="JEE12" s="2"/>
      <c r="JEF12" s="2"/>
      <c r="JEG12" s="2"/>
      <c r="JEH12" s="2"/>
      <c r="JEI12" s="2"/>
      <c r="JEJ12" s="2"/>
      <c r="JEK12" s="2"/>
      <c r="JEL12" s="2"/>
      <c r="JEM12" s="2"/>
      <c r="JEN12" s="2"/>
      <c r="JEO12" s="2"/>
      <c r="JEP12" s="2"/>
      <c r="JEQ12" s="2"/>
      <c r="JER12" s="2"/>
      <c r="JES12" s="2"/>
      <c r="JET12" s="2"/>
      <c r="JEU12" s="2"/>
      <c r="JEV12" s="2"/>
      <c r="JEW12" s="2"/>
      <c r="JEX12" s="2"/>
      <c r="JEY12" s="2"/>
      <c r="JEZ12" s="2"/>
      <c r="JFA12" s="2"/>
      <c r="JFB12" s="2"/>
      <c r="JFC12" s="2"/>
      <c r="JFD12" s="2"/>
      <c r="JFE12" s="2"/>
      <c r="JFF12" s="2"/>
      <c r="JFG12" s="2"/>
      <c r="JFH12" s="2"/>
      <c r="JFI12" s="2"/>
      <c r="JFJ12" s="2"/>
      <c r="JFK12" s="2"/>
      <c r="JFL12" s="2"/>
      <c r="JFM12" s="2"/>
      <c r="JFN12" s="2"/>
      <c r="JFO12" s="2"/>
      <c r="JFP12" s="2"/>
      <c r="JFQ12" s="2"/>
      <c r="JFR12" s="2"/>
      <c r="JFS12" s="2"/>
      <c r="JFT12" s="2"/>
      <c r="JFU12" s="2"/>
      <c r="JFV12" s="2"/>
      <c r="JFW12" s="2"/>
      <c r="JFX12" s="2"/>
      <c r="JFY12" s="2"/>
      <c r="JFZ12" s="2"/>
      <c r="JGA12" s="2"/>
      <c r="JGB12" s="2"/>
      <c r="JGC12" s="2"/>
      <c r="JGD12" s="2"/>
      <c r="JGE12" s="2"/>
      <c r="JGF12" s="2"/>
      <c r="JGG12" s="2"/>
      <c r="JGH12" s="2"/>
      <c r="JGI12" s="2"/>
      <c r="JGJ12" s="2"/>
      <c r="JGK12" s="2"/>
      <c r="JGL12" s="2"/>
      <c r="JGM12" s="2"/>
      <c r="JGN12" s="2"/>
      <c r="JGO12" s="2"/>
      <c r="JGP12" s="2"/>
      <c r="JGQ12" s="2"/>
      <c r="JGR12" s="2"/>
      <c r="JGS12" s="2"/>
      <c r="JGT12" s="2"/>
      <c r="JGU12" s="2"/>
      <c r="JGV12" s="2"/>
      <c r="JGW12" s="2"/>
      <c r="JGX12" s="2"/>
      <c r="JGY12" s="2"/>
      <c r="JGZ12" s="2"/>
      <c r="JHA12" s="2"/>
      <c r="JHB12" s="2"/>
      <c r="JHC12" s="2"/>
      <c r="JHD12" s="2"/>
      <c r="JHE12" s="2"/>
      <c r="JHF12" s="2"/>
      <c r="JHG12" s="2"/>
      <c r="JHH12" s="2"/>
      <c r="JHI12" s="2"/>
      <c r="JHJ12" s="2"/>
      <c r="JHK12" s="2"/>
      <c r="JHL12" s="2"/>
      <c r="JHM12" s="2"/>
      <c r="JHN12" s="2"/>
      <c r="JHO12" s="2"/>
      <c r="JHP12" s="2"/>
      <c r="JHQ12" s="2"/>
      <c r="JHR12" s="2"/>
      <c r="JHS12" s="2"/>
      <c r="JHT12" s="2"/>
      <c r="JHU12" s="2"/>
      <c r="JHV12" s="2"/>
      <c r="JHW12" s="2"/>
      <c r="JHX12" s="2"/>
      <c r="JHY12" s="2"/>
      <c r="JHZ12" s="2"/>
      <c r="JIA12" s="2"/>
      <c r="JIB12" s="2"/>
      <c r="JIC12" s="2"/>
      <c r="JID12" s="2"/>
      <c r="JIE12" s="2"/>
      <c r="JIF12" s="2"/>
      <c r="JIG12" s="2"/>
      <c r="JIH12" s="2"/>
      <c r="JII12" s="2"/>
      <c r="JIJ12" s="2"/>
      <c r="JIK12" s="2"/>
      <c r="JIL12" s="2"/>
      <c r="JIM12" s="2"/>
      <c r="JIN12" s="2"/>
      <c r="JIO12" s="2"/>
      <c r="JIP12" s="2"/>
      <c r="JIQ12" s="2"/>
      <c r="JIR12" s="2"/>
      <c r="JIS12" s="2"/>
      <c r="JIT12" s="2"/>
      <c r="JIU12" s="2"/>
      <c r="JIV12" s="2"/>
      <c r="JIW12" s="2"/>
      <c r="JIX12" s="2"/>
      <c r="JIY12" s="2"/>
      <c r="JIZ12" s="2"/>
      <c r="JJA12" s="2"/>
      <c r="JJB12" s="2"/>
      <c r="JJC12" s="2"/>
      <c r="JJD12" s="2"/>
      <c r="JJE12" s="2"/>
      <c r="JJF12" s="2"/>
      <c r="JJG12" s="2"/>
      <c r="JJH12" s="2"/>
      <c r="JJI12" s="2"/>
      <c r="JJJ12" s="2"/>
      <c r="JJK12" s="2"/>
      <c r="JJL12" s="2"/>
      <c r="JJM12" s="2"/>
      <c r="JJN12" s="2"/>
      <c r="JJO12" s="2"/>
      <c r="JJP12" s="2"/>
      <c r="JJQ12" s="2"/>
      <c r="JJR12" s="2"/>
      <c r="JJS12" s="2"/>
      <c r="JJT12" s="2"/>
      <c r="JJU12" s="2"/>
      <c r="JJV12" s="2"/>
      <c r="JJW12" s="2"/>
      <c r="JJX12" s="2"/>
      <c r="JJY12" s="2"/>
      <c r="JJZ12" s="2"/>
      <c r="JKA12" s="2"/>
      <c r="JKB12" s="2"/>
      <c r="JKC12" s="2"/>
      <c r="JKD12" s="2"/>
      <c r="JKE12" s="2"/>
      <c r="JKF12" s="2"/>
      <c r="JKG12" s="2"/>
      <c r="JKH12" s="2"/>
      <c r="JKI12" s="2"/>
      <c r="JKJ12" s="2"/>
      <c r="JKK12" s="2"/>
      <c r="JKL12" s="2"/>
      <c r="JKM12" s="2"/>
      <c r="JKN12" s="2"/>
      <c r="JKO12" s="2"/>
      <c r="JKP12" s="2"/>
      <c r="JKQ12" s="2"/>
      <c r="JKR12" s="2"/>
      <c r="JKS12" s="2"/>
      <c r="JKT12" s="2"/>
      <c r="JKU12" s="2"/>
      <c r="JKV12" s="2"/>
      <c r="JKW12" s="2"/>
      <c r="JKX12" s="2"/>
      <c r="JKY12" s="2"/>
      <c r="JKZ12" s="2"/>
      <c r="JLA12" s="2"/>
      <c r="JLB12" s="2"/>
      <c r="JLC12" s="2"/>
      <c r="JLD12" s="2"/>
      <c r="JLE12" s="2"/>
      <c r="JLF12" s="2"/>
      <c r="JLG12" s="2"/>
      <c r="JLH12" s="2"/>
      <c r="JLI12" s="2"/>
      <c r="JLJ12" s="2"/>
      <c r="JLK12" s="2"/>
      <c r="JLL12" s="2"/>
      <c r="JLM12" s="2"/>
      <c r="JLN12" s="2"/>
      <c r="JLO12" s="2"/>
      <c r="JLP12" s="2"/>
      <c r="JLQ12" s="2"/>
      <c r="JLR12" s="2"/>
      <c r="JLS12" s="2"/>
      <c r="JLT12" s="2"/>
      <c r="JLU12" s="2"/>
      <c r="JLV12" s="2"/>
      <c r="JLW12" s="2"/>
      <c r="JLX12" s="2"/>
      <c r="JLY12" s="2"/>
      <c r="JLZ12" s="2"/>
      <c r="JMA12" s="2"/>
      <c r="JMB12" s="2"/>
      <c r="JMC12" s="2"/>
      <c r="JMD12" s="2"/>
      <c r="JME12" s="2"/>
      <c r="JMF12" s="2"/>
      <c r="JMG12" s="2"/>
      <c r="JMH12" s="2"/>
      <c r="JMI12" s="2"/>
      <c r="JMJ12" s="2"/>
      <c r="JMK12" s="2"/>
      <c r="JML12" s="2"/>
      <c r="JMM12" s="2"/>
      <c r="JMN12" s="2"/>
      <c r="JMO12" s="2"/>
      <c r="JMP12" s="2"/>
      <c r="JMQ12" s="2"/>
      <c r="JMR12" s="2"/>
      <c r="JMS12" s="2"/>
      <c r="JMT12" s="2"/>
      <c r="JMU12" s="2"/>
      <c r="JMV12" s="2"/>
      <c r="JMW12" s="2"/>
      <c r="JMX12" s="2"/>
      <c r="JMY12" s="2"/>
      <c r="JMZ12" s="2"/>
      <c r="JNA12" s="2"/>
      <c r="JNB12" s="2"/>
      <c r="JNC12" s="2"/>
      <c r="JND12" s="2"/>
      <c r="JNE12" s="2"/>
      <c r="JNF12" s="2"/>
      <c r="JNG12" s="2"/>
      <c r="JNH12" s="2"/>
      <c r="JNI12" s="2"/>
      <c r="JNJ12" s="2"/>
      <c r="JNK12" s="2"/>
      <c r="JNL12" s="2"/>
      <c r="JNM12" s="2"/>
      <c r="JNN12" s="2"/>
      <c r="JNO12" s="2"/>
      <c r="JNP12" s="2"/>
      <c r="JNQ12" s="2"/>
      <c r="JNR12" s="2"/>
      <c r="JNS12" s="2"/>
      <c r="JNT12" s="2"/>
      <c r="JNU12" s="2"/>
      <c r="JNV12" s="2"/>
      <c r="JNW12" s="2"/>
      <c r="JNX12" s="2"/>
      <c r="JNY12" s="2"/>
      <c r="JNZ12" s="2"/>
      <c r="JOA12" s="2"/>
      <c r="JOB12" s="2"/>
      <c r="JOC12" s="2"/>
      <c r="JOD12" s="2"/>
      <c r="JOE12" s="2"/>
      <c r="JOF12" s="2"/>
      <c r="JOG12" s="2"/>
      <c r="JOH12" s="2"/>
      <c r="JOI12" s="2"/>
      <c r="JOJ12" s="2"/>
      <c r="JOK12" s="2"/>
      <c r="JOL12" s="2"/>
      <c r="JOM12" s="2"/>
      <c r="JON12" s="2"/>
      <c r="JOO12" s="2"/>
      <c r="JOP12" s="2"/>
      <c r="JOQ12" s="2"/>
      <c r="JOR12" s="2"/>
      <c r="JOS12" s="2"/>
      <c r="JOT12" s="2"/>
      <c r="JOU12" s="2"/>
      <c r="JOV12" s="2"/>
      <c r="JOW12" s="2"/>
      <c r="JOX12" s="2"/>
      <c r="JOY12" s="2"/>
      <c r="JOZ12" s="2"/>
      <c r="JPA12" s="2"/>
      <c r="JPB12" s="2"/>
      <c r="JPC12" s="2"/>
      <c r="JPD12" s="2"/>
      <c r="JPE12" s="2"/>
      <c r="JPF12" s="2"/>
      <c r="JPG12" s="2"/>
      <c r="JPH12" s="2"/>
      <c r="JPI12" s="2"/>
      <c r="JPJ12" s="2"/>
      <c r="JPK12" s="2"/>
      <c r="JPL12" s="2"/>
      <c r="JPM12" s="2"/>
      <c r="JPN12" s="2"/>
      <c r="JPO12" s="2"/>
      <c r="JPP12" s="2"/>
      <c r="JPQ12" s="2"/>
      <c r="JPR12" s="2"/>
      <c r="JPS12" s="2"/>
      <c r="JPT12" s="2"/>
      <c r="JPU12" s="2"/>
      <c r="JPV12" s="2"/>
      <c r="JPW12" s="2"/>
      <c r="JPX12" s="2"/>
      <c r="JPY12" s="2"/>
      <c r="JPZ12" s="2"/>
      <c r="JQA12" s="2"/>
      <c r="JQB12" s="2"/>
      <c r="JQC12" s="2"/>
      <c r="JQD12" s="2"/>
      <c r="JQE12" s="2"/>
      <c r="JQF12" s="2"/>
      <c r="JQG12" s="2"/>
      <c r="JQH12" s="2"/>
      <c r="JQI12" s="2"/>
      <c r="JQJ12" s="2"/>
      <c r="JQK12" s="2"/>
      <c r="JQL12" s="2"/>
      <c r="JQM12" s="2"/>
      <c r="JQN12" s="2"/>
      <c r="JQO12" s="2"/>
      <c r="JQP12" s="2"/>
      <c r="JQQ12" s="2"/>
      <c r="JQR12" s="2"/>
      <c r="JQS12" s="2"/>
      <c r="JQT12" s="2"/>
      <c r="JQU12" s="2"/>
      <c r="JQV12" s="2"/>
      <c r="JQW12" s="2"/>
      <c r="JQX12" s="2"/>
      <c r="JQY12" s="2"/>
      <c r="JQZ12" s="2"/>
      <c r="JRA12" s="2"/>
      <c r="JRB12" s="2"/>
      <c r="JRC12" s="2"/>
      <c r="JRD12" s="2"/>
      <c r="JRE12" s="2"/>
      <c r="JRF12" s="2"/>
      <c r="JRG12" s="2"/>
      <c r="JRH12" s="2"/>
      <c r="JRI12" s="2"/>
      <c r="JRJ12" s="2"/>
      <c r="JRK12" s="2"/>
      <c r="JRL12" s="2"/>
      <c r="JRM12" s="2"/>
      <c r="JRN12" s="2"/>
      <c r="JRO12" s="2"/>
      <c r="JRP12" s="2"/>
      <c r="JRQ12" s="2"/>
      <c r="JRR12" s="2"/>
      <c r="JRS12" s="2"/>
      <c r="JRT12" s="2"/>
      <c r="JRU12" s="2"/>
      <c r="JRV12" s="2"/>
      <c r="JRW12" s="2"/>
      <c r="JRX12" s="2"/>
      <c r="JRY12" s="2"/>
      <c r="JRZ12" s="2"/>
      <c r="JSA12" s="2"/>
      <c r="JSB12" s="2"/>
      <c r="JSC12" s="2"/>
      <c r="JSD12" s="2"/>
      <c r="JSE12" s="2"/>
      <c r="JSF12" s="2"/>
      <c r="JSG12" s="2"/>
      <c r="JSH12" s="2"/>
      <c r="JSI12" s="2"/>
      <c r="JSJ12" s="2"/>
      <c r="JSK12" s="2"/>
      <c r="JSL12" s="2"/>
      <c r="JSM12" s="2"/>
      <c r="JSN12" s="2"/>
      <c r="JSO12" s="2"/>
      <c r="JSP12" s="2"/>
      <c r="JSQ12" s="2"/>
      <c r="JSR12" s="2"/>
      <c r="JSS12" s="2"/>
      <c r="JST12" s="2"/>
      <c r="JSU12" s="2"/>
      <c r="JSV12" s="2"/>
      <c r="JSW12" s="2"/>
      <c r="JSX12" s="2"/>
      <c r="JSY12" s="2"/>
      <c r="JSZ12" s="2"/>
      <c r="JTA12" s="2"/>
      <c r="JTB12" s="2"/>
      <c r="JTC12" s="2"/>
      <c r="JTD12" s="2"/>
      <c r="JTE12" s="2"/>
      <c r="JTF12" s="2"/>
      <c r="JTG12" s="2"/>
      <c r="JTH12" s="2"/>
      <c r="JTI12" s="2"/>
      <c r="JTJ12" s="2"/>
      <c r="JTK12" s="2"/>
      <c r="JTL12" s="2"/>
      <c r="JTM12" s="2"/>
      <c r="JTN12" s="2"/>
      <c r="JTO12" s="2"/>
      <c r="JTP12" s="2"/>
      <c r="JTQ12" s="2"/>
      <c r="JTR12" s="2"/>
      <c r="JTS12" s="2"/>
      <c r="JTT12" s="2"/>
      <c r="JTU12" s="2"/>
      <c r="JTV12" s="2"/>
      <c r="JTW12" s="2"/>
      <c r="JTX12" s="2"/>
      <c r="JTY12" s="2"/>
      <c r="JTZ12" s="2"/>
      <c r="JUA12" s="2"/>
      <c r="JUB12" s="2"/>
      <c r="JUC12" s="2"/>
      <c r="JUD12" s="2"/>
      <c r="JUE12" s="2"/>
      <c r="JUF12" s="2"/>
      <c r="JUG12" s="2"/>
      <c r="JUH12" s="2"/>
      <c r="JUI12" s="2"/>
      <c r="JUJ12" s="2"/>
      <c r="JUK12" s="2"/>
      <c r="JUL12" s="2"/>
      <c r="JUM12" s="2"/>
      <c r="JUN12" s="2"/>
      <c r="JUO12" s="2"/>
      <c r="JUP12" s="2"/>
      <c r="JUQ12" s="2"/>
      <c r="JUR12" s="2"/>
      <c r="JUS12" s="2"/>
      <c r="JUT12" s="2"/>
      <c r="JUU12" s="2"/>
      <c r="JUV12" s="2"/>
      <c r="JUW12" s="2"/>
      <c r="JUX12" s="2"/>
      <c r="JUY12" s="2"/>
      <c r="JUZ12" s="2"/>
      <c r="JVA12" s="2"/>
      <c r="JVB12" s="2"/>
      <c r="JVC12" s="2"/>
      <c r="JVD12" s="2"/>
      <c r="JVE12" s="2"/>
      <c r="JVF12" s="2"/>
      <c r="JVG12" s="2"/>
      <c r="JVH12" s="2"/>
      <c r="JVI12" s="2"/>
      <c r="JVJ12" s="2"/>
      <c r="JVK12" s="2"/>
      <c r="JVL12" s="2"/>
      <c r="JVM12" s="2"/>
      <c r="JVN12" s="2"/>
      <c r="JVO12" s="2"/>
      <c r="JVP12" s="2"/>
      <c r="JVQ12" s="2"/>
      <c r="JVR12" s="2"/>
      <c r="JVS12" s="2"/>
      <c r="JVT12" s="2"/>
      <c r="JVU12" s="2"/>
      <c r="JVV12" s="2"/>
      <c r="JVW12" s="2"/>
      <c r="JVX12" s="2"/>
      <c r="JVY12" s="2"/>
      <c r="JVZ12" s="2"/>
      <c r="JWA12" s="2"/>
      <c r="JWB12" s="2"/>
      <c r="JWC12" s="2"/>
      <c r="JWD12" s="2"/>
      <c r="JWE12" s="2"/>
      <c r="JWF12" s="2"/>
      <c r="JWG12" s="2"/>
      <c r="JWH12" s="2"/>
      <c r="JWI12" s="2"/>
      <c r="JWJ12" s="2"/>
      <c r="JWK12" s="2"/>
      <c r="JWL12" s="2"/>
      <c r="JWM12" s="2"/>
      <c r="JWN12" s="2"/>
      <c r="JWO12" s="2"/>
      <c r="JWP12" s="2"/>
      <c r="JWQ12" s="2"/>
      <c r="JWR12" s="2"/>
      <c r="JWS12" s="2"/>
      <c r="JWT12" s="2"/>
      <c r="JWU12" s="2"/>
      <c r="JWV12" s="2"/>
      <c r="JWW12" s="2"/>
      <c r="JWX12" s="2"/>
      <c r="JWY12" s="2"/>
      <c r="JWZ12" s="2"/>
      <c r="JXA12" s="2"/>
      <c r="JXB12" s="2"/>
      <c r="JXC12" s="2"/>
      <c r="JXD12" s="2"/>
      <c r="JXE12" s="2"/>
      <c r="JXF12" s="2"/>
      <c r="JXG12" s="2"/>
      <c r="JXH12" s="2"/>
      <c r="JXI12" s="2"/>
      <c r="JXJ12" s="2"/>
      <c r="JXK12" s="2"/>
      <c r="JXL12" s="2"/>
      <c r="JXM12" s="2"/>
      <c r="JXN12" s="2"/>
      <c r="JXO12" s="2"/>
      <c r="JXP12" s="2"/>
      <c r="JXQ12" s="2"/>
      <c r="JXR12" s="2"/>
      <c r="JXS12" s="2"/>
      <c r="JXT12" s="2"/>
      <c r="JXU12" s="2"/>
      <c r="JXV12" s="2"/>
      <c r="JXW12" s="2"/>
      <c r="JXX12" s="2"/>
      <c r="JXY12" s="2"/>
      <c r="JXZ12" s="2"/>
      <c r="JYA12" s="2"/>
      <c r="JYB12" s="2"/>
      <c r="JYC12" s="2"/>
      <c r="JYD12" s="2"/>
      <c r="JYE12" s="2"/>
      <c r="JYF12" s="2"/>
      <c r="JYG12" s="2"/>
      <c r="JYH12" s="2"/>
      <c r="JYI12" s="2"/>
      <c r="JYJ12" s="2"/>
      <c r="JYK12" s="2"/>
      <c r="JYL12" s="2"/>
      <c r="JYM12" s="2"/>
      <c r="JYN12" s="2"/>
      <c r="JYO12" s="2"/>
      <c r="JYP12" s="2"/>
      <c r="JYQ12" s="2"/>
      <c r="JYR12" s="2"/>
      <c r="JYS12" s="2"/>
      <c r="JYT12" s="2"/>
      <c r="JYU12" s="2"/>
      <c r="JYV12" s="2"/>
      <c r="JYW12" s="2"/>
      <c r="JYX12" s="2"/>
      <c r="JYY12" s="2"/>
      <c r="JYZ12" s="2"/>
      <c r="JZA12" s="2"/>
      <c r="JZB12" s="2"/>
      <c r="JZC12" s="2"/>
      <c r="JZD12" s="2"/>
      <c r="JZE12" s="2"/>
      <c r="JZF12" s="2"/>
      <c r="JZG12" s="2"/>
      <c r="JZH12" s="2"/>
      <c r="JZI12" s="2"/>
      <c r="JZJ12" s="2"/>
      <c r="JZK12" s="2"/>
      <c r="JZL12" s="2"/>
      <c r="JZM12" s="2"/>
      <c r="JZN12" s="2"/>
      <c r="JZO12" s="2"/>
      <c r="JZP12" s="2"/>
      <c r="JZQ12" s="2"/>
      <c r="JZR12" s="2"/>
      <c r="JZS12" s="2"/>
      <c r="JZT12" s="2"/>
      <c r="JZU12" s="2"/>
      <c r="JZV12" s="2"/>
      <c r="JZW12" s="2"/>
      <c r="JZX12" s="2"/>
      <c r="JZY12" s="2"/>
      <c r="JZZ12" s="2"/>
      <c r="KAA12" s="2"/>
      <c r="KAB12" s="2"/>
      <c r="KAC12" s="2"/>
      <c r="KAD12" s="2"/>
      <c r="KAE12" s="2"/>
      <c r="KAF12" s="2"/>
      <c r="KAG12" s="2"/>
      <c r="KAH12" s="2"/>
      <c r="KAI12" s="2"/>
      <c r="KAJ12" s="2"/>
      <c r="KAK12" s="2"/>
      <c r="KAL12" s="2"/>
      <c r="KAM12" s="2"/>
      <c r="KAN12" s="2"/>
      <c r="KAO12" s="2"/>
      <c r="KAP12" s="2"/>
      <c r="KAQ12" s="2"/>
      <c r="KAR12" s="2"/>
      <c r="KAS12" s="2"/>
      <c r="KAT12" s="2"/>
      <c r="KAU12" s="2"/>
      <c r="KAV12" s="2"/>
      <c r="KAW12" s="2"/>
      <c r="KAX12" s="2"/>
      <c r="KAY12" s="2"/>
      <c r="KAZ12" s="2"/>
      <c r="KBA12" s="2"/>
      <c r="KBB12" s="2"/>
      <c r="KBC12" s="2"/>
      <c r="KBD12" s="2"/>
      <c r="KBE12" s="2"/>
      <c r="KBF12" s="2"/>
      <c r="KBG12" s="2"/>
      <c r="KBH12" s="2"/>
      <c r="KBI12" s="2"/>
      <c r="KBJ12" s="2"/>
      <c r="KBK12" s="2"/>
      <c r="KBL12" s="2"/>
      <c r="KBM12" s="2"/>
      <c r="KBN12" s="2"/>
      <c r="KBO12" s="2"/>
      <c r="KBP12" s="2"/>
      <c r="KBQ12" s="2"/>
      <c r="KBR12" s="2"/>
      <c r="KBS12" s="2"/>
      <c r="KBT12" s="2"/>
      <c r="KBU12" s="2"/>
      <c r="KBV12" s="2"/>
      <c r="KBW12" s="2"/>
      <c r="KBX12" s="2"/>
      <c r="KBY12" s="2"/>
      <c r="KBZ12" s="2"/>
      <c r="KCA12" s="2"/>
      <c r="KCB12" s="2"/>
      <c r="KCC12" s="2"/>
      <c r="KCD12" s="2"/>
      <c r="KCE12" s="2"/>
      <c r="KCF12" s="2"/>
      <c r="KCG12" s="2"/>
      <c r="KCH12" s="2"/>
      <c r="KCI12" s="2"/>
      <c r="KCJ12" s="2"/>
      <c r="KCK12" s="2"/>
      <c r="KCL12" s="2"/>
      <c r="KCM12" s="2"/>
      <c r="KCN12" s="2"/>
      <c r="KCO12" s="2"/>
      <c r="KCP12" s="2"/>
      <c r="KCQ12" s="2"/>
      <c r="KCR12" s="2"/>
      <c r="KCS12" s="2"/>
      <c r="KCT12" s="2"/>
      <c r="KCU12" s="2"/>
      <c r="KCV12" s="2"/>
      <c r="KCW12" s="2"/>
      <c r="KCX12" s="2"/>
      <c r="KCY12" s="2"/>
      <c r="KCZ12" s="2"/>
      <c r="KDA12" s="2"/>
      <c r="KDB12" s="2"/>
      <c r="KDC12" s="2"/>
      <c r="KDD12" s="2"/>
      <c r="KDE12" s="2"/>
      <c r="KDF12" s="2"/>
      <c r="KDG12" s="2"/>
      <c r="KDH12" s="2"/>
      <c r="KDI12" s="2"/>
      <c r="KDJ12" s="2"/>
      <c r="KDK12" s="2"/>
      <c r="KDL12" s="2"/>
      <c r="KDM12" s="2"/>
      <c r="KDN12" s="2"/>
      <c r="KDO12" s="2"/>
      <c r="KDP12" s="2"/>
      <c r="KDQ12" s="2"/>
      <c r="KDR12" s="2"/>
      <c r="KDS12" s="2"/>
      <c r="KDT12" s="2"/>
      <c r="KDU12" s="2"/>
      <c r="KDV12" s="2"/>
      <c r="KDW12" s="2"/>
      <c r="KDX12" s="2"/>
      <c r="KDY12" s="2"/>
      <c r="KDZ12" s="2"/>
      <c r="KEA12" s="2"/>
      <c r="KEB12" s="2"/>
      <c r="KEC12" s="2"/>
      <c r="KED12" s="2"/>
      <c r="KEE12" s="2"/>
      <c r="KEF12" s="2"/>
      <c r="KEG12" s="2"/>
      <c r="KEH12" s="2"/>
      <c r="KEI12" s="2"/>
      <c r="KEJ12" s="2"/>
      <c r="KEK12" s="2"/>
      <c r="KEL12" s="2"/>
      <c r="KEM12" s="2"/>
      <c r="KEN12" s="2"/>
      <c r="KEO12" s="2"/>
      <c r="KEP12" s="2"/>
      <c r="KEQ12" s="2"/>
      <c r="KER12" s="2"/>
      <c r="KES12" s="2"/>
      <c r="KET12" s="2"/>
      <c r="KEU12" s="2"/>
      <c r="KEV12" s="2"/>
      <c r="KEW12" s="2"/>
      <c r="KEX12" s="2"/>
      <c r="KEY12" s="2"/>
      <c r="KEZ12" s="2"/>
      <c r="KFA12" s="2"/>
      <c r="KFB12" s="2"/>
      <c r="KFC12" s="2"/>
      <c r="KFD12" s="2"/>
      <c r="KFE12" s="2"/>
      <c r="KFF12" s="2"/>
      <c r="KFG12" s="2"/>
      <c r="KFH12" s="2"/>
      <c r="KFI12" s="2"/>
      <c r="KFJ12" s="2"/>
      <c r="KFK12" s="2"/>
      <c r="KFL12" s="2"/>
      <c r="KFM12" s="2"/>
      <c r="KFN12" s="2"/>
      <c r="KFO12" s="2"/>
      <c r="KFP12" s="2"/>
      <c r="KFQ12" s="2"/>
      <c r="KFR12" s="2"/>
      <c r="KFS12" s="2"/>
      <c r="KFT12" s="2"/>
      <c r="KFU12" s="2"/>
      <c r="KFV12" s="2"/>
      <c r="KFW12" s="2"/>
      <c r="KFX12" s="2"/>
      <c r="KFY12" s="2"/>
      <c r="KFZ12" s="2"/>
      <c r="KGA12" s="2"/>
      <c r="KGB12" s="2"/>
      <c r="KGC12" s="2"/>
      <c r="KGD12" s="2"/>
      <c r="KGE12" s="2"/>
      <c r="KGF12" s="2"/>
      <c r="KGG12" s="2"/>
      <c r="KGH12" s="2"/>
      <c r="KGI12" s="2"/>
      <c r="KGJ12" s="2"/>
      <c r="KGK12" s="2"/>
      <c r="KGL12" s="2"/>
      <c r="KGM12" s="2"/>
      <c r="KGN12" s="2"/>
      <c r="KGO12" s="2"/>
      <c r="KGP12" s="2"/>
      <c r="KGQ12" s="2"/>
      <c r="KGR12" s="2"/>
      <c r="KGS12" s="2"/>
      <c r="KGT12" s="2"/>
      <c r="KGU12" s="2"/>
      <c r="KGV12" s="2"/>
      <c r="KGW12" s="2"/>
      <c r="KGX12" s="2"/>
      <c r="KGY12" s="2"/>
      <c r="KGZ12" s="2"/>
      <c r="KHA12" s="2"/>
      <c r="KHB12" s="2"/>
      <c r="KHC12" s="2"/>
      <c r="KHD12" s="2"/>
      <c r="KHE12" s="2"/>
      <c r="KHF12" s="2"/>
      <c r="KHG12" s="2"/>
      <c r="KHH12" s="2"/>
      <c r="KHI12" s="2"/>
      <c r="KHJ12" s="2"/>
      <c r="KHK12" s="2"/>
      <c r="KHL12" s="2"/>
      <c r="KHM12" s="2"/>
      <c r="KHN12" s="2"/>
      <c r="KHO12" s="2"/>
      <c r="KHP12" s="2"/>
      <c r="KHQ12" s="2"/>
      <c r="KHR12" s="2"/>
      <c r="KHS12" s="2"/>
      <c r="KHT12" s="2"/>
      <c r="KHU12" s="2"/>
      <c r="KHV12" s="2"/>
      <c r="KHW12" s="2"/>
      <c r="KHX12" s="2"/>
      <c r="KHY12" s="2"/>
      <c r="KHZ12" s="2"/>
      <c r="KIA12" s="2"/>
      <c r="KIB12" s="2"/>
      <c r="KIC12" s="2"/>
      <c r="KID12" s="2"/>
      <c r="KIE12" s="2"/>
      <c r="KIF12" s="2"/>
      <c r="KIG12" s="2"/>
      <c r="KIH12" s="2"/>
      <c r="KII12" s="2"/>
      <c r="KIJ12" s="2"/>
      <c r="KIK12" s="2"/>
      <c r="KIL12" s="2"/>
      <c r="KIM12" s="2"/>
      <c r="KIN12" s="2"/>
      <c r="KIO12" s="2"/>
      <c r="KIP12" s="2"/>
      <c r="KIQ12" s="2"/>
      <c r="KIR12" s="2"/>
      <c r="KIS12" s="2"/>
      <c r="KIT12" s="2"/>
      <c r="KIU12" s="2"/>
      <c r="KIV12" s="2"/>
      <c r="KIW12" s="2"/>
      <c r="KIX12" s="2"/>
      <c r="KIY12" s="2"/>
      <c r="KIZ12" s="2"/>
      <c r="KJA12" s="2"/>
      <c r="KJB12" s="2"/>
      <c r="KJC12" s="2"/>
      <c r="KJD12" s="2"/>
      <c r="KJE12" s="2"/>
      <c r="KJF12" s="2"/>
      <c r="KJG12" s="2"/>
      <c r="KJH12" s="2"/>
      <c r="KJI12" s="2"/>
      <c r="KJJ12" s="2"/>
      <c r="KJK12" s="2"/>
      <c r="KJL12" s="2"/>
      <c r="KJM12" s="2"/>
      <c r="KJN12" s="2"/>
      <c r="KJO12" s="2"/>
      <c r="KJP12" s="2"/>
      <c r="KJQ12" s="2"/>
      <c r="KJR12" s="2"/>
      <c r="KJS12" s="2"/>
      <c r="KJT12" s="2"/>
      <c r="KJU12" s="2"/>
      <c r="KJV12" s="2"/>
      <c r="KJW12" s="2"/>
      <c r="KJX12" s="2"/>
      <c r="KJY12" s="2"/>
      <c r="KJZ12" s="2"/>
      <c r="KKA12" s="2"/>
      <c r="KKB12" s="2"/>
      <c r="KKC12" s="2"/>
      <c r="KKD12" s="2"/>
      <c r="KKE12" s="2"/>
      <c r="KKF12" s="2"/>
      <c r="KKG12" s="2"/>
      <c r="KKH12" s="2"/>
      <c r="KKI12" s="2"/>
      <c r="KKJ12" s="2"/>
      <c r="KKK12" s="2"/>
      <c r="KKL12" s="2"/>
      <c r="KKM12" s="2"/>
      <c r="KKN12" s="2"/>
      <c r="KKO12" s="2"/>
      <c r="KKP12" s="2"/>
      <c r="KKQ12" s="2"/>
      <c r="KKR12" s="2"/>
      <c r="KKS12" s="2"/>
      <c r="KKT12" s="2"/>
      <c r="KKU12" s="2"/>
      <c r="KKV12" s="2"/>
      <c r="KKW12" s="2"/>
      <c r="KKX12" s="2"/>
      <c r="KKY12" s="2"/>
      <c r="KKZ12" s="2"/>
      <c r="KLA12" s="2"/>
      <c r="KLB12" s="2"/>
      <c r="KLC12" s="2"/>
      <c r="KLD12" s="2"/>
      <c r="KLE12" s="2"/>
      <c r="KLF12" s="2"/>
      <c r="KLG12" s="2"/>
      <c r="KLH12" s="2"/>
      <c r="KLI12" s="2"/>
      <c r="KLJ12" s="2"/>
      <c r="KLK12" s="2"/>
      <c r="KLL12" s="2"/>
      <c r="KLM12" s="2"/>
      <c r="KLN12" s="2"/>
      <c r="KLO12" s="2"/>
      <c r="KLP12" s="2"/>
      <c r="KLQ12" s="2"/>
      <c r="KLR12" s="2"/>
      <c r="KLS12" s="2"/>
      <c r="KLT12" s="2"/>
      <c r="KLU12" s="2"/>
      <c r="KLV12" s="2"/>
      <c r="KLW12" s="2"/>
      <c r="KLX12" s="2"/>
      <c r="KLY12" s="2"/>
      <c r="KLZ12" s="2"/>
      <c r="KMA12" s="2"/>
      <c r="KMB12" s="2"/>
      <c r="KMC12" s="2"/>
      <c r="KMD12" s="2"/>
      <c r="KME12" s="2"/>
      <c r="KMF12" s="2"/>
      <c r="KMG12" s="2"/>
      <c r="KMH12" s="2"/>
      <c r="KMI12" s="2"/>
      <c r="KMJ12" s="2"/>
      <c r="KMK12" s="2"/>
      <c r="KML12" s="2"/>
      <c r="KMM12" s="2"/>
      <c r="KMN12" s="2"/>
      <c r="KMO12" s="2"/>
      <c r="KMP12" s="2"/>
      <c r="KMQ12" s="2"/>
      <c r="KMR12" s="2"/>
      <c r="KMS12" s="2"/>
      <c r="KMT12" s="2"/>
      <c r="KMU12" s="2"/>
      <c r="KMV12" s="2"/>
      <c r="KMW12" s="2"/>
      <c r="KMX12" s="2"/>
      <c r="KMY12" s="2"/>
      <c r="KMZ12" s="2"/>
      <c r="KNA12" s="2"/>
      <c r="KNB12" s="2"/>
      <c r="KNC12" s="2"/>
      <c r="KND12" s="2"/>
      <c r="KNE12" s="2"/>
      <c r="KNF12" s="2"/>
      <c r="KNG12" s="2"/>
      <c r="KNH12" s="2"/>
      <c r="KNI12" s="2"/>
      <c r="KNJ12" s="2"/>
      <c r="KNK12" s="2"/>
      <c r="KNL12" s="2"/>
      <c r="KNM12" s="2"/>
      <c r="KNN12" s="2"/>
      <c r="KNO12" s="2"/>
      <c r="KNP12" s="2"/>
      <c r="KNQ12" s="2"/>
      <c r="KNR12" s="2"/>
      <c r="KNS12" s="2"/>
      <c r="KNT12" s="2"/>
      <c r="KNU12" s="2"/>
      <c r="KNV12" s="2"/>
      <c r="KNW12" s="2"/>
      <c r="KNX12" s="2"/>
      <c r="KNY12" s="2"/>
      <c r="KNZ12" s="2"/>
      <c r="KOA12" s="2"/>
      <c r="KOB12" s="2"/>
      <c r="KOC12" s="2"/>
      <c r="KOD12" s="2"/>
      <c r="KOE12" s="2"/>
      <c r="KOF12" s="2"/>
      <c r="KOG12" s="2"/>
      <c r="KOH12" s="2"/>
      <c r="KOI12" s="2"/>
      <c r="KOJ12" s="2"/>
      <c r="KOK12" s="2"/>
      <c r="KOL12" s="2"/>
      <c r="KOM12" s="2"/>
      <c r="KON12" s="2"/>
      <c r="KOO12" s="2"/>
      <c r="KOP12" s="2"/>
      <c r="KOQ12" s="2"/>
      <c r="KOR12" s="2"/>
      <c r="KOS12" s="2"/>
      <c r="KOT12" s="2"/>
      <c r="KOU12" s="2"/>
      <c r="KOV12" s="2"/>
      <c r="KOW12" s="2"/>
      <c r="KOX12" s="2"/>
      <c r="KOY12" s="2"/>
      <c r="KOZ12" s="2"/>
      <c r="KPA12" s="2"/>
      <c r="KPB12" s="2"/>
      <c r="KPC12" s="2"/>
      <c r="KPD12" s="2"/>
      <c r="KPE12" s="2"/>
      <c r="KPF12" s="2"/>
      <c r="KPG12" s="2"/>
      <c r="KPH12" s="2"/>
      <c r="KPI12" s="2"/>
      <c r="KPJ12" s="2"/>
      <c r="KPK12" s="2"/>
      <c r="KPL12" s="2"/>
      <c r="KPM12" s="2"/>
      <c r="KPN12" s="2"/>
      <c r="KPO12" s="2"/>
      <c r="KPP12" s="2"/>
      <c r="KPQ12" s="2"/>
      <c r="KPR12" s="2"/>
      <c r="KPS12" s="2"/>
      <c r="KPT12" s="2"/>
      <c r="KPU12" s="2"/>
      <c r="KPV12" s="2"/>
      <c r="KPW12" s="2"/>
      <c r="KPX12" s="2"/>
      <c r="KPY12" s="2"/>
      <c r="KPZ12" s="2"/>
      <c r="KQA12" s="2"/>
      <c r="KQB12" s="2"/>
      <c r="KQC12" s="2"/>
      <c r="KQD12" s="2"/>
      <c r="KQE12" s="2"/>
      <c r="KQF12" s="2"/>
      <c r="KQG12" s="2"/>
      <c r="KQH12" s="2"/>
      <c r="KQI12" s="2"/>
      <c r="KQJ12" s="2"/>
      <c r="KQK12" s="2"/>
      <c r="KQL12" s="2"/>
      <c r="KQM12" s="2"/>
      <c r="KQN12" s="2"/>
      <c r="KQO12" s="2"/>
      <c r="KQP12" s="2"/>
      <c r="KQQ12" s="2"/>
      <c r="KQR12" s="2"/>
      <c r="KQS12" s="2"/>
      <c r="KQT12" s="2"/>
      <c r="KQU12" s="2"/>
      <c r="KQV12" s="2"/>
      <c r="KQW12" s="2"/>
      <c r="KQX12" s="2"/>
      <c r="KQY12" s="2"/>
      <c r="KQZ12" s="2"/>
      <c r="KRA12" s="2"/>
      <c r="KRB12" s="2"/>
      <c r="KRC12" s="2"/>
      <c r="KRD12" s="2"/>
      <c r="KRE12" s="2"/>
      <c r="KRF12" s="2"/>
      <c r="KRG12" s="2"/>
      <c r="KRH12" s="2"/>
      <c r="KRI12" s="2"/>
      <c r="KRJ12" s="2"/>
      <c r="KRK12" s="2"/>
      <c r="KRL12" s="2"/>
      <c r="KRM12" s="2"/>
      <c r="KRN12" s="2"/>
      <c r="KRO12" s="2"/>
      <c r="KRP12" s="2"/>
      <c r="KRQ12" s="2"/>
      <c r="KRR12" s="2"/>
      <c r="KRS12" s="2"/>
      <c r="KRT12" s="2"/>
      <c r="KRU12" s="2"/>
      <c r="KRV12" s="2"/>
      <c r="KRW12" s="2"/>
      <c r="KRX12" s="2"/>
      <c r="KRY12" s="2"/>
      <c r="KRZ12" s="2"/>
      <c r="KSA12" s="2"/>
      <c r="KSB12" s="2"/>
      <c r="KSC12" s="2"/>
      <c r="KSD12" s="2"/>
      <c r="KSE12" s="2"/>
      <c r="KSF12" s="2"/>
      <c r="KSG12" s="2"/>
      <c r="KSH12" s="2"/>
      <c r="KSI12" s="2"/>
      <c r="KSJ12" s="2"/>
      <c r="KSK12" s="2"/>
      <c r="KSL12" s="2"/>
      <c r="KSM12" s="2"/>
      <c r="KSN12" s="2"/>
      <c r="KSO12" s="2"/>
      <c r="KSP12" s="2"/>
      <c r="KSQ12" s="2"/>
      <c r="KSR12" s="2"/>
      <c r="KSS12" s="2"/>
      <c r="KST12" s="2"/>
      <c r="KSU12" s="2"/>
      <c r="KSV12" s="2"/>
      <c r="KSW12" s="2"/>
      <c r="KSX12" s="2"/>
      <c r="KSY12" s="2"/>
      <c r="KSZ12" s="2"/>
      <c r="KTA12" s="2"/>
      <c r="KTB12" s="2"/>
      <c r="KTC12" s="2"/>
      <c r="KTD12" s="2"/>
      <c r="KTE12" s="2"/>
      <c r="KTF12" s="2"/>
      <c r="KTG12" s="2"/>
      <c r="KTH12" s="2"/>
      <c r="KTI12" s="2"/>
      <c r="KTJ12" s="2"/>
      <c r="KTK12" s="2"/>
      <c r="KTL12" s="2"/>
      <c r="KTM12" s="2"/>
      <c r="KTN12" s="2"/>
      <c r="KTO12" s="2"/>
      <c r="KTP12" s="2"/>
      <c r="KTQ12" s="2"/>
      <c r="KTR12" s="2"/>
      <c r="KTS12" s="2"/>
      <c r="KTT12" s="2"/>
      <c r="KTU12" s="2"/>
      <c r="KTV12" s="2"/>
      <c r="KTW12" s="2"/>
      <c r="KTX12" s="2"/>
      <c r="KTY12" s="2"/>
      <c r="KTZ12" s="2"/>
      <c r="KUA12" s="2"/>
      <c r="KUB12" s="2"/>
      <c r="KUC12" s="2"/>
      <c r="KUD12" s="2"/>
      <c r="KUE12" s="2"/>
      <c r="KUF12" s="2"/>
      <c r="KUG12" s="2"/>
      <c r="KUH12" s="2"/>
      <c r="KUI12" s="2"/>
      <c r="KUJ12" s="2"/>
      <c r="KUK12" s="2"/>
      <c r="KUL12" s="2"/>
      <c r="KUM12" s="2"/>
      <c r="KUN12" s="2"/>
      <c r="KUO12" s="2"/>
      <c r="KUP12" s="2"/>
      <c r="KUQ12" s="2"/>
      <c r="KUR12" s="2"/>
      <c r="KUS12" s="2"/>
      <c r="KUT12" s="2"/>
      <c r="KUU12" s="2"/>
      <c r="KUV12" s="2"/>
      <c r="KUW12" s="2"/>
      <c r="KUX12" s="2"/>
      <c r="KUY12" s="2"/>
      <c r="KUZ12" s="2"/>
      <c r="KVA12" s="2"/>
      <c r="KVB12" s="2"/>
      <c r="KVC12" s="2"/>
      <c r="KVD12" s="2"/>
      <c r="KVE12" s="2"/>
      <c r="KVF12" s="2"/>
      <c r="KVG12" s="2"/>
      <c r="KVH12" s="2"/>
      <c r="KVI12" s="2"/>
      <c r="KVJ12" s="2"/>
      <c r="KVK12" s="2"/>
      <c r="KVL12" s="2"/>
      <c r="KVM12" s="2"/>
      <c r="KVN12" s="2"/>
      <c r="KVO12" s="2"/>
      <c r="KVP12" s="2"/>
      <c r="KVQ12" s="2"/>
      <c r="KVR12" s="2"/>
      <c r="KVS12" s="2"/>
      <c r="KVT12" s="2"/>
      <c r="KVU12" s="2"/>
      <c r="KVV12" s="2"/>
      <c r="KVW12" s="2"/>
      <c r="KVX12" s="2"/>
      <c r="KVY12" s="2"/>
      <c r="KVZ12" s="2"/>
      <c r="KWA12" s="2"/>
      <c r="KWB12" s="2"/>
      <c r="KWC12" s="2"/>
      <c r="KWD12" s="2"/>
      <c r="KWE12" s="2"/>
      <c r="KWF12" s="2"/>
      <c r="KWG12" s="2"/>
      <c r="KWH12" s="2"/>
      <c r="KWI12" s="2"/>
      <c r="KWJ12" s="2"/>
      <c r="KWK12" s="2"/>
      <c r="KWL12" s="2"/>
      <c r="KWM12" s="2"/>
      <c r="KWN12" s="2"/>
      <c r="KWO12" s="2"/>
      <c r="KWP12" s="2"/>
      <c r="KWQ12" s="2"/>
      <c r="KWR12" s="2"/>
      <c r="KWS12" s="2"/>
      <c r="KWT12" s="2"/>
      <c r="KWU12" s="2"/>
      <c r="KWV12" s="2"/>
      <c r="KWW12" s="2"/>
      <c r="KWX12" s="2"/>
      <c r="KWY12" s="2"/>
      <c r="KWZ12" s="2"/>
      <c r="KXA12" s="2"/>
      <c r="KXB12" s="2"/>
      <c r="KXC12" s="2"/>
      <c r="KXD12" s="2"/>
      <c r="KXE12" s="2"/>
      <c r="KXF12" s="2"/>
      <c r="KXG12" s="2"/>
      <c r="KXH12" s="2"/>
      <c r="KXI12" s="2"/>
      <c r="KXJ12" s="2"/>
      <c r="KXK12" s="2"/>
      <c r="KXL12" s="2"/>
      <c r="KXM12" s="2"/>
      <c r="KXN12" s="2"/>
      <c r="KXO12" s="2"/>
      <c r="KXP12" s="2"/>
      <c r="KXQ12" s="2"/>
      <c r="KXR12" s="2"/>
      <c r="KXS12" s="2"/>
      <c r="KXT12" s="2"/>
      <c r="KXU12" s="2"/>
      <c r="KXV12" s="2"/>
      <c r="KXW12" s="2"/>
      <c r="KXX12" s="2"/>
      <c r="KXY12" s="2"/>
      <c r="KXZ12" s="2"/>
      <c r="KYA12" s="2"/>
      <c r="KYB12" s="2"/>
      <c r="KYC12" s="2"/>
      <c r="KYD12" s="2"/>
      <c r="KYE12" s="2"/>
      <c r="KYF12" s="2"/>
      <c r="KYG12" s="2"/>
      <c r="KYH12" s="2"/>
      <c r="KYI12" s="2"/>
      <c r="KYJ12" s="2"/>
      <c r="KYK12" s="2"/>
      <c r="KYL12" s="2"/>
      <c r="KYM12" s="2"/>
      <c r="KYN12" s="2"/>
      <c r="KYO12" s="2"/>
      <c r="KYP12" s="2"/>
      <c r="KYQ12" s="2"/>
      <c r="KYR12" s="2"/>
      <c r="KYS12" s="2"/>
      <c r="KYT12" s="2"/>
      <c r="KYU12" s="2"/>
      <c r="KYV12" s="2"/>
      <c r="KYW12" s="2"/>
      <c r="KYX12" s="2"/>
      <c r="KYY12" s="2"/>
      <c r="KYZ12" s="2"/>
      <c r="KZA12" s="2"/>
      <c r="KZB12" s="2"/>
      <c r="KZC12" s="2"/>
      <c r="KZD12" s="2"/>
      <c r="KZE12" s="2"/>
      <c r="KZF12" s="2"/>
      <c r="KZG12" s="2"/>
      <c r="KZH12" s="2"/>
      <c r="KZI12" s="2"/>
      <c r="KZJ12" s="2"/>
      <c r="KZK12" s="2"/>
      <c r="KZL12" s="2"/>
      <c r="KZM12" s="2"/>
      <c r="KZN12" s="2"/>
      <c r="KZO12" s="2"/>
      <c r="KZP12" s="2"/>
      <c r="KZQ12" s="2"/>
      <c r="KZR12" s="2"/>
      <c r="KZS12" s="2"/>
      <c r="KZT12" s="2"/>
      <c r="KZU12" s="2"/>
      <c r="KZV12" s="2"/>
      <c r="KZW12" s="2"/>
      <c r="KZX12" s="2"/>
      <c r="KZY12" s="2"/>
      <c r="KZZ12" s="2"/>
      <c r="LAA12" s="2"/>
      <c r="LAB12" s="2"/>
      <c r="LAC12" s="2"/>
      <c r="LAD12" s="2"/>
      <c r="LAE12" s="2"/>
      <c r="LAF12" s="2"/>
      <c r="LAG12" s="2"/>
      <c r="LAH12" s="2"/>
      <c r="LAI12" s="2"/>
      <c r="LAJ12" s="2"/>
      <c r="LAK12" s="2"/>
      <c r="LAL12" s="2"/>
      <c r="LAM12" s="2"/>
      <c r="LAN12" s="2"/>
      <c r="LAO12" s="2"/>
      <c r="LAP12" s="2"/>
      <c r="LAQ12" s="2"/>
      <c r="LAR12" s="2"/>
      <c r="LAS12" s="2"/>
      <c r="LAT12" s="2"/>
      <c r="LAU12" s="2"/>
      <c r="LAV12" s="2"/>
      <c r="LAW12" s="2"/>
      <c r="LAX12" s="2"/>
      <c r="LAY12" s="2"/>
      <c r="LAZ12" s="2"/>
      <c r="LBA12" s="2"/>
      <c r="LBB12" s="2"/>
      <c r="LBC12" s="2"/>
      <c r="LBD12" s="2"/>
      <c r="LBE12" s="2"/>
      <c r="LBF12" s="2"/>
      <c r="LBG12" s="2"/>
      <c r="LBH12" s="2"/>
      <c r="LBI12" s="2"/>
      <c r="LBJ12" s="2"/>
      <c r="LBK12" s="2"/>
      <c r="LBL12" s="2"/>
      <c r="LBM12" s="2"/>
      <c r="LBN12" s="2"/>
      <c r="LBO12" s="2"/>
      <c r="LBP12" s="2"/>
      <c r="LBQ12" s="2"/>
      <c r="LBR12" s="2"/>
      <c r="LBS12" s="2"/>
      <c r="LBT12" s="2"/>
      <c r="LBU12" s="2"/>
      <c r="LBV12" s="2"/>
      <c r="LBW12" s="2"/>
      <c r="LBX12" s="2"/>
      <c r="LBY12" s="2"/>
      <c r="LBZ12" s="2"/>
      <c r="LCA12" s="2"/>
      <c r="LCB12" s="2"/>
      <c r="LCC12" s="2"/>
      <c r="LCD12" s="2"/>
      <c r="LCE12" s="2"/>
      <c r="LCF12" s="2"/>
      <c r="LCG12" s="2"/>
      <c r="LCH12" s="2"/>
      <c r="LCI12" s="2"/>
      <c r="LCJ12" s="2"/>
      <c r="LCK12" s="2"/>
      <c r="LCL12" s="2"/>
      <c r="LCM12" s="2"/>
      <c r="LCN12" s="2"/>
      <c r="LCO12" s="2"/>
      <c r="LCP12" s="2"/>
      <c r="LCQ12" s="2"/>
      <c r="LCR12" s="2"/>
      <c r="LCS12" s="2"/>
      <c r="LCT12" s="2"/>
      <c r="LCU12" s="2"/>
      <c r="LCV12" s="2"/>
      <c r="LCW12" s="2"/>
      <c r="LCX12" s="2"/>
      <c r="LCY12" s="2"/>
      <c r="LCZ12" s="2"/>
      <c r="LDA12" s="2"/>
      <c r="LDB12" s="2"/>
      <c r="LDC12" s="2"/>
      <c r="LDD12" s="2"/>
      <c r="LDE12" s="2"/>
      <c r="LDF12" s="2"/>
      <c r="LDG12" s="2"/>
      <c r="LDH12" s="2"/>
      <c r="LDI12" s="2"/>
      <c r="LDJ12" s="2"/>
      <c r="LDK12" s="2"/>
      <c r="LDL12" s="2"/>
      <c r="LDM12" s="2"/>
      <c r="LDN12" s="2"/>
      <c r="LDO12" s="2"/>
      <c r="LDP12" s="2"/>
      <c r="LDQ12" s="2"/>
      <c r="LDR12" s="2"/>
      <c r="LDS12" s="2"/>
      <c r="LDT12" s="2"/>
      <c r="LDU12" s="2"/>
      <c r="LDV12" s="2"/>
      <c r="LDW12" s="2"/>
      <c r="LDX12" s="2"/>
      <c r="LDY12" s="2"/>
      <c r="LDZ12" s="2"/>
      <c r="LEA12" s="2"/>
      <c r="LEB12" s="2"/>
      <c r="LEC12" s="2"/>
      <c r="LED12" s="2"/>
      <c r="LEE12" s="2"/>
      <c r="LEF12" s="2"/>
      <c r="LEG12" s="2"/>
      <c r="LEH12" s="2"/>
      <c r="LEI12" s="2"/>
      <c r="LEJ12" s="2"/>
      <c r="LEK12" s="2"/>
      <c r="LEL12" s="2"/>
      <c r="LEM12" s="2"/>
      <c r="LEN12" s="2"/>
      <c r="LEO12" s="2"/>
      <c r="LEP12" s="2"/>
      <c r="LEQ12" s="2"/>
      <c r="LER12" s="2"/>
      <c r="LES12" s="2"/>
      <c r="LET12" s="2"/>
      <c r="LEU12" s="2"/>
      <c r="LEV12" s="2"/>
      <c r="LEW12" s="2"/>
      <c r="LEX12" s="2"/>
      <c r="LEY12" s="2"/>
      <c r="LEZ12" s="2"/>
      <c r="LFA12" s="2"/>
      <c r="LFB12" s="2"/>
      <c r="LFC12" s="2"/>
      <c r="LFD12" s="2"/>
      <c r="LFE12" s="2"/>
      <c r="LFF12" s="2"/>
      <c r="LFG12" s="2"/>
      <c r="LFH12" s="2"/>
      <c r="LFI12" s="2"/>
      <c r="LFJ12" s="2"/>
      <c r="LFK12" s="2"/>
      <c r="LFL12" s="2"/>
      <c r="LFM12" s="2"/>
      <c r="LFN12" s="2"/>
      <c r="LFO12" s="2"/>
      <c r="LFP12" s="2"/>
      <c r="LFQ12" s="2"/>
      <c r="LFR12" s="2"/>
      <c r="LFS12" s="2"/>
      <c r="LFT12" s="2"/>
      <c r="LFU12" s="2"/>
      <c r="LFV12" s="2"/>
      <c r="LFW12" s="2"/>
      <c r="LFX12" s="2"/>
      <c r="LFY12" s="2"/>
      <c r="LFZ12" s="2"/>
      <c r="LGA12" s="2"/>
      <c r="LGB12" s="2"/>
      <c r="LGC12" s="2"/>
      <c r="LGD12" s="2"/>
      <c r="LGE12" s="2"/>
      <c r="LGF12" s="2"/>
      <c r="LGG12" s="2"/>
      <c r="LGH12" s="2"/>
      <c r="LGI12" s="2"/>
      <c r="LGJ12" s="2"/>
      <c r="LGK12" s="2"/>
      <c r="LGL12" s="2"/>
      <c r="LGM12" s="2"/>
      <c r="LGN12" s="2"/>
      <c r="LGO12" s="2"/>
      <c r="LGP12" s="2"/>
      <c r="LGQ12" s="2"/>
      <c r="LGR12" s="2"/>
      <c r="LGS12" s="2"/>
      <c r="LGT12" s="2"/>
      <c r="LGU12" s="2"/>
      <c r="LGV12" s="2"/>
      <c r="LGW12" s="2"/>
      <c r="LGX12" s="2"/>
      <c r="LGY12" s="2"/>
      <c r="LGZ12" s="2"/>
      <c r="LHA12" s="2"/>
      <c r="LHB12" s="2"/>
      <c r="LHC12" s="2"/>
      <c r="LHD12" s="2"/>
      <c r="LHE12" s="2"/>
      <c r="LHF12" s="2"/>
      <c r="LHG12" s="2"/>
      <c r="LHH12" s="2"/>
      <c r="LHI12" s="2"/>
      <c r="LHJ12" s="2"/>
      <c r="LHK12" s="2"/>
      <c r="LHL12" s="2"/>
      <c r="LHM12" s="2"/>
      <c r="LHN12" s="2"/>
      <c r="LHO12" s="2"/>
      <c r="LHP12" s="2"/>
      <c r="LHQ12" s="2"/>
      <c r="LHR12" s="2"/>
      <c r="LHS12" s="2"/>
      <c r="LHT12" s="2"/>
      <c r="LHU12" s="2"/>
      <c r="LHV12" s="2"/>
      <c r="LHW12" s="2"/>
      <c r="LHX12" s="2"/>
      <c r="LHY12" s="2"/>
      <c r="LHZ12" s="2"/>
      <c r="LIA12" s="2"/>
      <c r="LIB12" s="2"/>
      <c r="LIC12" s="2"/>
      <c r="LID12" s="2"/>
      <c r="LIE12" s="2"/>
      <c r="LIF12" s="2"/>
      <c r="LIG12" s="2"/>
      <c r="LIH12" s="2"/>
      <c r="LII12" s="2"/>
      <c r="LIJ12" s="2"/>
      <c r="LIK12" s="2"/>
      <c r="LIL12" s="2"/>
      <c r="LIM12" s="2"/>
      <c r="LIN12" s="2"/>
      <c r="LIO12" s="2"/>
      <c r="LIP12" s="2"/>
      <c r="LIQ12" s="2"/>
      <c r="LIR12" s="2"/>
      <c r="LIS12" s="2"/>
      <c r="LIT12" s="2"/>
      <c r="LIU12" s="2"/>
      <c r="LIV12" s="2"/>
      <c r="LIW12" s="2"/>
      <c r="LIX12" s="2"/>
      <c r="LIY12" s="2"/>
      <c r="LIZ12" s="2"/>
      <c r="LJA12" s="2"/>
      <c r="LJB12" s="2"/>
      <c r="LJC12" s="2"/>
      <c r="LJD12" s="2"/>
      <c r="LJE12" s="2"/>
      <c r="LJF12" s="2"/>
      <c r="LJG12" s="2"/>
      <c r="LJH12" s="2"/>
      <c r="LJI12" s="2"/>
      <c r="LJJ12" s="2"/>
      <c r="LJK12" s="2"/>
      <c r="LJL12" s="2"/>
      <c r="LJM12" s="2"/>
      <c r="LJN12" s="2"/>
      <c r="LJO12" s="2"/>
      <c r="LJP12" s="2"/>
      <c r="LJQ12" s="2"/>
      <c r="LJR12" s="2"/>
      <c r="LJS12" s="2"/>
      <c r="LJT12" s="2"/>
      <c r="LJU12" s="2"/>
      <c r="LJV12" s="2"/>
      <c r="LJW12" s="2"/>
      <c r="LJX12" s="2"/>
      <c r="LJY12" s="2"/>
      <c r="LJZ12" s="2"/>
      <c r="LKA12" s="2"/>
      <c r="LKB12" s="2"/>
      <c r="LKC12" s="2"/>
      <c r="LKD12" s="2"/>
      <c r="LKE12" s="2"/>
      <c r="LKF12" s="2"/>
      <c r="LKG12" s="2"/>
      <c r="LKH12" s="2"/>
      <c r="LKI12" s="2"/>
      <c r="LKJ12" s="2"/>
      <c r="LKK12" s="2"/>
      <c r="LKL12" s="2"/>
      <c r="LKM12" s="2"/>
      <c r="LKN12" s="2"/>
      <c r="LKO12" s="2"/>
      <c r="LKP12" s="2"/>
      <c r="LKQ12" s="2"/>
      <c r="LKR12" s="2"/>
      <c r="LKS12" s="2"/>
      <c r="LKT12" s="2"/>
      <c r="LKU12" s="2"/>
      <c r="LKV12" s="2"/>
      <c r="LKW12" s="2"/>
      <c r="LKX12" s="2"/>
      <c r="LKY12" s="2"/>
      <c r="LKZ12" s="2"/>
      <c r="LLA12" s="2"/>
      <c r="LLB12" s="2"/>
      <c r="LLC12" s="2"/>
      <c r="LLD12" s="2"/>
      <c r="LLE12" s="2"/>
      <c r="LLF12" s="2"/>
      <c r="LLG12" s="2"/>
      <c r="LLH12" s="2"/>
      <c r="LLI12" s="2"/>
      <c r="LLJ12" s="2"/>
      <c r="LLK12" s="2"/>
      <c r="LLL12" s="2"/>
      <c r="LLM12" s="2"/>
      <c r="LLN12" s="2"/>
      <c r="LLO12" s="2"/>
      <c r="LLP12" s="2"/>
      <c r="LLQ12" s="2"/>
      <c r="LLR12" s="2"/>
      <c r="LLS12" s="2"/>
      <c r="LLT12" s="2"/>
      <c r="LLU12" s="2"/>
      <c r="LLV12" s="2"/>
      <c r="LLW12" s="2"/>
      <c r="LLX12" s="2"/>
      <c r="LLY12" s="2"/>
      <c r="LLZ12" s="2"/>
      <c r="LMA12" s="2"/>
      <c r="LMB12" s="2"/>
      <c r="LMC12" s="2"/>
      <c r="LMD12" s="2"/>
      <c r="LME12" s="2"/>
      <c r="LMF12" s="2"/>
      <c r="LMG12" s="2"/>
      <c r="LMH12" s="2"/>
      <c r="LMI12" s="2"/>
      <c r="LMJ12" s="2"/>
      <c r="LMK12" s="2"/>
      <c r="LML12" s="2"/>
      <c r="LMM12" s="2"/>
      <c r="LMN12" s="2"/>
      <c r="LMO12" s="2"/>
      <c r="LMP12" s="2"/>
      <c r="LMQ12" s="2"/>
      <c r="LMR12" s="2"/>
      <c r="LMS12" s="2"/>
      <c r="LMT12" s="2"/>
      <c r="LMU12" s="2"/>
      <c r="LMV12" s="2"/>
      <c r="LMW12" s="2"/>
      <c r="LMX12" s="2"/>
      <c r="LMY12" s="2"/>
      <c r="LMZ12" s="2"/>
      <c r="LNA12" s="2"/>
      <c r="LNB12" s="2"/>
      <c r="LNC12" s="2"/>
      <c r="LND12" s="2"/>
      <c r="LNE12" s="2"/>
      <c r="LNF12" s="2"/>
      <c r="LNG12" s="2"/>
      <c r="LNH12" s="2"/>
      <c r="LNI12" s="2"/>
      <c r="LNJ12" s="2"/>
      <c r="LNK12" s="2"/>
      <c r="LNL12" s="2"/>
      <c r="LNM12" s="2"/>
      <c r="LNN12" s="2"/>
      <c r="LNO12" s="2"/>
      <c r="LNP12" s="2"/>
      <c r="LNQ12" s="2"/>
      <c r="LNR12" s="2"/>
      <c r="LNS12" s="2"/>
      <c r="LNT12" s="2"/>
      <c r="LNU12" s="2"/>
      <c r="LNV12" s="2"/>
      <c r="LNW12" s="2"/>
      <c r="LNX12" s="2"/>
      <c r="LNY12" s="2"/>
      <c r="LNZ12" s="2"/>
      <c r="LOA12" s="2"/>
      <c r="LOB12" s="2"/>
      <c r="LOC12" s="2"/>
      <c r="LOD12" s="2"/>
      <c r="LOE12" s="2"/>
      <c r="LOF12" s="2"/>
      <c r="LOG12" s="2"/>
      <c r="LOH12" s="2"/>
      <c r="LOI12" s="2"/>
      <c r="LOJ12" s="2"/>
      <c r="LOK12" s="2"/>
      <c r="LOL12" s="2"/>
      <c r="LOM12" s="2"/>
      <c r="LON12" s="2"/>
      <c r="LOO12" s="2"/>
      <c r="LOP12" s="2"/>
      <c r="LOQ12" s="2"/>
      <c r="LOR12" s="2"/>
      <c r="LOS12" s="2"/>
      <c r="LOT12" s="2"/>
      <c r="LOU12" s="2"/>
      <c r="LOV12" s="2"/>
      <c r="LOW12" s="2"/>
      <c r="LOX12" s="2"/>
      <c r="LOY12" s="2"/>
      <c r="LOZ12" s="2"/>
      <c r="LPA12" s="2"/>
      <c r="LPB12" s="2"/>
      <c r="LPC12" s="2"/>
      <c r="LPD12" s="2"/>
      <c r="LPE12" s="2"/>
      <c r="LPF12" s="2"/>
      <c r="LPG12" s="2"/>
      <c r="LPH12" s="2"/>
      <c r="LPI12" s="2"/>
      <c r="LPJ12" s="2"/>
      <c r="LPK12" s="2"/>
      <c r="LPL12" s="2"/>
      <c r="LPM12" s="2"/>
      <c r="LPN12" s="2"/>
      <c r="LPO12" s="2"/>
      <c r="LPP12" s="2"/>
      <c r="LPQ12" s="2"/>
      <c r="LPR12" s="2"/>
      <c r="LPS12" s="2"/>
      <c r="LPT12" s="2"/>
      <c r="LPU12" s="2"/>
      <c r="LPV12" s="2"/>
      <c r="LPW12" s="2"/>
      <c r="LPX12" s="2"/>
      <c r="LPY12" s="2"/>
      <c r="LPZ12" s="2"/>
      <c r="LQA12" s="2"/>
      <c r="LQB12" s="2"/>
      <c r="LQC12" s="2"/>
      <c r="LQD12" s="2"/>
      <c r="LQE12" s="2"/>
      <c r="LQF12" s="2"/>
      <c r="LQG12" s="2"/>
      <c r="LQH12" s="2"/>
      <c r="LQI12" s="2"/>
      <c r="LQJ12" s="2"/>
      <c r="LQK12" s="2"/>
      <c r="LQL12" s="2"/>
      <c r="LQM12" s="2"/>
      <c r="LQN12" s="2"/>
      <c r="LQO12" s="2"/>
      <c r="LQP12" s="2"/>
      <c r="LQQ12" s="2"/>
      <c r="LQR12" s="2"/>
      <c r="LQS12" s="2"/>
      <c r="LQT12" s="2"/>
      <c r="LQU12" s="2"/>
      <c r="LQV12" s="2"/>
      <c r="LQW12" s="2"/>
      <c r="LQX12" s="2"/>
      <c r="LQY12" s="2"/>
      <c r="LQZ12" s="2"/>
      <c r="LRA12" s="2"/>
      <c r="LRB12" s="2"/>
      <c r="LRC12" s="2"/>
      <c r="LRD12" s="2"/>
      <c r="LRE12" s="2"/>
      <c r="LRF12" s="2"/>
      <c r="LRG12" s="2"/>
      <c r="LRH12" s="2"/>
      <c r="LRI12" s="2"/>
      <c r="LRJ12" s="2"/>
      <c r="LRK12" s="2"/>
      <c r="LRL12" s="2"/>
      <c r="LRM12" s="2"/>
      <c r="LRN12" s="2"/>
      <c r="LRO12" s="2"/>
      <c r="LRP12" s="2"/>
      <c r="LRQ12" s="2"/>
      <c r="LRR12" s="2"/>
      <c r="LRS12" s="2"/>
      <c r="LRT12" s="2"/>
      <c r="LRU12" s="2"/>
      <c r="LRV12" s="2"/>
      <c r="LRW12" s="2"/>
      <c r="LRX12" s="2"/>
      <c r="LRY12" s="2"/>
      <c r="LRZ12" s="2"/>
      <c r="LSA12" s="2"/>
      <c r="LSB12" s="2"/>
      <c r="LSC12" s="2"/>
      <c r="LSD12" s="2"/>
      <c r="LSE12" s="2"/>
      <c r="LSF12" s="2"/>
      <c r="LSG12" s="2"/>
      <c r="LSH12" s="2"/>
      <c r="LSI12" s="2"/>
      <c r="LSJ12" s="2"/>
      <c r="LSK12" s="2"/>
      <c r="LSL12" s="2"/>
      <c r="LSM12" s="2"/>
      <c r="LSN12" s="2"/>
      <c r="LSO12" s="2"/>
      <c r="LSP12" s="2"/>
      <c r="LSQ12" s="2"/>
      <c r="LSR12" s="2"/>
      <c r="LSS12" s="2"/>
      <c r="LST12" s="2"/>
      <c r="LSU12" s="2"/>
      <c r="LSV12" s="2"/>
      <c r="LSW12" s="2"/>
      <c r="LSX12" s="2"/>
      <c r="LSY12" s="2"/>
      <c r="LSZ12" s="2"/>
      <c r="LTA12" s="2"/>
      <c r="LTB12" s="2"/>
      <c r="LTC12" s="2"/>
      <c r="LTD12" s="2"/>
      <c r="LTE12" s="2"/>
      <c r="LTF12" s="2"/>
      <c r="LTG12" s="2"/>
      <c r="LTH12" s="2"/>
      <c r="LTI12" s="2"/>
      <c r="LTJ12" s="2"/>
      <c r="LTK12" s="2"/>
      <c r="LTL12" s="2"/>
      <c r="LTM12" s="2"/>
      <c r="LTN12" s="2"/>
      <c r="LTO12" s="2"/>
      <c r="LTP12" s="2"/>
      <c r="LTQ12" s="2"/>
      <c r="LTR12" s="2"/>
      <c r="LTS12" s="2"/>
      <c r="LTT12" s="2"/>
      <c r="LTU12" s="2"/>
      <c r="LTV12" s="2"/>
      <c r="LTW12" s="2"/>
      <c r="LTX12" s="2"/>
      <c r="LTY12" s="2"/>
      <c r="LTZ12" s="2"/>
      <c r="LUA12" s="2"/>
      <c r="LUB12" s="2"/>
      <c r="LUC12" s="2"/>
      <c r="LUD12" s="2"/>
      <c r="LUE12" s="2"/>
      <c r="LUF12" s="2"/>
      <c r="LUG12" s="2"/>
      <c r="LUH12" s="2"/>
      <c r="LUI12" s="2"/>
      <c r="LUJ12" s="2"/>
      <c r="LUK12" s="2"/>
      <c r="LUL12" s="2"/>
      <c r="LUM12" s="2"/>
      <c r="LUN12" s="2"/>
      <c r="LUO12" s="2"/>
      <c r="LUP12" s="2"/>
      <c r="LUQ12" s="2"/>
      <c r="LUR12" s="2"/>
      <c r="LUS12" s="2"/>
      <c r="LUT12" s="2"/>
      <c r="LUU12" s="2"/>
      <c r="LUV12" s="2"/>
      <c r="LUW12" s="2"/>
      <c r="LUX12" s="2"/>
      <c r="LUY12" s="2"/>
      <c r="LUZ12" s="2"/>
      <c r="LVA12" s="2"/>
      <c r="LVB12" s="2"/>
      <c r="LVC12" s="2"/>
      <c r="LVD12" s="2"/>
      <c r="LVE12" s="2"/>
      <c r="LVF12" s="2"/>
      <c r="LVG12" s="2"/>
      <c r="LVH12" s="2"/>
      <c r="LVI12" s="2"/>
      <c r="LVJ12" s="2"/>
      <c r="LVK12" s="2"/>
      <c r="LVL12" s="2"/>
      <c r="LVM12" s="2"/>
      <c r="LVN12" s="2"/>
      <c r="LVO12" s="2"/>
      <c r="LVP12" s="2"/>
      <c r="LVQ12" s="2"/>
      <c r="LVR12" s="2"/>
      <c r="LVS12" s="2"/>
      <c r="LVT12" s="2"/>
      <c r="LVU12" s="2"/>
      <c r="LVV12" s="2"/>
      <c r="LVW12" s="2"/>
      <c r="LVX12" s="2"/>
      <c r="LVY12" s="2"/>
      <c r="LVZ12" s="2"/>
      <c r="LWA12" s="2"/>
      <c r="LWB12" s="2"/>
      <c r="LWC12" s="2"/>
      <c r="LWD12" s="2"/>
      <c r="LWE12" s="2"/>
      <c r="LWF12" s="2"/>
      <c r="LWG12" s="2"/>
      <c r="LWH12" s="2"/>
      <c r="LWI12" s="2"/>
      <c r="LWJ12" s="2"/>
      <c r="LWK12" s="2"/>
      <c r="LWL12" s="2"/>
      <c r="LWM12" s="2"/>
      <c r="LWN12" s="2"/>
      <c r="LWO12" s="2"/>
      <c r="LWP12" s="2"/>
      <c r="LWQ12" s="2"/>
      <c r="LWR12" s="2"/>
      <c r="LWS12" s="2"/>
      <c r="LWT12" s="2"/>
      <c r="LWU12" s="2"/>
      <c r="LWV12" s="2"/>
      <c r="LWW12" s="2"/>
      <c r="LWX12" s="2"/>
      <c r="LWY12" s="2"/>
      <c r="LWZ12" s="2"/>
      <c r="LXA12" s="2"/>
      <c r="LXB12" s="2"/>
      <c r="LXC12" s="2"/>
      <c r="LXD12" s="2"/>
      <c r="LXE12" s="2"/>
      <c r="LXF12" s="2"/>
      <c r="LXG12" s="2"/>
      <c r="LXH12" s="2"/>
      <c r="LXI12" s="2"/>
      <c r="LXJ12" s="2"/>
      <c r="LXK12" s="2"/>
      <c r="LXL12" s="2"/>
      <c r="LXM12" s="2"/>
      <c r="LXN12" s="2"/>
      <c r="LXO12" s="2"/>
      <c r="LXP12" s="2"/>
      <c r="LXQ12" s="2"/>
      <c r="LXR12" s="2"/>
      <c r="LXS12" s="2"/>
      <c r="LXT12" s="2"/>
      <c r="LXU12" s="2"/>
      <c r="LXV12" s="2"/>
      <c r="LXW12" s="2"/>
      <c r="LXX12" s="2"/>
      <c r="LXY12" s="2"/>
      <c r="LXZ12" s="2"/>
      <c r="LYA12" s="2"/>
      <c r="LYB12" s="2"/>
      <c r="LYC12" s="2"/>
      <c r="LYD12" s="2"/>
      <c r="LYE12" s="2"/>
      <c r="LYF12" s="2"/>
      <c r="LYG12" s="2"/>
      <c r="LYH12" s="2"/>
      <c r="LYI12" s="2"/>
      <c r="LYJ12" s="2"/>
      <c r="LYK12" s="2"/>
      <c r="LYL12" s="2"/>
      <c r="LYM12" s="2"/>
      <c r="LYN12" s="2"/>
      <c r="LYO12" s="2"/>
      <c r="LYP12" s="2"/>
      <c r="LYQ12" s="2"/>
      <c r="LYR12" s="2"/>
      <c r="LYS12" s="2"/>
      <c r="LYT12" s="2"/>
      <c r="LYU12" s="2"/>
      <c r="LYV12" s="2"/>
      <c r="LYW12" s="2"/>
      <c r="LYX12" s="2"/>
      <c r="LYY12" s="2"/>
      <c r="LYZ12" s="2"/>
      <c r="LZA12" s="2"/>
      <c r="LZB12" s="2"/>
      <c r="LZC12" s="2"/>
      <c r="LZD12" s="2"/>
      <c r="LZE12" s="2"/>
      <c r="LZF12" s="2"/>
      <c r="LZG12" s="2"/>
      <c r="LZH12" s="2"/>
      <c r="LZI12" s="2"/>
      <c r="LZJ12" s="2"/>
      <c r="LZK12" s="2"/>
      <c r="LZL12" s="2"/>
      <c r="LZM12" s="2"/>
      <c r="LZN12" s="2"/>
      <c r="LZO12" s="2"/>
      <c r="LZP12" s="2"/>
      <c r="LZQ12" s="2"/>
      <c r="LZR12" s="2"/>
      <c r="LZS12" s="2"/>
      <c r="LZT12" s="2"/>
      <c r="LZU12" s="2"/>
      <c r="LZV12" s="2"/>
      <c r="LZW12" s="2"/>
      <c r="LZX12" s="2"/>
      <c r="LZY12" s="2"/>
      <c r="LZZ12" s="2"/>
      <c r="MAA12" s="2"/>
      <c r="MAB12" s="2"/>
      <c r="MAC12" s="2"/>
      <c r="MAD12" s="2"/>
      <c r="MAE12" s="2"/>
      <c r="MAF12" s="2"/>
      <c r="MAG12" s="2"/>
      <c r="MAH12" s="2"/>
      <c r="MAI12" s="2"/>
      <c r="MAJ12" s="2"/>
      <c r="MAK12" s="2"/>
      <c r="MAL12" s="2"/>
      <c r="MAM12" s="2"/>
      <c r="MAN12" s="2"/>
      <c r="MAO12" s="2"/>
      <c r="MAP12" s="2"/>
      <c r="MAQ12" s="2"/>
      <c r="MAR12" s="2"/>
      <c r="MAS12" s="2"/>
      <c r="MAT12" s="2"/>
      <c r="MAU12" s="2"/>
      <c r="MAV12" s="2"/>
      <c r="MAW12" s="2"/>
      <c r="MAX12" s="2"/>
      <c r="MAY12" s="2"/>
      <c r="MAZ12" s="2"/>
      <c r="MBA12" s="2"/>
      <c r="MBB12" s="2"/>
      <c r="MBC12" s="2"/>
      <c r="MBD12" s="2"/>
      <c r="MBE12" s="2"/>
      <c r="MBF12" s="2"/>
      <c r="MBG12" s="2"/>
      <c r="MBH12" s="2"/>
      <c r="MBI12" s="2"/>
      <c r="MBJ12" s="2"/>
      <c r="MBK12" s="2"/>
      <c r="MBL12" s="2"/>
      <c r="MBM12" s="2"/>
      <c r="MBN12" s="2"/>
      <c r="MBO12" s="2"/>
      <c r="MBP12" s="2"/>
      <c r="MBQ12" s="2"/>
      <c r="MBR12" s="2"/>
      <c r="MBS12" s="2"/>
      <c r="MBT12" s="2"/>
      <c r="MBU12" s="2"/>
      <c r="MBV12" s="2"/>
      <c r="MBW12" s="2"/>
      <c r="MBX12" s="2"/>
      <c r="MBY12" s="2"/>
      <c r="MBZ12" s="2"/>
      <c r="MCA12" s="2"/>
      <c r="MCB12" s="2"/>
      <c r="MCC12" s="2"/>
      <c r="MCD12" s="2"/>
      <c r="MCE12" s="2"/>
      <c r="MCF12" s="2"/>
      <c r="MCG12" s="2"/>
      <c r="MCH12" s="2"/>
      <c r="MCI12" s="2"/>
      <c r="MCJ12" s="2"/>
      <c r="MCK12" s="2"/>
      <c r="MCL12" s="2"/>
      <c r="MCM12" s="2"/>
      <c r="MCN12" s="2"/>
      <c r="MCO12" s="2"/>
      <c r="MCP12" s="2"/>
      <c r="MCQ12" s="2"/>
      <c r="MCR12" s="2"/>
      <c r="MCS12" s="2"/>
      <c r="MCT12" s="2"/>
      <c r="MCU12" s="2"/>
      <c r="MCV12" s="2"/>
      <c r="MCW12" s="2"/>
      <c r="MCX12" s="2"/>
      <c r="MCY12" s="2"/>
      <c r="MCZ12" s="2"/>
      <c r="MDA12" s="2"/>
      <c r="MDB12" s="2"/>
      <c r="MDC12" s="2"/>
      <c r="MDD12" s="2"/>
      <c r="MDE12" s="2"/>
      <c r="MDF12" s="2"/>
      <c r="MDG12" s="2"/>
      <c r="MDH12" s="2"/>
      <c r="MDI12" s="2"/>
      <c r="MDJ12" s="2"/>
      <c r="MDK12" s="2"/>
      <c r="MDL12" s="2"/>
      <c r="MDM12" s="2"/>
      <c r="MDN12" s="2"/>
      <c r="MDO12" s="2"/>
      <c r="MDP12" s="2"/>
      <c r="MDQ12" s="2"/>
      <c r="MDR12" s="2"/>
      <c r="MDS12" s="2"/>
      <c r="MDT12" s="2"/>
      <c r="MDU12" s="2"/>
      <c r="MDV12" s="2"/>
      <c r="MDW12" s="2"/>
      <c r="MDX12" s="2"/>
      <c r="MDY12" s="2"/>
      <c r="MDZ12" s="2"/>
      <c r="MEA12" s="2"/>
      <c r="MEB12" s="2"/>
      <c r="MEC12" s="2"/>
      <c r="MED12" s="2"/>
      <c r="MEE12" s="2"/>
      <c r="MEF12" s="2"/>
      <c r="MEG12" s="2"/>
      <c r="MEH12" s="2"/>
      <c r="MEI12" s="2"/>
      <c r="MEJ12" s="2"/>
      <c r="MEK12" s="2"/>
      <c r="MEL12" s="2"/>
      <c r="MEM12" s="2"/>
      <c r="MEN12" s="2"/>
      <c r="MEO12" s="2"/>
      <c r="MEP12" s="2"/>
      <c r="MEQ12" s="2"/>
      <c r="MER12" s="2"/>
      <c r="MES12" s="2"/>
      <c r="MET12" s="2"/>
      <c r="MEU12" s="2"/>
      <c r="MEV12" s="2"/>
      <c r="MEW12" s="2"/>
      <c r="MEX12" s="2"/>
      <c r="MEY12" s="2"/>
      <c r="MEZ12" s="2"/>
      <c r="MFA12" s="2"/>
      <c r="MFB12" s="2"/>
      <c r="MFC12" s="2"/>
      <c r="MFD12" s="2"/>
      <c r="MFE12" s="2"/>
      <c r="MFF12" s="2"/>
      <c r="MFG12" s="2"/>
      <c r="MFH12" s="2"/>
      <c r="MFI12" s="2"/>
      <c r="MFJ12" s="2"/>
      <c r="MFK12" s="2"/>
      <c r="MFL12" s="2"/>
      <c r="MFM12" s="2"/>
      <c r="MFN12" s="2"/>
      <c r="MFO12" s="2"/>
      <c r="MFP12" s="2"/>
      <c r="MFQ12" s="2"/>
      <c r="MFR12" s="2"/>
      <c r="MFS12" s="2"/>
      <c r="MFT12" s="2"/>
      <c r="MFU12" s="2"/>
      <c r="MFV12" s="2"/>
      <c r="MFW12" s="2"/>
      <c r="MFX12" s="2"/>
      <c r="MFY12" s="2"/>
      <c r="MFZ12" s="2"/>
      <c r="MGA12" s="2"/>
      <c r="MGB12" s="2"/>
      <c r="MGC12" s="2"/>
      <c r="MGD12" s="2"/>
      <c r="MGE12" s="2"/>
      <c r="MGF12" s="2"/>
      <c r="MGG12" s="2"/>
      <c r="MGH12" s="2"/>
      <c r="MGI12" s="2"/>
      <c r="MGJ12" s="2"/>
      <c r="MGK12" s="2"/>
      <c r="MGL12" s="2"/>
      <c r="MGM12" s="2"/>
      <c r="MGN12" s="2"/>
      <c r="MGO12" s="2"/>
      <c r="MGP12" s="2"/>
      <c r="MGQ12" s="2"/>
      <c r="MGR12" s="2"/>
      <c r="MGS12" s="2"/>
      <c r="MGT12" s="2"/>
      <c r="MGU12" s="2"/>
      <c r="MGV12" s="2"/>
      <c r="MGW12" s="2"/>
      <c r="MGX12" s="2"/>
      <c r="MGY12" s="2"/>
      <c r="MGZ12" s="2"/>
      <c r="MHA12" s="2"/>
      <c r="MHB12" s="2"/>
      <c r="MHC12" s="2"/>
      <c r="MHD12" s="2"/>
      <c r="MHE12" s="2"/>
      <c r="MHF12" s="2"/>
      <c r="MHG12" s="2"/>
      <c r="MHH12" s="2"/>
      <c r="MHI12" s="2"/>
      <c r="MHJ12" s="2"/>
      <c r="MHK12" s="2"/>
      <c r="MHL12" s="2"/>
      <c r="MHM12" s="2"/>
      <c r="MHN12" s="2"/>
      <c r="MHO12" s="2"/>
      <c r="MHP12" s="2"/>
      <c r="MHQ12" s="2"/>
      <c r="MHR12" s="2"/>
      <c r="MHS12" s="2"/>
      <c r="MHT12" s="2"/>
      <c r="MHU12" s="2"/>
      <c r="MHV12" s="2"/>
      <c r="MHW12" s="2"/>
      <c r="MHX12" s="2"/>
      <c r="MHY12" s="2"/>
      <c r="MHZ12" s="2"/>
      <c r="MIA12" s="2"/>
      <c r="MIB12" s="2"/>
      <c r="MIC12" s="2"/>
      <c r="MID12" s="2"/>
      <c r="MIE12" s="2"/>
      <c r="MIF12" s="2"/>
      <c r="MIG12" s="2"/>
      <c r="MIH12" s="2"/>
      <c r="MII12" s="2"/>
      <c r="MIJ12" s="2"/>
      <c r="MIK12" s="2"/>
      <c r="MIL12" s="2"/>
      <c r="MIM12" s="2"/>
      <c r="MIN12" s="2"/>
      <c r="MIO12" s="2"/>
      <c r="MIP12" s="2"/>
      <c r="MIQ12" s="2"/>
      <c r="MIR12" s="2"/>
      <c r="MIS12" s="2"/>
      <c r="MIT12" s="2"/>
      <c r="MIU12" s="2"/>
      <c r="MIV12" s="2"/>
      <c r="MIW12" s="2"/>
      <c r="MIX12" s="2"/>
      <c r="MIY12" s="2"/>
      <c r="MIZ12" s="2"/>
      <c r="MJA12" s="2"/>
      <c r="MJB12" s="2"/>
      <c r="MJC12" s="2"/>
      <c r="MJD12" s="2"/>
      <c r="MJE12" s="2"/>
      <c r="MJF12" s="2"/>
      <c r="MJG12" s="2"/>
      <c r="MJH12" s="2"/>
      <c r="MJI12" s="2"/>
      <c r="MJJ12" s="2"/>
      <c r="MJK12" s="2"/>
      <c r="MJL12" s="2"/>
      <c r="MJM12" s="2"/>
      <c r="MJN12" s="2"/>
      <c r="MJO12" s="2"/>
      <c r="MJP12" s="2"/>
      <c r="MJQ12" s="2"/>
      <c r="MJR12" s="2"/>
      <c r="MJS12" s="2"/>
      <c r="MJT12" s="2"/>
      <c r="MJU12" s="2"/>
      <c r="MJV12" s="2"/>
      <c r="MJW12" s="2"/>
      <c r="MJX12" s="2"/>
      <c r="MJY12" s="2"/>
      <c r="MJZ12" s="2"/>
      <c r="MKA12" s="2"/>
      <c r="MKB12" s="2"/>
      <c r="MKC12" s="2"/>
      <c r="MKD12" s="2"/>
      <c r="MKE12" s="2"/>
      <c r="MKF12" s="2"/>
      <c r="MKG12" s="2"/>
      <c r="MKH12" s="2"/>
      <c r="MKI12" s="2"/>
      <c r="MKJ12" s="2"/>
      <c r="MKK12" s="2"/>
      <c r="MKL12" s="2"/>
      <c r="MKM12" s="2"/>
      <c r="MKN12" s="2"/>
      <c r="MKO12" s="2"/>
      <c r="MKP12" s="2"/>
      <c r="MKQ12" s="2"/>
      <c r="MKR12" s="2"/>
      <c r="MKS12" s="2"/>
      <c r="MKT12" s="2"/>
      <c r="MKU12" s="2"/>
      <c r="MKV12" s="2"/>
      <c r="MKW12" s="2"/>
      <c r="MKX12" s="2"/>
      <c r="MKY12" s="2"/>
      <c r="MKZ12" s="2"/>
      <c r="MLA12" s="2"/>
      <c r="MLB12" s="2"/>
      <c r="MLC12" s="2"/>
      <c r="MLD12" s="2"/>
      <c r="MLE12" s="2"/>
      <c r="MLF12" s="2"/>
      <c r="MLG12" s="2"/>
      <c r="MLH12" s="2"/>
      <c r="MLI12" s="2"/>
      <c r="MLJ12" s="2"/>
      <c r="MLK12" s="2"/>
      <c r="MLL12" s="2"/>
      <c r="MLM12" s="2"/>
      <c r="MLN12" s="2"/>
      <c r="MLO12" s="2"/>
      <c r="MLP12" s="2"/>
      <c r="MLQ12" s="2"/>
      <c r="MLR12" s="2"/>
      <c r="MLS12" s="2"/>
      <c r="MLT12" s="2"/>
      <c r="MLU12" s="2"/>
      <c r="MLV12" s="2"/>
      <c r="MLW12" s="2"/>
      <c r="MLX12" s="2"/>
      <c r="MLY12" s="2"/>
      <c r="MLZ12" s="2"/>
      <c r="MMA12" s="2"/>
      <c r="MMB12" s="2"/>
      <c r="MMC12" s="2"/>
      <c r="MMD12" s="2"/>
      <c r="MME12" s="2"/>
      <c r="MMF12" s="2"/>
      <c r="MMG12" s="2"/>
      <c r="MMH12" s="2"/>
      <c r="MMI12" s="2"/>
      <c r="MMJ12" s="2"/>
      <c r="MMK12" s="2"/>
      <c r="MML12" s="2"/>
      <c r="MMM12" s="2"/>
      <c r="MMN12" s="2"/>
      <c r="MMO12" s="2"/>
      <c r="MMP12" s="2"/>
      <c r="MMQ12" s="2"/>
      <c r="MMR12" s="2"/>
      <c r="MMS12" s="2"/>
      <c r="MMT12" s="2"/>
      <c r="MMU12" s="2"/>
      <c r="MMV12" s="2"/>
      <c r="MMW12" s="2"/>
      <c r="MMX12" s="2"/>
      <c r="MMY12" s="2"/>
      <c r="MMZ12" s="2"/>
      <c r="MNA12" s="2"/>
      <c r="MNB12" s="2"/>
      <c r="MNC12" s="2"/>
      <c r="MND12" s="2"/>
      <c r="MNE12" s="2"/>
      <c r="MNF12" s="2"/>
      <c r="MNG12" s="2"/>
      <c r="MNH12" s="2"/>
      <c r="MNI12" s="2"/>
      <c r="MNJ12" s="2"/>
      <c r="MNK12" s="2"/>
      <c r="MNL12" s="2"/>
      <c r="MNM12" s="2"/>
      <c r="MNN12" s="2"/>
      <c r="MNO12" s="2"/>
      <c r="MNP12" s="2"/>
      <c r="MNQ12" s="2"/>
      <c r="MNR12" s="2"/>
      <c r="MNS12" s="2"/>
      <c r="MNT12" s="2"/>
      <c r="MNU12" s="2"/>
      <c r="MNV12" s="2"/>
      <c r="MNW12" s="2"/>
      <c r="MNX12" s="2"/>
      <c r="MNY12" s="2"/>
      <c r="MNZ12" s="2"/>
      <c r="MOA12" s="2"/>
      <c r="MOB12" s="2"/>
      <c r="MOC12" s="2"/>
      <c r="MOD12" s="2"/>
      <c r="MOE12" s="2"/>
      <c r="MOF12" s="2"/>
      <c r="MOG12" s="2"/>
      <c r="MOH12" s="2"/>
      <c r="MOI12" s="2"/>
      <c r="MOJ12" s="2"/>
      <c r="MOK12" s="2"/>
      <c r="MOL12" s="2"/>
      <c r="MOM12" s="2"/>
      <c r="MON12" s="2"/>
      <c r="MOO12" s="2"/>
      <c r="MOP12" s="2"/>
      <c r="MOQ12" s="2"/>
      <c r="MOR12" s="2"/>
      <c r="MOS12" s="2"/>
      <c r="MOT12" s="2"/>
      <c r="MOU12" s="2"/>
      <c r="MOV12" s="2"/>
      <c r="MOW12" s="2"/>
      <c r="MOX12" s="2"/>
      <c r="MOY12" s="2"/>
      <c r="MOZ12" s="2"/>
      <c r="MPA12" s="2"/>
      <c r="MPB12" s="2"/>
      <c r="MPC12" s="2"/>
      <c r="MPD12" s="2"/>
      <c r="MPE12" s="2"/>
      <c r="MPF12" s="2"/>
      <c r="MPG12" s="2"/>
      <c r="MPH12" s="2"/>
      <c r="MPI12" s="2"/>
      <c r="MPJ12" s="2"/>
      <c r="MPK12" s="2"/>
      <c r="MPL12" s="2"/>
      <c r="MPM12" s="2"/>
      <c r="MPN12" s="2"/>
      <c r="MPO12" s="2"/>
      <c r="MPP12" s="2"/>
      <c r="MPQ12" s="2"/>
      <c r="MPR12" s="2"/>
      <c r="MPS12" s="2"/>
      <c r="MPT12" s="2"/>
      <c r="MPU12" s="2"/>
      <c r="MPV12" s="2"/>
      <c r="MPW12" s="2"/>
      <c r="MPX12" s="2"/>
      <c r="MPY12" s="2"/>
      <c r="MPZ12" s="2"/>
      <c r="MQA12" s="2"/>
      <c r="MQB12" s="2"/>
      <c r="MQC12" s="2"/>
      <c r="MQD12" s="2"/>
      <c r="MQE12" s="2"/>
      <c r="MQF12" s="2"/>
      <c r="MQG12" s="2"/>
      <c r="MQH12" s="2"/>
      <c r="MQI12" s="2"/>
      <c r="MQJ12" s="2"/>
      <c r="MQK12" s="2"/>
      <c r="MQL12" s="2"/>
      <c r="MQM12" s="2"/>
      <c r="MQN12" s="2"/>
      <c r="MQO12" s="2"/>
      <c r="MQP12" s="2"/>
      <c r="MQQ12" s="2"/>
      <c r="MQR12" s="2"/>
      <c r="MQS12" s="2"/>
      <c r="MQT12" s="2"/>
      <c r="MQU12" s="2"/>
      <c r="MQV12" s="2"/>
      <c r="MQW12" s="2"/>
      <c r="MQX12" s="2"/>
      <c r="MQY12" s="2"/>
      <c r="MQZ12" s="2"/>
      <c r="MRA12" s="2"/>
      <c r="MRB12" s="2"/>
      <c r="MRC12" s="2"/>
      <c r="MRD12" s="2"/>
      <c r="MRE12" s="2"/>
      <c r="MRF12" s="2"/>
      <c r="MRG12" s="2"/>
      <c r="MRH12" s="2"/>
      <c r="MRI12" s="2"/>
      <c r="MRJ12" s="2"/>
      <c r="MRK12" s="2"/>
      <c r="MRL12" s="2"/>
      <c r="MRM12" s="2"/>
      <c r="MRN12" s="2"/>
      <c r="MRO12" s="2"/>
      <c r="MRP12" s="2"/>
      <c r="MRQ12" s="2"/>
      <c r="MRR12" s="2"/>
      <c r="MRS12" s="2"/>
      <c r="MRT12" s="2"/>
      <c r="MRU12" s="2"/>
      <c r="MRV12" s="2"/>
      <c r="MRW12" s="2"/>
      <c r="MRX12" s="2"/>
      <c r="MRY12" s="2"/>
      <c r="MRZ12" s="2"/>
      <c r="MSA12" s="2"/>
      <c r="MSB12" s="2"/>
      <c r="MSC12" s="2"/>
      <c r="MSD12" s="2"/>
      <c r="MSE12" s="2"/>
      <c r="MSF12" s="2"/>
      <c r="MSG12" s="2"/>
      <c r="MSH12" s="2"/>
      <c r="MSI12" s="2"/>
      <c r="MSJ12" s="2"/>
      <c r="MSK12" s="2"/>
      <c r="MSL12" s="2"/>
      <c r="MSM12" s="2"/>
      <c r="MSN12" s="2"/>
      <c r="MSO12" s="2"/>
      <c r="MSP12" s="2"/>
      <c r="MSQ12" s="2"/>
      <c r="MSR12" s="2"/>
      <c r="MSS12" s="2"/>
      <c r="MST12" s="2"/>
      <c r="MSU12" s="2"/>
      <c r="MSV12" s="2"/>
      <c r="MSW12" s="2"/>
      <c r="MSX12" s="2"/>
      <c r="MSY12" s="2"/>
      <c r="MSZ12" s="2"/>
      <c r="MTA12" s="2"/>
      <c r="MTB12" s="2"/>
      <c r="MTC12" s="2"/>
      <c r="MTD12" s="2"/>
      <c r="MTE12" s="2"/>
      <c r="MTF12" s="2"/>
      <c r="MTG12" s="2"/>
      <c r="MTH12" s="2"/>
      <c r="MTI12" s="2"/>
      <c r="MTJ12" s="2"/>
      <c r="MTK12" s="2"/>
      <c r="MTL12" s="2"/>
      <c r="MTM12" s="2"/>
      <c r="MTN12" s="2"/>
      <c r="MTO12" s="2"/>
      <c r="MTP12" s="2"/>
      <c r="MTQ12" s="2"/>
      <c r="MTR12" s="2"/>
      <c r="MTS12" s="2"/>
      <c r="MTT12" s="2"/>
      <c r="MTU12" s="2"/>
      <c r="MTV12" s="2"/>
      <c r="MTW12" s="2"/>
      <c r="MTX12" s="2"/>
      <c r="MTY12" s="2"/>
      <c r="MTZ12" s="2"/>
      <c r="MUA12" s="2"/>
      <c r="MUB12" s="2"/>
      <c r="MUC12" s="2"/>
      <c r="MUD12" s="2"/>
      <c r="MUE12" s="2"/>
      <c r="MUF12" s="2"/>
      <c r="MUG12" s="2"/>
      <c r="MUH12" s="2"/>
      <c r="MUI12" s="2"/>
      <c r="MUJ12" s="2"/>
      <c r="MUK12" s="2"/>
      <c r="MUL12" s="2"/>
      <c r="MUM12" s="2"/>
      <c r="MUN12" s="2"/>
      <c r="MUO12" s="2"/>
      <c r="MUP12" s="2"/>
      <c r="MUQ12" s="2"/>
      <c r="MUR12" s="2"/>
      <c r="MUS12" s="2"/>
      <c r="MUT12" s="2"/>
      <c r="MUU12" s="2"/>
      <c r="MUV12" s="2"/>
      <c r="MUW12" s="2"/>
      <c r="MUX12" s="2"/>
      <c r="MUY12" s="2"/>
      <c r="MUZ12" s="2"/>
      <c r="MVA12" s="2"/>
      <c r="MVB12" s="2"/>
      <c r="MVC12" s="2"/>
      <c r="MVD12" s="2"/>
      <c r="MVE12" s="2"/>
      <c r="MVF12" s="2"/>
      <c r="MVG12" s="2"/>
      <c r="MVH12" s="2"/>
      <c r="MVI12" s="2"/>
      <c r="MVJ12" s="2"/>
      <c r="MVK12" s="2"/>
      <c r="MVL12" s="2"/>
      <c r="MVM12" s="2"/>
      <c r="MVN12" s="2"/>
      <c r="MVO12" s="2"/>
      <c r="MVP12" s="2"/>
      <c r="MVQ12" s="2"/>
      <c r="MVR12" s="2"/>
      <c r="MVS12" s="2"/>
      <c r="MVT12" s="2"/>
      <c r="MVU12" s="2"/>
      <c r="MVV12" s="2"/>
      <c r="MVW12" s="2"/>
      <c r="MVX12" s="2"/>
      <c r="MVY12" s="2"/>
      <c r="MVZ12" s="2"/>
      <c r="MWA12" s="2"/>
      <c r="MWB12" s="2"/>
      <c r="MWC12" s="2"/>
      <c r="MWD12" s="2"/>
      <c r="MWE12" s="2"/>
      <c r="MWF12" s="2"/>
      <c r="MWG12" s="2"/>
      <c r="MWH12" s="2"/>
      <c r="MWI12" s="2"/>
      <c r="MWJ12" s="2"/>
      <c r="MWK12" s="2"/>
      <c r="MWL12" s="2"/>
      <c r="MWM12" s="2"/>
      <c r="MWN12" s="2"/>
      <c r="MWO12" s="2"/>
      <c r="MWP12" s="2"/>
      <c r="MWQ12" s="2"/>
      <c r="MWR12" s="2"/>
      <c r="MWS12" s="2"/>
      <c r="MWT12" s="2"/>
      <c r="MWU12" s="2"/>
      <c r="MWV12" s="2"/>
      <c r="MWW12" s="2"/>
      <c r="MWX12" s="2"/>
      <c r="MWY12" s="2"/>
      <c r="MWZ12" s="2"/>
      <c r="MXA12" s="2"/>
      <c r="MXB12" s="2"/>
      <c r="MXC12" s="2"/>
      <c r="MXD12" s="2"/>
      <c r="MXE12" s="2"/>
      <c r="MXF12" s="2"/>
      <c r="MXG12" s="2"/>
      <c r="MXH12" s="2"/>
      <c r="MXI12" s="2"/>
      <c r="MXJ12" s="2"/>
      <c r="MXK12" s="2"/>
      <c r="MXL12" s="2"/>
      <c r="MXM12" s="2"/>
      <c r="MXN12" s="2"/>
      <c r="MXO12" s="2"/>
      <c r="MXP12" s="2"/>
      <c r="MXQ12" s="2"/>
      <c r="MXR12" s="2"/>
      <c r="MXS12" s="2"/>
      <c r="MXT12" s="2"/>
      <c r="MXU12" s="2"/>
      <c r="MXV12" s="2"/>
      <c r="MXW12" s="2"/>
      <c r="MXX12" s="2"/>
      <c r="MXY12" s="2"/>
      <c r="MXZ12" s="2"/>
      <c r="MYA12" s="2"/>
      <c r="MYB12" s="2"/>
      <c r="MYC12" s="2"/>
      <c r="MYD12" s="2"/>
      <c r="MYE12" s="2"/>
      <c r="MYF12" s="2"/>
      <c r="MYG12" s="2"/>
      <c r="MYH12" s="2"/>
      <c r="MYI12" s="2"/>
      <c r="MYJ12" s="2"/>
      <c r="MYK12" s="2"/>
      <c r="MYL12" s="2"/>
      <c r="MYM12" s="2"/>
      <c r="MYN12" s="2"/>
      <c r="MYO12" s="2"/>
      <c r="MYP12" s="2"/>
      <c r="MYQ12" s="2"/>
      <c r="MYR12" s="2"/>
      <c r="MYS12" s="2"/>
      <c r="MYT12" s="2"/>
      <c r="MYU12" s="2"/>
      <c r="MYV12" s="2"/>
      <c r="MYW12" s="2"/>
      <c r="MYX12" s="2"/>
      <c r="MYY12" s="2"/>
      <c r="MYZ12" s="2"/>
      <c r="MZA12" s="2"/>
      <c r="MZB12" s="2"/>
      <c r="MZC12" s="2"/>
      <c r="MZD12" s="2"/>
      <c r="MZE12" s="2"/>
      <c r="MZF12" s="2"/>
      <c r="MZG12" s="2"/>
      <c r="MZH12" s="2"/>
      <c r="MZI12" s="2"/>
      <c r="MZJ12" s="2"/>
      <c r="MZK12" s="2"/>
      <c r="MZL12" s="2"/>
      <c r="MZM12" s="2"/>
      <c r="MZN12" s="2"/>
      <c r="MZO12" s="2"/>
      <c r="MZP12" s="2"/>
      <c r="MZQ12" s="2"/>
      <c r="MZR12" s="2"/>
      <c r="MZS12" s="2"/>
      <c r="MZT12" s="2"/>
      <c r="MZU12" s="2"/>
      <c r="MZV12" s="2"/>
      <c r="MZW12" s="2"/>
      <c r="MZX12" s="2"/>
      <c r="MZY12" s="2"/>
      <c r="MZZ12" s="2"/>
      <c r="NAA12" s="2"/>
      <c r="NAB12" s="2"/>
      <c r="NAC12" s="2"/>
      <c r="NAD12" s="2"/>
      <c r="NAE12" s="2"/>
      <c r="NAF12" s="2"/>
      <c r="NAG12" s="2"/>
      <c r="NAH12" s="2"/>
      <c r="NAI12" s="2"/>
      <c r="NAJ12" s="2"/>
      <c r="NAK12" s="2"/>
      <c r="NAL12" s="2"/>
      <c r="NAM12" s="2"/>
      <c r="NAN12" s="2"/>
      <c r="NAO12" s="2"/>
      <c r="NAP12" s="2"/>
      <c r="NAQ12" s="2"/>
      <c r="NAR12" s="2"/>
      <c r="NAS12" s="2"/>
      <c r="NAT12" s="2"/>
      <c r="NAU12" s="2"/>
      <c r="NAV12" s="2"/>
      <c r="NAW12" s="2"/>
      <c r="NAX12" s="2"/>
      <c r="NAY12" s="2"/>
      <c r="NAZ12" s="2"/>
      <c r="NBA12" s="2"/>
      <c r="NBB12" s="2"/>
      <c r="NBC12" s="2"/>
      <c r="NBD12" s="2"/>
      <c r="NBE12" s="2"/>
      <c r="NBF12" s="2"/>
      <c r="NBG12" s="2"/>
      <c r="NBH12" s="2"/>
      <c r="NBI12" s="2"/>
      <c r="NBJ12" s="2"/>
      <c r="NBK12" s="2"/>
      <c r="NBL12" s="2"/>
      <c r="NBM12" s="2"/>
      <c r="NBN12" s="2"/>
      <c r="NBO12" s="2"/>
      <c r="NBP12" s="2"/>
      <c r="NBQ12" s="2"/>
      <c r="NBR12" s="2"/>
      <c r="NBS12" s="2"/>
      <c r="NBT12" s="2"/>
      <c r="NBU12" s="2"/>
      <c r="NBV12" s="2"/>
      <c r="NBW12" s="2"/>
      <c r="NBX12" s="2"/>
      <c r="NBY12" s="2"/>
      <c r="NBZ12" s="2"/>
      <c r="NCA12" s="2"/>
      <c r="NCB12" s="2"/>
      <c r="NCC12" s="2"/>
      <c r="NCD12" s="2"/>
      <c r="NCE12" s="2"/>
      <c r="NCF12" s="2"/>
      <c r="NCG12" s="2"/>
      <c r="NCH12" s="2"/>
      <c r="NCI12" s="2"/>
      <c r="NCJ12" s="2"/>
      <c r="NCK12" s="2"/>
      <c r="NCL12" s="2"/>
      <c r="NCM12" s="2"/>
      <c r="NCN12" s="2"/>
      <c r="NCO12" s="2"/>
      <c r="NCP12" s="2"/>
      <c r="NCQ12" s="2"/>
      <c r="NCR12" s="2"/>
      <c r="NCS12" s="2"/>
      <c r="NCT12" s="2"/>
      <c r="NCU12" s="2"/>
      <c r="NCV12" s="2"/>
      <c r="NCW12" s="2"/>
      <c r="NCX12" s="2"/>
      <c r="NCY12" s="2"/>
      <c r="NCZ12" s="2"/>
      <c r="NDA12" s="2"/>
      <c r="NDB12" s="2"/>
      <c r="NDC12" s="2"/>
      <c r="NDD12" s="2"/>
      <c r="NDE12" s="2"/>
      <c r="NDF12" s="2"/>
      <c r="NDG12" s="2"/>
      <c r="NDH12" s="2"/>
      <c r="NDI12" s="2"/>
      <c r="NDJ12" s="2"/>
      <c r="NDK12" s="2"/>
      <c r="NDL12" s="2"/>
      <c r="NDM12" s="2"/>
      <c r="NDN12" s="2"/>
      <c r="NDO12" s="2"/>
      <c r="NDP12" s="2"/>
      <c r="NDQ12" s="2"/>
      <c r="NDR12" s="2"/>
      <c r="NDS12" s="2"/>
      <c r="NDT12" s="2"/>
      <c r="NDU12" s="2"/>
      <c r="NDV12" s="2"/>
      <c r="NDW12" s="2"/>
      <c r="NDX12" s="2"/>
      <c r="NDY12" s="2"/>
      <c r="NDZ12" s="2"/>
      <c r="NEA12" s="2"/>
      <c r="NEB12" s="2"/>
      <c r="NEC12" s="2"/>
      <c r="NED12" s="2"/>
      <c r="NEE12" s="2"/>
      <c r="NEF12" s="2"/>
      <c r="NEG12" s="2"/>
      <c r="NEH12" s="2"/>
      <c r="NEI12" s="2"/>
      <c r="NEJ12" s="2"/>
      <c r="NEK12" s="2"/>
      <c r="NEL12" s="2"/>
      <c r="NEM12" s="2"/>
      <c r="NEN12" s="2"/>
      <c r="NEO12" s="2"/>
      <c r="NEP12" s="2"/>
      <c r="NEQ12" s="2"/>
      <c r="NER12" s="2"/>
      <c r="NES12" s="2"/>
      <c r="NET12" s="2"/>
      <c r="NEU12" s="2"/>
      <c r="NEV12" s="2"/>
      <c r="NEW12" s="2"/>
      <c r="NEX12" s="2"/>
      <c r="NEY12" s="2"/>
      <c r="NEZ12" s="2"/>
      <c r="NFA12" s="2"/>
      <c r="NFB12" s="2"/>
      <c r="NFC12" s="2"/>
      <c r="NFD12" s="2"/>
      <c r="NFE12" s="2"/>
      <c r="NFF12" s="2"/>
      <c r="NFG12" s="2"/>
      <c r="NFH12" s="2"/>
      <c r="NFI12" s="2"/>
      <c r="NFJ12" s="2"/>
      <c r="NFK12" s="2"/>
      <c r="NFL12" s="2"/>
      <c r="NFM12" s="2"/>
      <c r="NFN12" s="2"/>
      <c r="NFO12" s="2"/>
      <c r="NFP12" s="2"/>
      <c r="NFQ12" s="2"/>
      <c r="NFR12" s="2"/>
      <c r="NFS12" s="2"/>
      <c r="NFT12" s="2"/>
      <c r="NFU12" s="2"/>
      <c r="NFV12" s="2"/>
      <c r="NFW12" s="2"/>
      <c r="NFX12" s="2"/>
      <c r="NFY12" s="2"/>
      <c r="NFZ12" s="2"/>
      <c r="NGA12" s="2"/>
      <c r="NGB12" s="2"/>
      <c r="NGC12" s="2"/>
      <c r="NGD12" s="2"/>
      <c r="NGE12" s="2"/>
      <c r="NGF12" s="2"/>
      <c r="NGG12" s="2"/>
      <c r="NGH12" s="2"/>
      <c r="NGI12" s="2"/>
      <c r="NGJ12" s="2"/>
      <c r="NGK12" s="2"/>
      <c r="NGL12" s="2"/>
      <c r="NGM12" s="2"/>
      <c r="NGN12" s="2"/>
      <c r="NGO12" s="2"/>
      <c r="NGP12" s="2"/>
      <c r="NGQ12" s="2"/>
      <c r="NGR12" s="2"/>
      <c r="NGS12" s="2"/>
      <c r="NGT12" s="2"/>
      <c r="NGU12" s="2"/>
      <c r="NGV12" s="2"/>
      <c r="NGW12" s="2"/>
      <c r="NGX12" s="2"/>
      <c r="NGY12" s="2"/>
      <c r="NGZ12" s="2"/>
      <c r="NHA12" s="2"/>
      <c r="NHB12" s="2"/>
      <c r="NHC12" s="2"/>
      <c r="NHD12" s="2"/>
      <c r="NHE12" s="2"/>
      <c r="NHF12" s="2"/>
      <c r="NHG12" s="2"/>
      <c r="NHH12" s="2"/>
      <c r="NHI12" s="2"/>
      <c r="NHJ12" s="2"/>
      <c r="NHK12" s="2"/>
      <c r="NHL12" s="2"/>
      <c r="NHM12" s="2"/>
      <c r="NHN12" s="2"/>
      <c r="NHO12" s="2"/>
      <c r="NHP12" s="2"/>
      <c r="NHQ12" s="2"/>
      <c r="NHR12" s="2"/>
      <c r="NHS12" s="2"/>
      <c r="NHT12" s="2"/>
      <c r="NHU12" s="2"/>
      <c r="NHV12" s="2"/>
      <c r="NHW12" s="2"/>
      <c r="NHX12" s="2"/>
      <c r="NHY12" s="2"/>
      <c r="NHZ12" s="2"/>
      <c r="NIA12" s="2"/>
      <c r="NIB12" s="2"/>
      <c r="NIC12" s="2"/>
      <c r="NID12" s="2"/>
      <c r="NIE12" s="2"/>
      <c r="NIF12" s="2"/>
      <c r="NIG12" s="2"/>
      <c r="NIH12" s="2"/>
      <c r="NII12" s="2"/>
      <c r="NIJ12" s="2"/>
      <c r="NIK12" s="2"/>
      <c r="NIL12" s="2"/>
      <c r="NIM12" s="2"/>
      <c r="NIN12" s="2"/>
      <c r="NIO12" s="2"/>
      <c r="NIP12" s="2"/>
      <c r="NIQ12" s="2"/>
      <c r="NIR12" s="2"/>
      <c r="NIS12" s="2"/>
      <c r="NIT12" s="2"/>
      <c r="NIU12" s="2"/>
      <c r="NIV12" s="2"/>
      <c r="NIW12" s="2"/>
      <c r="NIX12" s="2"/>
      <c r="NIY12" s="2"/>
      <c r="NIZ12" s="2"/>
      <c r="NJA12" s="2"/>
      <c r="NJB12" s="2"/>
      <c r="NJC12" s="2"/>
      <c r="NJD12" s="2"/>
      <c r="NJE12" s="2"/>
      <c r="NJF12" s="2"/>
      <c r="NJG12" s="2"/>
      <c r="NJH12" s="2"/>
      <c r="NJI12" s="2"/>
      <c r="NJJ12" s="2"/>
      <c r="NJK12" s="2"/>
      <c r="NJL12" s="2"/>
      <c r="NJM12" s="2"/>
      <c r="NJN12" s="2"/>
      <c r="NJO12" s="2"/>
      <c r="NJP12" s="2"/>
      <c r="NJQ12" s="2"/>
      <c r="NJR12" s="2"/>
      <c r="NJS12" s="2"/>
      <c r="NJT12" s="2"/>
      <c r="NJU12" s="2"/>
      <c r="NJV12" s="2"/>
      <c r="NJW12" s="2"/>
      <c r="NJX12" s="2"/>
      <c r="NJY12" s="2"/>
      <c r="NJZ12" s="2"/>
      <c r="NKA12" s="2"/>
      <c r="NKB12" s="2"/>
      <c r="NKC12" s="2"/>
      <c r="NKD12" s="2"/>
      <c r="NKE12" s="2"/>
      <c r="NKF12" s="2"/>
      <c r="NKG12" s="2"/>
      <c r="NKH12" s="2"/>
      <c r="NKI12" s="2"/>
      <c r="NKJ12" s="2"/>
      <c r="NKK12" s="2"/>
      <c r="NKL12" s="2"/>
      <c r="NKM12" s="2"/>
      <c r="NKN12" s="2"/>
      <c r="NKO12" s="2"/>
      <c r="NKP12" s="2"/>
      <c r="NKQ12" s="2"/>
      <c r="NKR12" s="2"/>
      <c r="NKS12" s="2"/>
      <c r="NKT12" s="2"/>
      <c r="NKU12" s="2"/>
      <c r="NKV12" s="2"/>
      <c r="NKW12" s="2"/>
      <c r="NKX12" s="2"/>
      <c r="NKY12" s="2"/>
      <c r="NKZ12" s="2"/>
      <c r="NLA12" s="2"/>
      <c r="NLB12" s="2"/>
      <c r="NLC12" s="2"/>
      <c r="NLD12" s="2"/>
      <c r="NLE12" s="2"/>
      <c r="NLF12" s="2"/>
      <c r="NLG12" s="2"/>
      <c r="NLH12" s="2"/>
      <c r="NLI12" s="2"/>
      <c r="NLJ12" s="2"/>
      <c r="NLK12" s="2"/>
      <c r="NLL12" s="2"/>
      <c r="NLM12" s="2"/>
      <c r="NLN12" s="2"/>
      <c r="NLO12" s="2"/>
      <c r="NLP12" s="2"/>
      <c r="NLQ12" s="2"/>
      <c r="NLR12" s="2"/>
      <c r="NLS12" s="2"/>
      <c r="NLT12" s="2"/>
      <c r="NLU12" s="2"/>
      <c r="NLV12" s="2"/>
      <c r="NLW12" s="2"/>
      <c r="NLX12" s="2"/>
      <c r="NLY12" s="2"/>
      <c r="NLZ12" s="2"/>
      <c r="NMA12" s="2"/>
      <c r="NMB12" s="2"/>
      <c r="NMC12" s="2"/>
      <c r="NMD12" s="2"/>
      <c r="NME12" s="2"/>
      <c r="NMF12" s="2"/>
      <c r="NMG12" s="2"/>
      <c r="NMH12" s="2"/>
      <c r="NMI12" s="2"/>
      <c r="NMJ12" s="2"/>
      <c r="NMK12" s="2"/>
      <c r="NML12" s="2"/>
      <c r="NMM12" s="2"/>
      <c r="NMN12" s="2"/>
      <c r="NMO12" s="2"/>
      <c r="NMP12" s="2"/>
      <c r="NMQ12" s="2"/>
      <c r="NMR12" s="2"/>
      <c r="NMS12" s="2"/>
      <c r="NMT12" s="2"/>
      <c r="NMU12" s="2"/>
      <c r="NMV12" s="2"/>
      <c r="NMW12" s="2"/>
      <c r="NMX12" s="2"/>
      <c r="NMY12" s="2"/>
      <c r="NMZ12" s="2"/>
      <c r="NNA12" s="2"/>
      <c r="NNB12" s="2"/>
      <c r="NNC12" s="2"/>
      <c r="NND12" s="2"/>
      <c r="NNE12" s="2"/>
      <c r="NNF12" s="2"/>
      <c r="NNG12" s="2"/>
      <c r="NNH12" s="2"/>
      <c r="NNI12" s="2"/>
      <c r="NNJ12" s="2"/>
      <c r="NNK12" s="2"/>
      <c r="NNL12" s="2"/>
      <c r="NNM12" s="2"/>
      <c r="NNN12" s="2"/>
      <c r="NNO12" s="2"/>
      <c r="NNP12" s="2"/>
      <c r="NNQ12" s="2"/>
      <c r="NNR12" s="2"/>
      <c r="NNS12" s="2"/>
      <c r="NNT12" s="2"/>
      <c r="NNU12" s="2"/>
      <c r="NNV12" s="2"/>
      <c r="NNW12" s="2"/>
      <c r="NNX12" s="2"/>
      <c r="NNY12" s="2"/>
      <c r="NNZ12" s="2"/>
      <c r="NOA12" s="2"/>
      <c r="NOB12" s="2"/>
      <c r="NOC12" s="2"/>
      <c r="NOD12" s="2"/>
      <c r="NOE12" s="2"/>
      <c r="NOF12" s="2"/>
      <c r="NOG12" s="2"/>
      <c r="NOH12" s="2"/>
      <c r="NOI12" s="2"/>
      <c r="NOJ12" s="2"/>
      <c r="NOK12" s="2"/>
      <c r="NOL12" s="2"/>
      <c r="NOM12" s="2"/>
      <c r="NON12" s="2"/>
      <c r="NOO12" s="2"/>
      <c r="NOP12" s="2"/>
      <c r="NOQ12" s="2"/>
      <c r="NOR12" s="2"/>
      <c r="NOS12" s="2"/>
      <c r="NOT12" s="2"/>
      <c r="NOU12" s="2"/>
      <c r="NOV12" s="2"/>
      <c r="NOW12" s="2"/>
      <c r="NOX12" s="2"/>
      <c r="NOY12" s="2"/>
      <c r="NOZ12" s="2"/>
      <c r="NPA12" s="2"/>
      <c r="NPB12" s="2"/>
      <c r="NPC12" s="2"/>
      <c r="NPD12" s="2"/>
      <c r="NPE12" s="2"/>
      <c r="NPF12" s="2"/>
      <c r="NPG12" s="2"/>
      <c r="NPH12" s="2"/>
      <c r="NPI12" s="2"/>
      <c r="NPJ12" s="2"/>
      <c r="NPK12" s="2"/>
      <c r="NPL12" s="2"/>
      <c r="NPM12" s="2"/>
      <c r="NPN12" s="2"/>
      <c r="NPO12" s="2"/>
      <c r="NPP12" s="2"/>
      <c r="NPQ12" s="2"/>
      <c r="NPR12" s="2"/>
      <c r="NPS12" s="2"/>
      <c r="NPT12" s="2"/>
      <c r="NPU12" s="2"/>
      <c r="NPV12" s="2"/>
      <c r="NPW12" s="2"/>
      <c r="NPX12" s="2"/>
      <c r="NPY12" s="2"/>
      <c r="NPZ12" s="2"/>
      <c r="NQA12" s="2"/>
      <c r="NQB12" s="2"/>
      <c r="NQC12" s="2"/>
      <c r="NQD12" s="2"/>
      <c r="NQE12" s="2"/>
      <c r="NQF12" s="2"/>
      <c r="NQG12" s="2"/>
      <c r="NQH12" s="2"/>
      <c r="NQI12" s="2"/>
      <c r="NQJ12" s="2"/>
      <c r="NQK12" s="2"/>
      <c r="NQL12" s="2"/>
      <c r="NQM12" s="2"/>
      <c r="NQN12" s="2"/>
      <c r="NQO12" s="2"/>
      <c r="NQP12" s="2"/>
      <c r="NQQ12" s="2"/>
      <c r="NQR12" s="2"/>
      <c r="NQS12" s="2"/>
      <c r="NQT12" s="2"/>
      <c r="NQU12" s="2"/>
      <c r="NQV12" s="2"/>
      <c r="NQW12" s="2"/>
      <c r="NQX12" s="2"/>
      <c r="NQY12" s="2"/>
      <c r="NQZ12" s="2"/>
      <c r="NRA12" s="2"/>
      <c r="NRB12" s="2"/>
      <c r="NRC12" s="2"/>
      <c r="NRD12" s="2"/>
      <c r="NRE12" s="2"/>
      <c r="NRF12" s="2"/>
      <c r="NRG12" s="2"/>
      <c r="NRH12" s="2"/>
      <c r="NRI12" s="2"/>
      <c r="NRJ12" s="2"/>
      <c r="NRK12" s="2"/>
      <c r="NRL12" s="2"/>
      <c r="NRM12" s="2"/>
      <c r="NRN12" s="2"/>
      <c r="NRO12" s="2"/>
      <c r="NRP12" s="2"/>
      <c r="NRQ12" s="2"/>
      <c r="NRR12" s="2"/>
      <c r="NRS12" s="2"/>
      <c r="NRT12" s="2"/>
      <c r="NRU12" s="2"/>
      <c r="NRV12" s="2"/>
      <c r="NRW12" s="2"/>
      <c r="NRX12" s="2"/>
      <c r="NRY12" s="2"/>
      <c r="NRZ12" s="2"/>
      <c r="NSA12" s="2"/>
      <c r="NSB12" s="2"/>
      <c r="NSC12" s="2"/>
      <c r="NSD12" s="2"/>
      <c r="NSE12" s="2"/>
      <c r="NSF12" s="2"/>
      <c r="NSG12" s="2"/>
      <c r="NSH12" s="2"/>
      <c r="NSI12" s="2"/>
      <c r="NSJ12" s="2"/>
      <c r="NSK12" s="2"/>
      <c r="NSL12" s="2"/>
      <c r="NSM12" s="2"/>
      <c r="NSN12" s="2"/>
      <c r="NSO12" s="2"/>
      <c r="NSP12" s="2"/>
      <c r="NSQ12" s="2"/>
      <c r="NSR12" s="2"/>
      <c r="NSS12" s="2"/>
      <c r="NST12" s="2"/>
      <c r="NSU12" s="2"/>
      <c r="NSV12" s="2"/>
      <c r="NSW12" s="2"/>
      <c r="NSX12" s="2"/>
      <c r="NSY12" s="2"/>
      <c r="NSZ12" s="2"/>
      <c r="NTA12" s="2"/>
      <c r="NTB12" s="2"/>
      <c r="NTC12" s="2"/>
      <c r="NTD12" s="2"/>
      <c r="NTE12" s="2"/>
      <c r="NTF12" s="2"/>
      <c r="NTG12" s="2"/>
      <c r="NTH12" s="2"/>
      <c r="NTI12" s="2"/>
      <c r="NTJ12" s="2"/>
      <c r="NTK12" s="2"/>
      <c r="NTL12" s="2"/>
      <c r="NTM12" s="2"/>
      <c r="NTN12" s="2"/>
      <c r="NTO12" s="2"/>
      <c r="NTP12" s="2"/>
      <c r="NTQ12" s="2"/>
      <c r="NTR12" s="2"/>
      <c r="NTS12" s="2"/>
      <c r="NTT12" s="2"/>
      <c r="NTU12" s="2"/>
      <c r="NTV12" s="2"/>
      <c r="NTW12" s="2"/>
      <c r="NTX12" s="2"/>
      <c r="NTY12" s="2"/>
      <c r="NTZ12" s="2"/>
      <c r="NUA12" s="2"/>
      <c r="NUB12" s="2"/>
      <c r="NUC12" s="2"/>
      <c r="NUD12" s="2"/>
      <c r="NUE12" s="2"/>
      <c r="NUF12" s="2"/>
      <c r="NUG12" s="2"/>
      <c r="NUH12" s="2"/>
      <c r="NUI12" s="2"/>
      <c r="NUJ12" s="2"/>
      <c r="NUK12" s="2"/>
      <c r="NUL12" s="2"/>
      <c r="NUM12" s="2"/>
      <c r="NUN12" s="2"/>
      <c r="NUO12" s="2"/>
      <c r="NUP12" s="2"/>
      <c r="NUQ12" s="2"/>
      <c r="NUR12" s="2"/>
      <c r="NUS12" s="2"/>
      <c r="NUT12" s="2"/>
      <c r="NUU12" s="2"/>
      <c r="NUV12" s="2"/>
      <c r="NUW12" s="2"/>
      <c r="NUX12" s="2"/>
      <c r="NUY12" s="2"/>
      <c r="NUZ12" s="2"/>
      <c r="NVA12" s="2"/>
      <c r="NVB12" s="2"/>
      <c r="NVC12" s="2"/>
      <c r="NVD12" s="2"/>
      <c r="NVE12" s="2"/>
      <c r="NVF12" s="2"/>
      <c r="NVG12" s="2"/>
      <c r="NVH12" s="2"/>
      <c r="NVI12" s="2"/>
      <c r="NVJ12" s="2"/>
      <c r="NVK12" s="2"/>
      <c r="NVL12" s="2"/>
      <c r="NVM12" s="2"/>
      <c r="NVN12" s="2"/>
      <c r="NVO12" s="2"/>
      <c r="NVP12" s="2"/>
      <c r="NVQ12" s="2"/>
      <c r="NVR12" s="2"/>
      <c r="NVS12" s="2"/>
      <c r="NVT12" s="2"/>
      <c r="NVU12" s="2"/>
      <c r="NVV12" s="2"/>
      <c r="NVW12" s="2"/>
      <c r="NVX12" s="2"/>
      <c r="NVY12" s="2"/>
      <c r="NVZ12" s="2"/>
      <c r="NWA12" s="2"/>
      <c r="NWB12" s="2"/>
      <c r="NWC12" s="2"/>
      <c r="NWD12" s="2"/>
      <c r="NWE12" s="2"/>
      <c r="NWF12" s="2"/>
      <c r="NWG12" s="2"/>
      <c r="NWH12" s="2"/>
      <c r="NWI12" s="2"/>
      <c r="NWJ12" s="2"/>
      <c r="NWK12" s="2"/>
      <c r="NWL12" s="2"/>
      <c r="NWM12" s="2"/>
      <c r="NWN12" s="2"/>
      <c r="NWO12" s="2"/>
      <c r="NWP12" s="2"/>
      <c r="NWQ12" s="2"/>
      <c r="NWR12" s="2"/>
      <c r="NWS12" s="2"/>
      <c r="NWT12" s="2"/>
      <c r="NWU12" s="2"/>
      <c r="NWV12" s="2"/>
      <c r="NWW12" s="2"/>
      <c r="NWX12" s="2"/>
      <c r="NWY12" s="2"/>
      <c r="NWZ12" s="2"/>
      <c r="NXA12" s="2"/>
      <c r="NXB12" s="2"/>
      <c r="NXC12" s="2"/>
      <c r="NXD12" s="2"/>
      <c r="NXE12" s="2"/>
      <c r="NXF12" s="2"/>
      <c r="NXG12" s="2"/>
      <c r="NXH12" s="2"/>
      <c r="NXI12" s="2"/>
      <c r="NXJ12" s="2"/>
      <c r="NXK12" s="2"/>
      <c r="NXL12" s="2"/>
      <c r="NXM12" s="2"/>
      <c r="NXN12" s="2"/>
      <c r="NXO12" s="2"/>
      <c r="NXP12" s="2"/>
      <c r="NXQ12" s="2"/>
      <c r="NXR12" s="2"/>
      <c r="NXS12" s="2"/>
      <c r="NXT12" s="2"/>
      <c r="NXU12" s="2"/>
      <c r="NXV12" s="2"/>
      <c r="NXW12" s="2"/>
      <c r="NXX12" s="2"/>
      <c r="NXY12" s="2"/>
      <c r="NXZ12" s="2"/>
      <c r="NYA12" s="2"/>
      <c r="NYB12" s="2"/>
      <c r="NYC12" s="2"/>
      <c r="NYD12" s="2"/>
      <c r="NYE12" s="2"/>
      <c r="NYF12" s="2"/>
      <c r="NYG12" s="2"/>
      <c r="NYH12" s="2"/>
      <c r="NYI12" s="2"/>
      <c r="NYJ12" s="2"/>
      <c r="NYK12" s="2"/>
      <c r="NYL12" s="2"/>
      <c r="NYM12" s="2"/>
      <c r="NYN12" s="2"/>
      <c r="NYO12" s="2"/>
      <c r="NYP12" s="2"/>
      <c r="NYQ12" s="2"/>
      <c r="NYR12" s="2"/>
      <c r="NYS12" s="2"/>
      <c r="NYT12" s="2"/>
      <c r="NYU12" s="2"/>
      <c r="NYV12" s="2"/>
      <c r="NYW12" s="2"/>
      <c r="NYX12" s="2"/>
      <c r="NYY12" s="2"/>
      <c r="NYZ12" s="2"/>
      <c r="NZA12" s="2"/>
      <c r="NZB12" s="2"/>
      <c r="NZC12" s="2"/>
      <c r="NZD12" s="2"/>
      <c r="NZE12" s="2"/>
      <c r="NZF12" s="2"/>
      <c r="NZG12" s="2"/>
      <c r="NZH12" s="2"/>
      <c r="NZI12" s="2"/>
      <c r="NZJ12" s="2"/>
      <c r="NZK12" s="2"/>
      <c r="NZL12" s="2"/>
      <c r="NZM12" s="2"/>
      <c r="NZN12" s="2"/>
      <c r="NZO12" s="2"/>
      <c r="NZP12" s="2"/>
      <c r="NZQ12" s="2"/>
      <c r="NZR12" s="2"/>
      <c r="NZS12" s="2"/>
      <c r="NZT12" s="2"/>
      <c r="NZU12" s="2"/>
      <c r="NZV12" s="2"/>
      <c r="NZW12" s="2"/>
      <c r="NZX12" s="2"/>
      <c r="NZY12" s="2"/>
      <c r="NZZ12" s="2"/>
      <c r="OAA12" s="2"/>
      <c r="OAB12" s="2"/>
      <c r="OAC12" s="2"/>
      <c r="OAD12" s="2"/>
      <c r="OAE12" s="2"/>
      <c r="OAF12" s="2"/>
      <c r="OAG12" s="2"/>
      <c r="OAH12" s="2"/>
      <c r="OAI12" s="2"/>
      <c r="OAJ12" s="2"/>
      <c r="OAK12" s="2"/>
      <c r="OAL12" s="2"/>
      <c r="OAM12" s="2"/>
      <c r="OAN12" s="2"/>
      <c r="OAO12" s="2"/>
      <c r="OAP12" s="2"/>
      <c r="OAQ12" s="2"/>
      <c r="OAR12" s="2"/>
      <c r="OAS12" s="2"/>
      <c r="OAT12" s="2"/>
      <c r="OAU12" s="2"/>
      <c r="OAV12" s="2"/>
      <c r="OAW12" s="2"/>
      <c r="OAX12" s="2"/>
      <c r="OAY12" s="2"/>
      <c r="OAZ12" s="2"/>
      <c r="OBA12" s="2"/>
      <c r="OBB12" s="2"/>
      <c r="OBC12" s="2"/>
      <c r="OBD12" s="2"/>
      <c r="OBE12" s="2"/>
      <c r="OBF12" s="2"/>
      <c r="OBG12" s="2"/>
      <c r="OBH12" s="2"/>
      <c r="OBI12" s="2"/>
      <c r="OBJ12" s="2"/>
      <c r="OBK12" s="2"/>
      <c r="OBL12" s="2"/>
      <c r="OBM12" s="2"/>
      <c r="OBN12" s="2"/>
      <c r="OBO12" s="2"/>
      <c r="OBP12" s="2"/>
      <c r="OBQ12" s="2"/>
      <c r="OBR12" s="2"/>
      <c r="OBS12" s="2"/>
      <c r="OBT12" s="2"/>
      <c r="OBU12" s="2"/>
      <c r="OBV12" s="2"/>
      <c r="OBW12" s="2"/>
      <c r="OBX12" s="2"/>
      <c r="OBY12" s="2"/>
      <c r="OBZ12" s="2"/>
      <c r="OCA12" s="2"/>
      <c r="OCB12" s="2"/>
      <c r="OCC12" s="2"/>
      <c r="OCD12" s="2"/>
      <c r="OCE12" s="2"/>
      <c r="OCF12" s="2"/>
      <c r="OCG12" s="2"/>
      <c r="OCH12" s="2"/>
      <c r="OCI12" s="2"/>
      <c r="OCJ12" s="2"/>
      <c r="OCK12" s="2"/>
      <c r="OCL12" s="2"/>
      <c r="OCM12" s="2"/>
      <c r="OCN12" s="2"/>
      <c r="OCO12" s="2"/>
      <c r="OCP12" s="2"/>
      <c r="OCQ12" s="2"/>
      <c r="OCR12" s="2"/>
      <c r="OCS12" s="2"/>
      <c r="OCT12" s="2"/>
      <c r="OCU12" s="2"/>
      <c r="OCV12" s="2"/>
      <c r="OCW12" s="2"/>
      <c r="OCX12" s="2"/>
      <c r="OCY12" s="2"/>
      <c r="OCZ12" s="2"/>
      <c r="ODA12" s="2"/>
      <c r="ODB12" s="2"/>
      <c r="ODC12" s="2"/>
      <c r="ODD12" s="2"/>
      <c r="ODE12" s="2"/>
      <c r="ODF12" s="2"/>
      <c r="ODG12" s="2"/>
      <c r="ODH12" s="2"/>
      <c r="ODI12" s="2"/>
      <c r="ODJ12" s="2"/>
      <c r="ODK12" s="2"/>
      <c r="ODL12" s="2"/>
      <c r="ODM12" s="2"/>
      <c r="ODN12" s="2"/>
      <c r="ODO12" s="2"/>
      <c r="ODP12" s="2"/>
      <c r="ODQ12" s="2"/>
      <c r="ODR12" s="2"/>
      <c r="ODS12" s="2"/>
      <c r="ODT12" s="2"/>
      <c r="ODU12" s="2"/>
      <c r="ODV12" s="2"/>
      <c r="ODW12" s="2"/>
      <c r="ODX12" s="2"/>
      <c r="ODY12" s="2"/>
      <c r="ODZ12" s="2"/>
      <c r="OEA12" s="2"/>
      <c r="OEB12" s="2"/>
      <c r="OEC12" s="2"/>
      <c r="OED12" s="2"/>
      <c r="OEE12" s="2"/>
      <c r="OEF12" s="2"/>
      <c r="OEG12" s="2"/>
      <c r="OEH12" s="2"/>
      <c r="OEI12" s="2"/>
      <c r="OEJ12" s="2"/>
      <c r="OEK12" s="2"/>
      <c r="OEL12" s="2"/>
      <c r="OEM12" s="2"/>
      <c r="OEN12" s="2"/>
      <c r="OEO12" s="2"/>
      <c r="OEP12" s="2"/>
      <c r="OEQ12" s="2"/>
      <c r="OER12" s="2"/>
      <c r="OES12" s="2"/>
      <c r="OET12" s="2"/>
      <c r="OEU12" s="2"/>
      <c r="OEV12" s="2"/>
      <c r="OEW12" s="2"/>
      <c r="OEX12" s="2"/>
      <c r="OEY12" s="2"/>
      <c r="OEZ12" s="2"/>
      <c r="OFA12" s="2"/>
      <c r="OFB12" s="2"/>
      <c r="OFC12" s="2"/>
      <c r="OFD12" s="2"/>
      <c r="OFE12" s="2"/>
      <c r="OFF12" s="2"/>
      <c r="OFG12" s="2"/>
      <c r="OFH12" s="2"/>
      <c r="OFI12" s="2"/>
      <c r="OFJ12" s="2"/>
      <c r="OFK12" s="2"/>
      <c r="OFL12" s="2"/>
      <c r="OFM12" s="2"/>
      <c r="OFN12" s="2"/>
      <c r="OFO12" s="2"/>
      <c r="OFP12" s="2"/>
      <c r="OFQ12" s="2"/>
      <c r="OFR12" s="2"/>
      <c r="OFS12" s="2"/>
      <c r="OFT12" s="2"/>
      <c r="OFU12" s="2"/>
      <c r="OFV12" s="2"/>
      <c r="OFW12" s="2"/>
      <c r="OFX12" s="2"/>
      <c r="OFY12" s="2"/>
      <c r="OFZ12" s="2"/>
      <c r="OGA12" s="2"/>
      <c r="OGB12" s="2"/>
      <c r="OGC12" s="2"/>
      <c r="OGD12" s="2"/>
      <c r="OGE12" s="2"/>
      <c r="OGF12" s="2"/>
      <c r="OGG12" s="2"/>
      <c r="OGH12" s="2"/>
      <c r="OGI12" s="2"/>
      <c r="OGJ12" s="2"/>
      <c r="OGK12" s="2"/>
      <c r="OGL12" s="2"/>
      <c r="OGM12" s="2"/>
      <c r="OGN12" s="2"/>
      <c r="OGO12" s="2"/>
      <c r="OGP12" s="2"/>
      <c r="OGQ12" s="2"/>
      <c r="OGR12" s="2"/>
      <c r="OGS12" s="2"/>
      <c r="OGT12" s="2"/>
      <c r="OGU12" s="2"/>
      <c r="OGV12" s="2"/>
      <c r="OGW12" s="2"/>
      <c r="OGX12" s="2"/>
      <c r="OGY12" s="2"/>
      <c r="OGZ12" s="2"/>
      <c r="OHA12" s="2"/>
      <c r="OHB12" s="2"/>
      <c r="OHC12" s="2"/>
      <c r="OHD12" s="2"/>
      <c r="OHE12" s="2"/>
      <c r="OHF12" s="2"/>
      <c r="OHG12" s="2"/>
      <c r="OHH12" s="2"/>
      <c r="OHI12" s="2"/>
      <c r="OHJ12" s="2"/>
      <c r="OHK12" s="2"/>
      <c r="OHL12" s="2"/>
      <c r="OHM12" s="2"/>
      <c r="OHN12" s="2"/>
      <c r="OHO12" s="2"/>
      <c r="OHP12" s="2"/>
      <c r="OHQ12" s="2"/>
      <c r="OHR12" s="2"/>
      <c r="OHS12" s="2"/>
      <c r="OHT12" s="2"/>
      <c r="OHU12" s="2"/>
      <c r="OHV12" s="2"/>
      <c r="OHW12" s="2"/>
      <c r="OHX12" s="2"/>
      <c r="OHY12" s="2"/>
      <c r="OHZ12" s="2"/>
      <c r="OIA12" s="2"/>
      <c r="OIB12" s="2"/>
      <c r="OIC12" s="2"/>
      <c r="OID12" s="2"/>
      <c r="OIE12" s="2"/>
      <c r="OIF12" s="2"/>
      <c r="OIG12" s="2"/>
      <c r="OIH12" s="2"/>
      <c r="OII12" s="2"/>
      <c r="OIJ12" s="2"/>
      <c r="OIK12" s="2"/>
      <c r="OIL12" s="2"/>
      <c r="OIM12" s="2"/>
      <c r="OIN12" s="2"/>
      <c r="OIO12" s="2"/>
      <c r="OIP12" s="2"/>
      <c r="OIQ12" s="2"/>
      <c r="OIR12" s="2"/>
      <c r="OIS12" s="2"/>
      <c r="OIT12" s="2"/>
      <c r="OIU12" s="2"/>
      <c r="OIV12" s="2"/>
      <c r="OIW12" s="2"/>
      <c r="OIX12" s="2"/>
      <c r="OIY12" s="2"/>
      <c r="OIZ12" s="2"/>
      <c r="OJA12" s="2"/>
      <c r="OJB12" s="2"/>
      <c r="OJC12" s="2"/>
      <c r="OJD12" s="2"/>
      <c r="OJE12" s="2"/>
      <c r="OJF12" s="2"/>
      <c r="OJG12" s="2"/>
      <c r="OJH12" s="2"/>
      <c r="OJI12" s="2"/>
      <c r="OJJ12" s="2"/>
      <c r="OJK12" s="2"/>
      <c r="OJL12" s="2"/>
      <c r="OJM12" s="2"/>
      <c r="OJN12" s="2"/>
      <c r="OJO12" s="2"/>
      <c r="OJP12" s="2"/>
      <c r="OJQ12" s="2"/>
      <c r="OJR12" s="2"/>
      <c r="OJS12" s="2"/>
      <c r="OJT12" s="2"/>
      <c r="OJU12" s="2"/>
      <c r="OJV12" s="2"/>
      <c r="OJW12" s="2"/>
      <c r="OJX12" s="2"/>
      <c r="OJY12" s="2"/>
      <c r="OJZ12" s="2"/>
      <c r="OKA12" s="2"/>
      <c r="OKB12" s="2"/>
      <c r="OKC12" s="2"/>
      <c r="OKD12" s="2"/>
      <c r="OKE12" s="2"/>
      <c r="OKF12" s="2"/>
      <c r="OKG12" s="2"/>
      <c r="OKH12" s="2"/>
      <c r="OKI12" s="2"/>
      <c r="OKJ12" s="2"/>
      <c r="OKK12" s="2"/>
      <c r="OKL12" s="2"/>
      <c r="OKM12" s="2"/>
      <c r="OKN12" s="2"/>
      <c r="OKO12" s="2"/>
      <c r="OKP12" s="2"/>
      <c r="OKQ12" s="2"/>
      <c r="OKR12" s="2"/>
      <c r="OKS12" s="2"/>
      <c r="OKT12" s="2"/>
      <c r="OKU12" s="2"/>
      <c r="OKV12" s="2"/>
      <c r="OKW12" s="2"/>
      <c r="OKX12" s="2"/>
      <c r="OKY12" s="2"/>
      <c r="OKZ12" s="2"/>
      <c r="OLA12" s="2"/>
      <c r="OLB12" s="2"/>
      <c r="OLC12" s="2"/>
      <c r="OLD12" s="2"/>
      <c r="OLE12" s="2"/>
      <c r="OLF12" s="2"/>
      <c r="OLG12" s="2"/>
      <c r="OLH12" s="2"/>
      <c r="OLI12" s="2"/>
      <c r="OLJ12" s="2"/>
      <c r="OLK12" s="2"/>
      <c r="OLL12" s="2"/>
      <c r="OLM12" s="2"/>
      <c r="OLN12" s="2"/>
      <c r="OLO12" s="2"/>
      <c r="OLP12" s="2"/>
      <c r="OLQ12" s="2"/>
      <c r="OLR12" s="2"/>
      <c r="OLS12" s="2"/>
      <c r="OLT12" s="2"/>
      <c r="OLU12" s="2"/>
      <c r="OLV12" s="2"/>
      <c r="OLW12" s="2"/>
      <c r="OLX12" s="2"/>
      <c r="OLY12" s="2"/>
      <c r="OLZ12" s="2"/>
      <c r="OMA12" s="2"/>
      <c r="OMB12" s="2"/>
      <c r="OMC12" s="2"/>
      <c r="OMD12" s="2"/>
      <c r="OME12" s="2"/>
      <c r="OMF12" s="2"/>
      <c r="OMG12" s="2"/>
      <c r="OMH12" s="2"/>
      <c r="OMI12" s="2"/>
      <c r="OMJ12" s="2"/>
      <c r="OMK12" s="2"/>
      <c r="OML12" s="2"/>
      <c r="OMM12" s="2"/>
      <c r="OMN12" s="2"/>
      <c r="OMO12" s="2"/>
      <c r="OMP12" s="2"/>
      <c r="OMQ12" s="2"/>
      <c r="OMR12" s="2"/>
      <c r="OMS12" s="2"/>
      <c r="OMT12" s="2"/>
      <c r="OMU12" s="2"/>
      <c r="OMV12" s="2"/>
      <c r="OMW12" s="2"/>
      <c r="OMX12" s="2"/>
      <c r="OMY12" s="2"/>
      <c r="OMZ12" s="2"/>
      <c r="ONA12" s="2"/>
      <c r="ONB12" s="2"/>
      <c r="ONC12" s="2"/>
      <c r="OND12" s="2"/>
      <c r="ONE12" s="2"/>
      <c r="ONF12" s="2"/>
      <c r="ONG12" s="2"/>
      <c r="ONH12" s="2"/>
      <c r="ONI12" s="2"/>
      <c r="ONJ12" s="2"/>
      <c r="ONK12" s="2"/>
      <c r="ONL12" s="2"/>
      <c r="ONM12" s="2"/>
      <c r="ONN12" s="2"/>
      <c r="ONO12" s="2"/>
      <c r="ONP12" s="2"/>
      <c r="ONQ12" s="2"/>
      <c r="ONR12" s="2"/>
      <c r="ONS12" s="2"/>
      <c r="ONT12" s="2"/>
      <c r="ONU12" s="2"/>
      <c r="ONV12" s="2"/>
      <c r="ONW12" s="2"/>
      <c r="ONX12" s="2"/>
      <c r="ONY12" s="2"/>
      <c r="ONZ12" s="2"/>
      <c r="OOA12" s="2"/>
      <c r="OOB12" s="2"/>
      <c r="OOC12" s="2"/>
      <c r="OOD12" s="2"/>
      <c r="OOE12" s="2"/>
      <c r="OOF12" s="2"/>
      <c r="OOG12" s="2"/>
      <c r="OOH12" s="2"/>
      <c r="OOI12" s="2"/>
      <c r="OOJ12" s="2"/>
      <c r="OOK12" s="2"/>
      <c r="OOL12" s="2"/>
      <c r="OOM12" s="2"/>
      <c r="OON12" s="2"/>
      <c r="OOO12" s="2"/>
      <c r="OOP12" s="2"/>
      <c r="OOQ12" s="2"/>
      <c r="OOR12" s="2"/>
      <c r="OOS12" s="2"/>
      <c r="OOT12" s="2"/>
      <c r="OOU12" s="2"/>
      <c r="OOV12" s="2"/>
      <c r="OOW12" s="2"/>
      <c r="OOX12" s="2"/>
      <c r="OOY12" s="2"/>
      <c r="OOZ12" s="2"/>
      <c r="OPA12" s="2"/>
      <c r="OPB12" s="2"/>
      <c r="OPC12" s="2"/>
      <c r="OPD12" s="2"/>
      <c r="OPE12" s="2"/>
      <c r="OPF12" s="2"/>
      <c r="OPG12" s="2"/>
      <c r="OPH12" s="2"/>
      <c r="OPI12" s="2"/>
      <c r="OPJ12" s="2"/>
      <c r="OPK12" s="2"/>
      <c r="OPL12" s="2"/>
      <c r="OPM12" s="2"/>
      <c r="OPN12" s="2"/>
      <c r="OPO12" s="2"/>
      <c r="OPP12" s="2"/>
      <c r="OPQ12" s="2"/>
      <c r="OPR12" s="2"/>
      <c r="OPS12" s="2"/>
      <c r="OPT12" s="2"/>
      <c r="OPU12" s="2"/>
      <c r="OPV12" s="2"/>
      <c r="OPW12" s="2"/>
      <c r="OPX12" s="2"/>
      <c r="OPY12" s="2"/>
      <c r="OPZ12" s="2"/>
      <c r="OQA12" s="2"/>
      <c r="OQB12" s="2"/>
      <c r="OQC12" s="2"/>
      <c r="OQD12" s="2"/>
      <c r="OQE12" s="2"/>
      <c r="OQF12" s="2"/>
      <c r="OQG12" s="2"/>
      <c r="OQH12" s="2"/>
      <c r="OQI12" s="2"/>
      <c r="OQJ12" s="2"/>
      <c r="OQK12" s="2"/>
      <c r="OQL12" s="2"/>
      <c r="OQM12" s="2"/>
      <c r="OQN12" s="2"/>
      <c r="OQO12" s="2"/>
      <c r="OQP12" s="2"/>
      <c r="OQQ12" s="2"/>
      <c r="OQR12" s="2"/>
      <c r="OQS12" s="2"/>
      <c r="OQT12" s="2"/>
      <c r="OQU12" s="2"/>
      <c r="OQV12" s="2"/>
      <c r="OQW12" s="2"/>
      <c r="OQX12" s="2"/>
      <c r="OQY12" s="2"/>
      <c r="OQZ12" s="2"/>
      <c r="ORA12" s="2"/>
      <c r="ORB12" s="2"/>
      <c r="ORC12" s="2"/>
      <c r="ORD12" s="2"/>
      <c r="ORE12" s="2"/>
      <c r="ORF12" s="2"/>
      <c r="ORG12" s="2"/>
      <c r="ORH12" s="2"/>
      <c r="ORI12" s="2"/>
      <c r="ORJ12" s="2"/>
      <c r="ORK12" s="2"/>
      <c r="ORL12" s="2"/>
      <c r="ORM12" s="2"/>
      <c r="ORN12" s="2"/>
      <c r="ORO12" s="2"/>
      <c r="ORP12" s="2"/>
      <c r="ORQ12" s="2"/>
      <c r="ORR12" s="2"/>
      <c r="ORS12" s="2"/>
      <c r="ORT12" s="2"/>
      <c r="ORU12" s="2"/>
      <c r="ORV12" s="2"/>
      <c r="ORW12" s="2"/>
      <c r="ORX12" s="2"/>
      <c r="ORY12" s="2"/>
      <c r="ORZ12" s="2"/>
      <c r="OSA12" s="2"/>
      <c r="OSB12" s="2"/>
      <c r="OSC12" s="2"/>
      <c r="OSD12" s="2"/>
      <c r="OSE12" s="2"/>
      <c r="OSF12" s="2"/>
      <c r="OSG12" s="2"/>
      <c r="OSH12" s="2"/>
      <c r="OSI12" s="2"/>
      <c r="OSJ12" s="2"/>
      <c r="OSK12" s="2"/>
      <c r="OSL12" s="2"/>
      <c r="OSM12" s="2"/>
      <c r="OSN12" s="2"/>
      <c r="OSO12" s="2"/>
      <c r="OSP12" s="2"/>
      <c r="OSQ12" s="2"/>
      <c r="OSR12" s="2"/>
      <c r="OSS12" s="2"/>
      <c r="OST12" s="2"/>
      <c r="OSU12" s="2"/>
      <c r="OSV12" s="2"/>
      <c r="OSW12" s="2"/>
      <c r="OSX12" s="2"/>
      <c r="OSY12" s="2"/>
      <c r="OSZ12" s="2"/>
      <c r="OTA12" s="2"/>
      <c r="OTB12" s="2"/>
      <c r="OTC12" s="2"/>
      <c r="OTD12" s="2"/>
      <c r="OTE12" s="2"/>
      <c r="OTF12" s="2"/>
      <c r="OTG12" s="2"/>
      <c r="OTH12" s="2"/>
      <c r="OTI12" s="2"/>
      <c r="OTJ12" s="2"/>
      <c r="OTK12" s="2"/>
      <c r="OTL12" s="2"/>
      <c r="OTM12" s="2"/>
      <c r="OTN12" s="2"/>
      <c r="OTO12" s="2"/>
      <c r="OTP12" s="2"/>
      <c r="OTQ12" s="2"/>
      <c r="OTR12" s="2"/>
      <c r="OTS12" s="2"/>
      <c r="OTT12" s="2"/>
      <c r="OTU12" s="2"/>
      <c r="OTV12" s="2"/>
      <c r="OTW12" s="2"/>
      <c r="OTX12" s="2"/>
      <c r="OTY12" s="2"/>
      <c r="OTZ12" s="2"/>
      <c r="OUA12" s="2"/>
      <c r="OUB12" s="2"/>
      <c r="OUC12" s="2"/>
      <c r="OUD12" s="2"/>
      <c r="OUE12" s="2"/>
      <c r="OUF12" s="2"/>
      <c r="OUG12" s="2"/>
      <c r="OUH12" s="2"/>
      <c r="OUI12" s="2"/>
      <c r="OUJ12" s="2"/>
      <c r="OUK12" s="2"/>
      <c r="OUL12" s="2"/>
      <c r="OUM12" s="2"/>
      <c r="OUN12" s="2"/>
      <c r="OUO12" s="2"/>
      <c r="OUP12" s="2"/>
      <c r="OUQ12" s="2"/>
      <c r="OUR12" s="2"/>
      <c r="OUS12" s="2"/>
      <c r="OUT12" s="2"/>
      <c r="OUU12" s="2"/>
      <c r="OUV12" s="2"/>
      <c r="OUW12" s="2"/>
      <c r="OUX12" s="2"/>
      <c r="OUY12" s="2"/>
      <c r="OUZ12" s="2"/>
      <c r="OVA12" s="2"/>
      <c r="OVB12" s="2"/>
      <c r="OVC12" s="2"/>
      <c r="OVD12" s="2"/>
      <c r="OVE12" s="2"/>
      <c r="OVF12" s="2"/>
      <c r="OVG12" s="2"/>
      <c r="OVH12" s="2"/>
      <c r="OVI12" s="2"/>
      <c r="OVJ12" s="2"/>
      <c r="OVK12" s="2"/>
      <c r="OVL12" s="2"/>
      <c r="OVM12" s="2"/>
      <c r="OVN12" s="2"/>
      <c r="OVO12" s="2"/>
      <c r="OVP12" s="2"/>
      <c r="OVQ12" s="2"/>
      <c r="OVR12" s="2"/>
      <c r="OVS12" s="2"/>
      <c r="OVT12" s="2"/>
      <c r="OVU12" s="2"/>
      <c r="OVV12" s="2"/>
      <c r="OVW12" s="2"/>
      <c r="OVX12" s="2"/>
      <c r="OVY12" s="2"/>
      <c r="OVZ12" s="2"/>
      <c r="OWA12" s="2"/>
      <c r="OWB12" s="2"/>
      <c r="OWC12" s="2"/>
      <c r="OWD12" s="2"/>
      <c r="OWE12" s="2"/>
      <c r="OWF12" s="2"/>
      <c r="OWG12" s="2"/>
      <c r="OWH12" s="2"/>
      <c r="OWI12" s="2"/>
      <c r="OWJ12" s="2"/>
      <c r="OWK12" s="2"/>
      <c r="OWL12" s="2"/>
      <c r="OWM12" s="2"/>
      <c r="OWN12" s="2"/>
      <c r="OWO12" s="2"/>
      <c r="OWP12" s="2"/>
      <c r="OWQ12" s="2"/>
      <c r="OWR12" s="2"/>
      <c r="OWS12" s="2"/>
      <c r="OWT12" s="2"/>
      <c r="OWU12" s="2"/>
      <c r="OWV12" s="2"/>
      <c r="OWW12" s="2"/>
      <c r="OWX12" s="2"/>
      <c r="OWY12" s="2"/>
      <c r="OWZ12" s="2"/>
      <c r="OXA12" s="2"/>
      <c r="OXB12" s="2"/>
      <c r="OXC12" s="2"/>
      <c r="OXD12" s="2"/>
      <c r="OXE12" s="2"/>
      <c r="OXF12" s="2"/>
      <c r="OXG12" s="2"/>
      <c r="OXH12" s="2"/>
      <c r="OXI12" s="2"/>
      <c r="OXJ12" s="2"/>
      <c r="OXK12" s="2"/>
      <c r="OXL12" s="2"/>
      <c r="OXM12" s="2"/>
      <c r="OXN12" s="2"/>
      <c r="OXO12" s="2"/>
      <c r="OXP12" s="2"/>
      <c r="OXQ12" s="2"/>
      <c r="OXR12" s="2"/>
      <c r="OXS12" s="2"/>
      <c r="OXT12" s="2"/>
      <c r="OXU12" s="2"/>
      <c r="OXV12" s="2"/>
      <c r="OXW12" s="2"/>
      <c r="OXX12" s="2"/>
      <c r="OXY12" s="2"/>
      <c r="OXZ12" s="2"/>
      <c r="OYA12" s="2"/>
      <c r="OYB12" s="2"/>
      <c r="OYC12" s="2"/>
      <c r="OYD12" s="2"/>
      <c r="OYE12" s="2"/>
      <c r="OYF12" s="2"/>
      <c r="OYG12" s="2"/>
      <c r="OYH12" s="2"/>
      <c r="OYI12" s="2"/>
      <c r="OYJ12" s="2"/>
      <c r="OYK12" s="2"/>
      <c r="OYL12" s="2"/>
      <c r="OYM12" s="2"/>
      <c r="OYN12" s="2"/>
      <c r="OYO12" s="2"/>
      <c r="OYP12" s="2"/>
      <c r="OYQ12" s="2"/>
      <c r="OYR12" s="2"/>
      <c r="OYS12" s="2"/>
      <c r="OYT12" s="2"/>
      <c r="OYU12" s="2"/>
      <c r="OYV12" s="2"/>
      <c r="OYW12" s="2"/>
      <c r="OYX12" s="2"/>
      <c r="OYY12" s="2"/>
      <c r="OYZ12" s="2"/>
      <c r="OZA12" s="2"/>
      <c r="OZB12" s="2"/>
      <c r="OZC12" s="2"/>
      <c r="OZD12" s="2"/>
      <c r="OZE12" s="2"/>
      <c r="OZF12" s="2"/>
      <c r="OZG12" s="2"/>
      <c r="OZH12" s="2"/>
      <c r="OZI12" s="2"/>
      <c r="OZJ12" s="2"/>
      <c r="OZK12" s="2"/>
      <c r="OZL12" s="2"/>
      <c r="OZM12" s="2"/>
      <c r="OZN12" s="2"/>
      <c r="OZO12" s="2"/>
      <c r="OZP12" s="2"/>
      <c r="OZQ12" s="2"/>
      <c r="OZR12" s="2"/>
      <c r="OZS12" s="2"/>
      <c r="OZT12" s="2"/>
      <c r="OZU12" s="2"/>
      <c r="OZV12" s="2"/>
      <c r="OZW12" s="2"/>
      <c r="OZX12" s="2"/>
      <c r="OZY12" s="2"/>
      <c r="OZZ12" s="2"/>
      <c r="PAA12" s="2"/>
      <c r="PAB12" s="2"/>
      <c r="PAC12" s="2"/>
      <c r="PAD12" s="2"/>
      <c r="PAE12" s="2"/>
      <c r="PAF12" s="2"/>
      <c r="PAG12" s="2"/>
      <c r="PAH12" s="2"/>
      <c r="PAI12" s="2"/>
      <c r="PAJ12" s="2"/>
      <c r="PAK12" s="2"/>
      <c r="PAL12" s="2"/>
      <c r="PAM12" s="2"/>
      <c r="PAN12" s="2"/>
      <c r="PAO12" s="2"/>
      <c r="PAP12" s="2"/>
      <c r="PAQ12" s="2"/>
      <c r="PAR12" s="2"/>
      <c r="PAS12" s="2"/>
      <c r="PAT12" s="2"/>
      <c r="PAU12" s="2"/>
      <c r="PAV12" s="2"/>
      <c r="PAW12" s="2"/>
      <c r="PAX12" s="2"/>
      <c r="PAY12" s="2"/>
      <c r="PAZ12" s="2"/>
      <c r="PBA12" s="2"/>
      <c r="PBB12" s="2"/>
      <c r="PBC12" s="2"/>
      <c r="PBD12" s="2"/>
      <c r="PBE12" s="2"/>
      <c r="PBF12" s="2"/>
      <c r="PBG12" s="2"/>
      <c r="PBH12" s="2"/>
      <c r="PBI12" s="2"/>
      <c r="PBJ12" s="2"/>
      <c r="PBK12" s="2"/>
      <c r="PBL12" s="2"/>
      <c r="PBM12" s="2"/>
      <c r="PBN12" s="2"/>
      <c r="PBO12" s="2"/>
      <c r="PBP12" s="2"/>
      <c r="PBQ12" s="2"/>
      <c r="PBR12" s="2"/>
      <c r="PBS12" s="2"/>
      <c r="PBT12" s="2"/>
      <c r="PBU12" s="2"/>
      <c r="PBV12" s="2"/>
      <c r="PBW12" s="2"/>
      <c r="PBX12" s="2"/>
      <c r="PBY12" s="2"/>
      <c r="PBZ12" s="2"/>
      <c r="PCA12" s="2"/>
      <c r="PCB12" s="2"/>
      <c r="PCC12" s="2"/>
      <c r="PCD12" s="2"/>
      <c r="PCE12" s="2"/>
      <c r="PCF12" s="2"/>
      <c r="PCG12" s="2"/>
      <c r="PCH12" s="2"/>
      <c r="PCI12" s="2"/>
      <c r="PCJ12" s="2"/>
      <c r="PCK12" s="2"/>
      <c r="PCL12" s="2"/>
      <c r="PCM12" s="2"/>
      <c r="PCN12" s="2"/>
      <c r="PCO12" s="2"/>
      <c r="PCP12" s="2"/>
      <c r="PCQ12" s="2"/>
      <c r="PCR12" s="2"/>
      <c r="PCS12" s="2"/>
      <c r="PCT12" s="2"/>
      <c r="PCU12" s="2"/>
      <c r="PCV12" s="2"/>
      <c r="PCW12" s="2"/>
      <c r="PCX12" s="2"/>
      <c r="PCY12" s="2"/>
      <c r="PCZ12" s="2"/>
      <c r="PDA12" s="2"/>
      <c r="PDB12" s="2"/>
      <c r="PDC12" s="2"/>
      <c r="PDD12" s="2"/>
      <c r="PDE12" s="2"/>
      <c r="PDF12" s="2"/>
      <c r="PDG12" s="2"/>
      <c r="PDH12" s="2"/>
      <c r="PDI12" s="2"/>
      <c r="PDJ12" s="2"/>
      <c r="PDK12" s="2"/>
      <c r="PDL12" s="2"/>
      <c r="PDM12" s="2"/>
      <c r="PDN12" s="2"/>
      <c r="PDO12" s="2"/>
      <c r="PDP12" s="2"/>
      <c r="PDQ12" s="2"/>
      <c r="PDR12" s="2"/>
      <c r="PDS12" s="2"/>
      <c r="PDT12" s="2"/>
      <c r="PDU12" s="2"/>
      <c r="PDV12" s="2"/>
      <c r="PDW12" s="2"/>
      <c r="PDX12" s="2"/>
      <c r="PDY12" s="2"/>
      <c r="PDZ12" s="2"/>
      <c r="PEA12" s="2"/>
      <c r="PEB12" s="2"/>
      <c r="PEC12" s="2"/>
      <c r="PED12" s="2"/>
      <c r="PEE12" s="2"/>
      <c r="PEF12" s="2"/>
      <c r="PEG12" s="2"/>
      <c r="PEH12" s="2"/>
      <c r="PEI12" s="2"/>
      <c r="PEJ12" s="2"/>
      <c r="PEK12" s="2"/>
      <c r="PEL12" s="2"/>
      <c r="PEM12" s="2"/>
      <c r="PEN12" s="2"/>
      <c r="PEO12" s="2"/>
      <c r="PEP12" s="2"/>
      <c r="PEQ12" s="2"/>
      <c r="PER12" s="2"/>
      <c r="PES12" s="2"/>
      <c r="PET12" s="2"/>
      <c r="PEU12" s="2"/>
      <c r="PEV12" s="2"/>
      <c r="PEW12" s="2"/>
      <c r="PEX12" s="2"/>
      <c r="PEY12" s="2"/>
      <c r="PEZ12" s="2"/>
      <c r="PFA12" s="2"/>
      <c r="PFB12" s="2"/>
      <c r="PFC12" s="2"/>
      <c r="PFD12" s="2"/>
      <c r="PFE12" s="2"/>
      <c r="PFF12" s="2"/>
      <c r="PFG12" s="2"/>
      <c r="PFH12" s="2"/>
      <c r="PFI12" s="2"/>
      <c r="PFJ12" s="2"/>
      <c r="PFK12" s="2"/>
      <c r="PFL12" s="2"/>
      <c r="PFM12" s="2"/>
      <c r="PFN12" s="2"/>
      <c r="PFO12" s="2"/>
      <c r="PFP12" s="2"/>
      <c r="PFQ12" s="2"/>
      <c r="PFR12" s="2"/>
      <c r="PFS12" s="2"/>
      <c r="PFT12" s="2"/>
      <c r="PFU12" s="2"/>
      <c r="PFV12" s="2"/>
      <c r="PFW12" s="2"/>
      <c r="PFX12" s="2"/>
      <c r="PFY12" s="2"/>
      <c r="PFZ12" s="2"/>
      <c r="PGA12" s="2"/>
      <c r="PGB12" s="2"/>
      <c r="PGC12" s="2"/>
      <c r="PGD12" s="2"/>
      <c r="PGE12" s="2"/>
      <c r="PGF12" s="2"/>
      <c r="PGG12" s="2"/>
      <c r="PGH12" s="2"/>
      <c r="PGI12" s="2"/>
      <c r="PGJ12" s="2"/>
      <c r="PGK12" s="2"/>
      <c r="PGL12" s="2"/>
      <c r="PGM12" s="2"/>
      <c r="PGN12" s="2"/>
      <c r="PGO12" s="2"/>
      <c r="PGP12" s="2"/>
      <c r="PGQ12" s="2"/>
      <c r="PGR12" s="2"/>
      <c r="PGS12" s="2"/>
      <c r="PGT12" s="2"/>
      <c r="PGU12" s="2"/>
      <c r="PGV12" s="2"/>
      <c r="PGW12" s="2"/>
      <c r="PGX12" s="2"/>
      <c r="PGY12" s="2"/>
      <c r="PGZ12" s="2"/>
      <c r="PHA12" s="2"/>
      <c r="PHB12" s="2"/>
      <c r="PHC12" s="2"/>
      <c r="PHD12" s="2"/>
      <c r="PHE12" s="2"/>
      <c r="PHF12" s="2"/>
      <c r="PHG12" s="2"/>
      <c r="PHH12" s="2"/>
      <c r="PHI12" s="2"/>
      <c r="PHJ12" s="2"/>
      <c r="PHK12" s="2"/>
      <c r="PHL12" s="2"/>
      <c r="PHM12" s="2"/>
      <c r="PHN12" s="2"/>
      <c r="PHO12" s="2"/>
      <c r="PHP12" s="2"/>
      <c r="PHQ12" s="2"/>
      <c r="PHR12" s="2"/>
      <c r="PHS12" s="2"/>
      <c r="PHT12" s="2"/>
      <c r="PHU12" s="2"/>
      <c r="PHV12" s="2"/>
      <c r="PHW12" s="2"/>
      <c r="PHX12" s="2"/>
      <c r="PHY12" s="2"/>
      <c r="PHZ12" s="2"/>
      <c r="PIA12" s="2"/>
      <c r="PIB12" s="2"/>
      <c r="PIC12" s="2"/>
      <c r="PID12" s="2"/>
      <c r="PIE12" s="2"/>
      <c r="PIF12" s="2"/>
      <c r="PIG12" s="2"/>
      <c r="PIH12" s="2"/>
      <c r="PII12" s="2"/>
      <c r="PIJ12" s="2"/>
      <c r="PIK12" s="2"/>
      <c r="PIL12" s="2"/>
      <c r="PIM12" s="2"/>
      <c r="PIN12" s="2"/>
      <c r="PIO12" s="2"/>
      <c r="PIP12" s="2"/>
      <c r="PIQ12" s="2"/>
      <c r="PIR12" s="2"/>
      <c r="PIS12" s="2"/>
      <c r="PIT12" s="2"/>
      <c r="PIU12" s="2"/>
      <c r="PIV12" s="2"/>
      <c r="PIW12" s="2"/>
      <c r="PIX12" s="2"/>
      <c r="PIY12" s="2"/>
      <c r="PIZ12" s="2"/>
      <c r="PJA12" s="2"/>
      <c r="PJB12" s="2"/>
      <c r="PJC12" s="2"/>
      <c r="PJD12" s="2"/>
      <c r="PJE12" s="2"/>
      <c r="PJF12" s="2"/>
      <c r="PJG12" s="2"/>
      <c r="PJH12" s="2"/>
      <c r="PJI12" s="2"/>
      <c r="PJJ12" s="2"/>
      <c r="PJK12" s="2"/>
      <c r="PJL12" s="2"/>
      <c r="PJM12" s="2"/>
      <c r="PJN12" s="2"/>
      <c r="PJO12" s="2"/>
      <c r="PJP12" s="2"/>
      <c r="PJQ12" s="2"/>
      <c r="PJR12" s="2"/>
      <c r="PJS12" s="2"/>
      <c r="PJT12" s="2"/>
      <c r="PJU12" s="2"/>
      <c r="PJV12" s="2"/>
      <c r="PJW12" s="2"/>
      <c r="PJX12" s="2"/>
      <c r="PJY12" s="2"/>
      <c r="PJZ12" s="2"/>
      <c r="PKA12" s="2"/>
      <c r="PKB12" s="2"/>
      <c r="PKC12" s="2"/>
      <c r="PKD12" s="2"/>
      <c r="PKE12" s="2"/>
      <c r="PKF12" s="2"/>
      <c r="PKG12" s="2"/>
      <c r="PKH12" s="2"/>
      <c r="PKI12" s="2"/>
      <c r="PKJ12" s="2"/>
      <c r="PKK12" s="2"/>
      <c r="PKL12" s="2"/>
      <c r="PKM12" s="2"/>
      <c r="PKN12" s="2"/>
      <c r="PKO12" s="2"/>
      <c r="PKP12" s="2"/>
      <c r="PKQ12" s="2"/>
      <c r="PKR12" s="2"/>
      <c r="PKS12" s="2"/>
      <c r="PKT12" s="2"/>
      <c r="PKU12" s="2"/>
      <c r="PKV12" s="2"/>
      <c r="PKW12" s="2"/>
      <c r="PKX12" s="2"/>
      <c r="PKY12" s="2"/>
      <c r="PKZ12" s="2"/>
      <c r="PLA12" s="2"/>
      <c r="PLB12" s="2"/>
      <c r="PLC12" s="2"/>
      <c r="PLD12" s="2"/>
      <c r="PLE12" s="2"/>
      <c r="PLF12" s="2"/>
      <c r="PLG12" s="2"/>
      <c r="PLH12" s="2"/>
      <c r="PLI12" s="2"/>
      <c r="PLJ12" s="2"/>
      <c r="PLK12" s="2"/>
      <c r="PLL12" s="2"/>
      <c r="PLM12" s="2"/>
      <c r="PLN12" s="2"/>
      <c r="PLO12" s="2"/>
      <c r="PLP12" s="2"/>
      <c r="PLQ12" s="2"/>
      <c r="PLR12" s="2"/>
      <c r="PLS12" s="2"/>
      <c r="PLT12" s="2"/>
      <c r="PLU12" s="2"/>
      <c r="PLV12" s="2"/>
      <c r="PLW12" s="2"/>
      <c r="PLX12" s="2"/>
      <c r="PLY12" s="2"/>
      <c r="PLZ12" s="2"/>
      <c r="PMA12" s="2"/>
      <c r="PMB12" s="2"/>
      <c r="PMC12" s="2"/>
      <c r="PMD12" s="2"/>
      <c r="PME12" s="2"/>
      <c r="PMF12" s="2"/>
      <c r="PMG12" s="2"/>
      <c r="PMH12" s="2"/>
      <c r="PMI12" s="2"/>
      <c r="PMJ12" s="2"/>
      <c r="PMK12" s="2"/>
      <c r="PML12" s="2"/>
      <c r="PMM12" s="2"/>
      <c r="PMN12" s="2"/>
      <c r="PMO12" s="2"/>
      <c r="PMP12" s="2"/>
      <c r="PMQ12" s="2"/>
      <c r="PMR12" s="2"/>
      <c r="PMS12" s="2"/>
      <c r="PMT12" s="2"/>
      <c r="PMU12" s="2"/>
      <c r="PMV12" s="2"/>
      <c r="PMW12" s="2"/>
      <c r="PMX12" s="2"/>
      <c r="PMY12" s="2"/>
      <c r="PMZ12" s="2"/>
      <c r="PNA12" s="2"/>
      <c r="PNB12" s="2"/>
      <c r="PNC12" s="2"/>
      <c r="PND12" s="2"/>
      <c r="PNE12" s="2"/>
      <c r="PNF12" s="2"/>
      <c r="PNG12" s="2"/>
      <c r="PNH12" s="2"/>
      <c r="PNI12" s="2"/>
      <c r="PNJ12" s="2"/>
      <c r="PNK12" s="2"/>
      <c r="PNL12" s="2"/>
      <c r="PNM12" s="2"/>
      <c r="PNN12" s="2"/>
      <c r="PNO12" s="2"/>
      <c r="PNP12" s="2"/>
      <c r="PNQ12" s="2"/>
      <c r="PNR12" s="2"/>
      <c r="PNS12" s="2"/>
      <c r="PNT12" s="2"/>
      <c r="PNU12" s="2"/>
      <c r="PNV12" s="2"/>
      <c r="PNW12" s="2"/>
      <c r="PNX12" s="2"/>
      <c r="PNY12" s="2"/>
      <c r="PNZ12" s="2"/>
      <c r="POA12" s="2"/>
      <c r="POB12" s="2"/>
      <c r="POC12" s="2"/>
      <c r="POD12" s="2"/>
      <c r="POE12" s="2"/>
      <c r="POF12" s="2"/>
      <c r="POG12" s="2"/>
      <c r="POH12" s="2"/>
      <c r="POI12" s="2"/>
      <c r="POJ12" s="2"/>
      <c r="POK12" s="2"/>
      <c r="POL12" s="2"/>
      <c r="POM12" s="2"/>
      <c r="PON12" s="2"/>
      <c r="POO12" s="2"/>
      <c r="POP12" s="2"/>
      <c r="POQ12" s="2"/>
      <c r="POR12" s="2"/>
      <c r="POS12" s="2"/>
      <c r="POT12" s="2"/>
      <c r="POU12" s="2"/>
      <c r="POV12" s="2"/>
      <c r="POW12" s="2"/>
      <c r="POX12" s="2"/>
      <c r="POY12" s="2"/>
      <c r="POZ12" s="2"/>
      <c r="PPA12" s="2"/>
      <c r="PPB12" s="2"/>
      <c r="PPC12" s="2"/>
      <c r="PPD12" s="2"/>
      <c r="PPE12" s="2"/>
      <c r="PPF12" s="2"/>
      <c r="PPG12" s="2"/>
      <c r="PPH12" s="2"/>
      <c r="PPI12" s="2"/>
      <c r="PPJ12" s="2"/>
      <c r="PPK12" s="2"/>
      <c r="PPL12" s="2"/>
      <c r="PPM12" s="2"/>
      <c r="PPN12" s="2"/>
      <c r="PPO12" s="2"/>
      <c r="PPP12" s="2"/>
      <c r="PPQ12" s="2"/>
      <c r="PPR12" s="2"/>
      <c r="PPS12" s="2"/>
      <c r="PPT12" s="2"/>
      <c r="PPU12" s="2"/>
      <c r="PPV12" s="2"/>
      <c r="PPW12" s="2"/>
      <c r="PPX12" s="2"/>
      <c r="PPY12" s="2"/>
      <c r="PPZ12" s="2"/>
      <c r="PQA12" s="2"/>
      <c r="PQB12" s="2"/>
      <c r="PQC12" s="2"/>
      <c r="PQD12" s="2"/>
      <c r="PQE12" s="2"/>
      <c r="PQF12" s="2"/>
      <c r="PQG12" s="2"/>
      <c r="PQH12" s="2"/>
      <c r="PQI12" s="2"/>
      <c r="PQJ12" s="2"/>
      <c r="PQK12" s="2"/>
      <c r="PQL12" s="2"/>
      <c r="PQM12" s="2"/>
      <c r="PQN12" s="2"/>
      <c r="PQO12" s="2"/>
      <c r="PQP12" s="2"/>
      <c r="PQQ12" s="2"/>
      <c r="PQR12" s="2"/>
      <c r="PQS12" s="2"/>
      <c r="PQT12" s="2"/>
      <c r="PQU12" s="2"/>
      <c r="PQV12" s="2"/>
      <c r="PQW12" s="2"/>
      <c r="PQX12" s="2"/>
      <c r="PQY12" s="2"/>
      <c r="PQZ12" s="2"/>
      <c r="PRA12" s="2"/>
      <c r="PRB12" s="2"/>
      <c r="PRC12" s="2"/>
      <c r="PRD12" s="2"/>
      <c r="PRE12" s="2"/>
      <c r="PRF12" s="2"/>
      <c r="PRG12" s="2"/>
      <c r="PRH12" s="2"/>
      <c r="PRI12" s="2"/>
      <c r="PRJ12" s="2"/>
      <c r="PRK12" s="2"/>
      <c r="PRL12" s="2"/>
      <c r="PRM12" s="2"/>
      <c r="PRN12" s="2"/>
      <c r="PRO12" s="2"/>
      <c r="PRP12" s="2"/>
      <c r="PRQ12" s="2"/>
      <c r="PRR12" s="2"/>
      <c r="PRS12" s="2"/>
      <c r="PRT12" s="2"/>
      <c r="PRU12" s="2"/>
      <c r="PRV12" s="2"/>
      <c r="PRW12" s="2"/>
      <c r="PRX12" s="2"/>
      <c r="PRY12" s="2"/>
      <c r="PRZ12" s="2"/>
      <c r="PSA12" s="2"/>
      <c r="PSB12" s="2"/>
      <c r="PSC12" s="2"/>
      <c r="PSD12" s="2"/>
      <c r="PSE12" s="2"/>
      <c r="PSF12" s="2"/>
      <c r="PSG12" s="2"/>
      <c r="PSH12" s="2"/>
      <c r="PSI12" s="2"/>
      <c r="PSJ12" s="2"/>
      <c r="PSK12" s="2"/>
      <c r="PSL12" s="2"/>
      <c r="PSM12" s="2"/>
      <c r="PSN12" s="2"/>
      <c r="PSO12" s="2"/>
      <c r="PSP12" s="2"/>
      <c r="PSQ12" s="2"/>
      <c r="PSR12" s="2"/>
      <c r="PSS12" s="2"/>
      <c r="PST12" s="2"/>
      <c r="PSU12" s="2"/>
      <c r="PSV12" s="2"/>
      <c r="PSW12" s="2"/>
      <c r="PSX12" s="2"/>
      <c r="PSY12" s="2"/>
      <c r="PSZ12" s="2"/>
      <c r="PTA12" s="2"/>
      <c r="PTB12" s="2"/>
      <c r="PTC12" s="2"/>
      <c r="PTD12" s="2"/>
      <c r="PTE12" s="2"/>
      <c r="PTF12" s="2"/>
      <c r="PTG12" s="2"/>
      <c r="PTH12" s="2"/>
      <c r="PTI12" s="2"/>
      <c r="PTJ12" s="2"/>
      <c r="PTK12" s="2"/>
      <c r="PTL12" s="2"/>
      <c r="PTM12" s="2"/>
      <c r="PTN12" s="2"/>
      <c r="PTO12" s="2"/>
      <c r="PTP12" s="2"/>
      <c r="PTQ12" s="2"/>
      <c r="PTR12" s="2"/>
      <c r="PTS12" s="2"/>
      <c r="PTT12" s="2"/>
      <c r="PTU12" s="2"/>
      <c r="PTV12" s="2"/>
      <c r="PTW12" s="2"/>
      <c r="PTX12" s="2"/>
      <c r="PTY12" s="2"/>
      <c r="PTZ12" s="2"/>
      <c r="PUA12" s="2"/>
      <c r="PUB12" s="2"/>
      <c r="PUC12" s="2"/>
      <c r="PUD12" s="2"/>
      <c r="PUE12" s="2"/>
      <c r="PUF12" s="2"/>
      <c r="PUG12" s="2"/>
      <c r="PUH12" s="2"/>
      <c r="PUI12" s="2"/>
      <c r="PUJ12" s="2"/>
      <c r="PUK12" s="2"/>
      <c r="PUL12" s="2"/>
      <c r="PUM12" s="2"/>
      <c r="PUN12" s="2"/>
      <c r="PUO12" s="2"/>
      <c r="PUP12" s="2"/>
      <c r="PUQ12" s="2"/>
      <c r="PUR12" s="2"/>
      <c r="PUS12" s="2"/>
      <c r="PUT12" s="2"/>
      <c r="PUU12" s="2"/>
      <c r="PUV12" s="2"/>
      <c r="PUW12" s="2"/>
      <c r="PUX12" s="2"/>
      <c r="PUY12" s="2"/>
      <c r="PUZ12" s="2"/>
      <c r="PVA12" s="2"/>
      <c r="PVB12" s="2"/>
      <c r="PVC12" s="2"/>
      <c r="PVD12" s="2"/>
      <c r="PVE12" s="2"/>
      <c r="PVF12" s="2"/>
      <c r="PVG12" s="2"/>
      <c r="PVH12" s="2"/>
      <c r="PVI12" s="2"/>
      <c r="PVJ12" s="2"/>
      <c r="PVK12" s="2"/>
      <c r="PVL12" s="2"/>
      <c r="PVM12" s="2"/>
      <c r="PVN12" s="2"/>
      <c r="PVO12" s="2"/>
      <c r="PVP12" s="2"/>
      <c r="PVQ12" s="2"/>
      <c r="PVR12" s="2"/>
      <c r="PVS12" s="2"/>
      <c r="PVT12" s="2"/>
      <c r="PVU12" s="2"/>
      <c r="PVV12" s="2"/>
      <c r="PVW12" s="2"/>
      <c r="PVX12" s="2"/>
      <c r="PVY12" s="2"/>
      <c r="PVZ12" s="2"/>
      <c r="PWA12" s="2"/>
      <c r="PWB12" s="2"/>
      <c r="PWC12" s="2"/>
      <c r="PWD12" s="2"/>
      <c r="PWE12" s="2"/>
      <c r="PWF12" s="2"/>
      <c r="PWG12" s="2"/>
      <c r="PWH12" s="2"/>
      <c r="PWI12" s="2"/>
      <c r="PWJ12" s="2"/>
      <c r="PWK12" s="2"/>
      <c r="PWL12" s="2"/>
      <c r="PWM12" s="2"/>
      <c r="PWN12" s="2"/>
      <c r="PWO12" s="2"/>
      <c r="PWP12" s="2"/>
      <c r="PWQ12" s="2"/>
      <c r="PWR12" s="2"/>
      <c r="PWS12" s="2"/>
      <c r="PWT12" s="2"/>
      <c r="PWU12" s="2"/>
      <c r="PWV12" s="2"/>
      <c r="PWW12" s="2"/>
      <c r="PWX12" s="2"/>
      <c r="PWY12" s="2"/>
      <c r="PWZ12" s="2"/>
      <c r="PXA12" s="2"/>
      <c r="PXB12" s="2"/>
      <c r="PXC12" s="2"/>
      <c r="PXD12" s="2"/>
      <c r="PXE12" s="2"/>
      <c r="PXF12" s="2"/>
      <c r="PXG12" s="2"/>
      <c r="PXH12" s="2"/>
      <c r="PXI12" s="2"/>
      <c r="PXJ12" s="2"/>
      <c r="PXK12" s="2"/>
      <c r="PXL12" s="2"/>
      <c r="PXM12" s="2"/>
      <c r="PXN12" s="2"/>
      <c r="PXO12" s="2"/>
      <c r="PXP12" s="2"/>
      <c r="PXQ12" s="2"/>
      <c r="PXR12" s="2"/>
      <c r="PXS12" s="2"/>
      <c r="PXT12" s="2"/>
      <c r="PXU12" s="2"/>
      <c r="PXV12" s="2"/>
      <c r="PXW12" s="2"/>
      <c r="PXX12" s="2"/>
      <c r="PXY12" s="2"/>
      <c r="PXZ12" s="2"/>
      <c r="PYA12" s="2"/>
      <c r="PYB12" s="2"/>
      <c r="PYC12" s="2"/>
      <c r="PYD12" s="2"/>
      <c r="PYE12" s="2"/>
      <c r="PYF12" s="2"/>
      <c r="PYG12" s="2"/>
      <c r="PYH12" s="2"/>
      <c r="PYI12" s="2"/>
      <c r="PYJ12" s="2"/>
      <c r="PYK12" s="2"/>
      <c r="PYL12" s="2"/>
      <c r="PYM12" s="2"/>
      <c r="PYN12" s="2"/>
      <c r="PYO12" s="2"/>
      <c r="PYP12" s="2"/>
      <c r="PYQ12" s="2"/>
      <c r="PYR12" s="2"/>
      <c r="PYS12" s="2"/>
      <c r="PYT12" s="2"/>
      <c r="PYU12" s="2"/>
      <c r="PYV12" s="2"/>
      <c r="PYW12" s="2"/>
      <c r="PYX12" s="2"/>
      <c r="PYY12" s="2"/>
      <c r="PYZ12" s="2"/>
      <c r="PZA12" s="2"/>
      <c r="PZB12" s="2"/>
      <c r="PZC12" s="2"/>
      <c r="PZD12" s="2"/>
      <c r="PZE12" s="2"/>
      <c r="PZF12" s="2"/>
      <c r="PZG12" s="2"/>
      <c r="PZH12" s="2"/>
      <c r="PZI12" s="2"/>
      <c r="PZJ12" s="2"/>
      <c r="PZK12" s="2"/>
      <c r="PZL12" s="2"/>
      <c r="PZM12" s="2"/>
      <c r="PZN12" s="2"/>
      <c r="PZO12" s="2"/>
      <c r="PZP12" s="2"/>
      <c r="PZQ12" s="2"/>
      <c r="PZR12" s="2"/>
      <c r="PZS12" s="2"/>
      <c r="PZT12" s="2"/>
      <c r="PZU12" s="2"/>
      <c r="PZV12" s="2"/>
      <c r="PZW12" s="2"/>
      <c r="PZX12" s="2"/>
      <c r="PZY12" s="2"/>
      <c r="PZZ12" s="2"/>
      <c r="QAA12" s="2"/>
      <c r="QAB12" s="2"/>
      <c r="QAC12" s="2"/>
      <c r="QAD12" s="2"/>
      <c r="QAE12" s="2"/>
      <c r="QAF12" s="2"/>
      <c r="QAG12" s="2"/>
      <c r="QAH12" s="2"/>
      <c r="QAI12" s="2"/>
      <c r="QAJ12" s="2"/>
      <c r="QAK12" s="2"/>
      <c r="QAL12" s="2"/>
      <c r="QAM12" s="2"/>
      <c r="QAN12" s="2"/>
      <c r="QAO12" s="2"/>
      <c r="QAP12" s="2"/>
      <c r="QAQ12" s="2"/>
      <c r="QAR12" s="2"/>
      <c r="QAS12" s="2"/>
      <c r="QAT12" s="2"/>
      <c r="QAU12" s="2"/>
      <c r="QAV12" s="2"/>
      <c r="QAW12" s="2"/>
      <c r="QAX12" s="2"/>
      <c r="QAY12" s="2"/>
      <c r="QAZ12" s="2"/>
      <c r="QBA12" s="2"/>
      <c r="QBB12" s="2"/>
      <c r="QBC12" s="2"/>
      <c r="QBD12" s="2"/>
      <c r="QBE12" s="2"/>
      <c r="QBF12" s="2"/>
      <c r="QBG12" s="2"/>
      <c r="QBH12" s="2"/>
      <c r="QBI12" s="2"/>
      <c r="QBJ12" s="2"/>
      <c r="QBK12" s="2"/>
      <c r="QBL12" s="2"/>
      <c r="QBM12" s="2"/>
      <c r="QBN12" s="2"/>
      <c r="QBO12" s="2"/>
      <c r="QBP12" s="2"/>
      <c r="QBQ12" s="2"/>
      <c r="QBR12" s="2"/>
      <c r="QBS12" s="2"/>
      <c r="QBT12" s="2"/>
      <c r="QBU12" s="2"/>
      <c r="QBV12" s="2"/>
      <c r="QBW12" s="2"/>
      <c r="QBX12" s="2"/>
      <c r="QBY12" s="2"/>
      <c r="QBZ12" s="2"/>
      <c r="QCA12" s="2"/>
      <c r="QCB12" s="2"/>
      <c r="QCC12" s="2"/>
      <c r="QCD12" s="2"/>
      <c r="QCE12" s="2"/>
      <c r="QCF12" s="2"/>
      <c r="QCG12" s="2"/>
      <c r="QCH12" s="2"/>
      <c r="QCI12" s="2"/>
      <c r="QCJ12" s="2"/>
      <c r="QCK12" s="2"/>
      <c r="QCL12" s="2"/>
      <c r="QCM12" s="2"/>
      <c r="QCN12" s="2"/>
      <c r="QCO12" s="2"/>
      <c r="QCP12" s="2"/>
      <c r="QCQ12" s="2"/>
      <c r="QCR12" s="2"/>
      <c r="QCS12" s="2"/>
      <c r="QCT12" s="2"/>
      <c r="QCU12" s="2"/>
      <c r="QCV12" s="2"/>
      <c r="QCW12" s="2"/>
      <c r="QCX12" s="2"/>
      <c r="QCY12" s="2"/>
      <c r="QCZ12" s="2"/>
      <c r="QDA12" s="2"/>
      <c r="QDB12" s="2"/>
      <c r="QDC12" s="2"/>
      <c r="QDD12" s="2"/>
      <c r="QDE12" s="2"/>
      <c r="QDF12" s="2"/>
      <c r="QDG12" s="2"/>
      <c r="QDH12" s="2"/>
      <c r="QDI12" s="2"/>
      <c r="QDJ12" s="2"/>
      <c r="QDK12" s="2"/>
      <c r="QDL12" s="2"/>
      <c r="QDM12" s="2"/>
      <c r="QDN12" s="2"/>
      <c r="QDO12" s="2"/>
      <c r="QDP12" s="2"/>
      <c r="QDQ12" s="2"/>
      <c r="QDR12" s="2"/>
      <c r="QDS12" s="2"/>
      <c r="QDT12" s="2"/>
      <c r="QDU12" s="2"/>
      <c r="QDV12" s="2"/>
      <c r="QDW12" s="2"/>
      <c r="QDX12" s="2"/>
      <c r="QDY12" s="2"/>
      <c r="QDZ12" s="2"/>
      <c r="QEA12" s="2"/>
      <c r="QEB12" s="2"/>
      <c r="QEC12" s="2"/>
      <c r="QED12" s="2"/>
      <c r="QEE12" s="2"/>
      <c r="QEF12" s="2"/>
      <c r="QEG12" s="2"/>
      <c r="QEH12" s="2"/>
      <c r="QEI12" s="2"/>
      <c r="QEJ12" s="2"/>
      <c r="QEK12" s="2"/>
      <c r="QEL12" s="2"/>
      <c r="QEM12" s="2"/>
      <c r="QEN12" s="2"/>
      <c r="QEO12" s="2"/>
      <c r="QEP12" s="2"/>
      <c r="QEQ12" s="2"/>
      <c r="QER12" s="2"/>
      <c r="QES12" s="2"/>
      <c r="QET12" s="2"/>
      <c r="QEU12" s="2"/>
      <c r="QEV12" s="2"/>
      <c r="QEW12" s="2"/>
      <c r="QEX12" s="2"/>
      <c r="QEY12" s="2"/>
      <c r="QEZ12" s="2"/>
      <c r="QFA12" s="2"/>
      <c r="QFB12" s="2"/>
      <c r="QFC12" s="2"/>
      <c r="QFD12" s="2"/>
      <c r="QFE12" s="2"/>
      <c r="QFF12" s="2"/>
      <c r="QFG12" s="2"/>
      <c r="QFH12" s="2"/>
      <c r="QFI12" s="2"/>
      <c r="QFJ12" s="2"/>
      <c r="QFK12" s="2"/>
      <c r="QFL12" s="2"/>
      <c r="QFM12" s="2"/>
      <c r="QFN12" s="2"/>
      <c r="QFO12" s="2"/>
      <c r="QFP12" s="2"/>
      <c r="QFQ12" s="2"/>
      <c r="QFR12" s="2"/>
      <c r="QFS12" s="2"/>
      <c r="QFT12" s="2"/>
      <c r="QFU12" s="2"/>
      <c r="QFV12" s="2"/>
      <c r="QFW12" s="2"/>
      <c r="QFX12" s="2"/>
      <c r="QFY12" s="2"/>
      <c r="QFZ12" s="2"/>
      <c r="QGA12" s="2"/>
      <c r="QGB12" s="2"/>
      <c r="QGC12" s="2"/>
      <c r="QGD12" s="2"/>
      <c r="QGE12" s="2"/>
      <c r="QGF12" s="2"/>
      <c r="QGG12" s="2"/>
      <c r="QGH12" s="2"/>
      <c r="QGI12" s="2"/>
      <c r="QGJ12" s="2"/>
      <c r="QGK12" s="2"/>
      <c r="QGL12" s="2"/>
      <c r="QGM12" s="2"/>
      <c r="QGN12" s="2"/>
      <c r="QGO12" s="2"/>
      <c r="QGP12" s="2"/>
      <c r="QGQ12" s="2"/>
      <c r="QGR12" s="2"/>
      <c r="QGS12" s="2"/>
      <c r="QGT12" s="2"/>
      <c r="QGU12" s="2"/>
      <c r="QGV12" s="2"/>
      <c r="QGW12" s="2"/>
      <c r="QGX12" s="2"/>
      <c r="QGY12" s="2"/>
      <c r="QGZ12" s="2"/>
      <c r="QHA12" s="2"/>
      <c r="QHB12" s="2"/>
      <c r="QHC12" s="2"/>
      <c r="QHD12" s="2"/>
      <c r="QHE12" s="2"/>
      <c r="QHF12" s="2"/>
      <c r="QHG12" s="2"/>
      <c r="QHH12" s="2"/>
      <c r="QHI12" s="2"/>
      <c r="QHJ12" s="2"/>
      <c r="QHK12" s="2"/>
      <c r="QHL12" s="2"/>
      <c r="QHM12" s="2"/>
      <c r="QHN12" s="2"/>
      <c r="QHO12" s="2"/>
      <c r="QHP12" s="2"/>
      <c r="QHQ12" s="2"/>
      <c r="QHR12" s="2"/>
      <c r="QHS12" s="2"/>
      <c r="QHT12" s="2"/>
      <c r="QHU12" s="2"/>
      <c r="QHV12" s="2"/>
      <c r="QHW12" s="2"/>
      <c r="QHX12" s="2"/>
      <c r="QHY12" s="2"/>
      <c r="QHZ12" s="2"/>
      <c r="QIA12" s="2"/>
      <c r="QIB12" s="2"/>
      <c r="QIC12" s="2"/>
      <c r="QID12" s="2"/>
      <c r="QIE12" s="2"/>
      <c r="QIF12" s="2"/>
      <c r="QIG12" s="2"/>
      <c r="QIH12" s="2"/>
      <c r="QII12" s="2"/>
      <c r="QIJ12" s="2"/>
      <c r="QIK12" s="2"/>
      <c r="QIL12" s="2"/>
      <c r="QIM12" s="2"/>
      <c r="QIN12" s="2"/>
      <c r="QIO12" s="2"/>
      <c r="QIP12" s="2"/>
      <c r="QIQ12" s="2"/>
      <c r="QIR12" s="2"/>
      <c r="QIS12" s="2"/>
      <c r="QIT12" s="2"/>
      <c r="QIU12" s="2"/>
      <c r="QIV12" s="2"/>
      <c r="QIW12" s="2"/>
      <c r="QIX12" s="2"/>
      <c r="QIY12" s="2"/>
      <c r="QIZ12" s="2"/>
      <c r="QJA12" s="2"/>
      <c r="QJB12" s="2"/>
      <c r="QJC12" s="2"/>
      <c r="QJD12" s="2"/>
      <c r="QJE12" s="2"/>
      <c r="QJF12" s="2"/>
      <c r="QJG12" s="2"/>
      <c r="QJH12" s="2"/>
      <c r="QJI12" s="2"/>
      <c r="QJJ12" s="2"/>
      <c r="QJK12" s="2"/>
      <c r="QJL12" s="2"/>
      <c r="QJM12" s="2"/>
      <c r="QJN12" s="2"/>
      <c r="QJO12" s="2"/>
      <c r="QJP12" s="2"/>
      <c r="QJQ12" s="2"/>
      <c r="QJR12" s="2"/>
      <c r="QJS12" s="2"/>
      <c r="QJT12" s="2"/>
      <c r="QJU12" s="2"/>
      <c r="QJV12" s="2"/>
      <c r="QJW12" s="2"/>
      <c r="QJX12" s="2"/>
      <c r="QJY12" s="2"/>
      <c r="QJZ12" s="2"/>
      <c r="QKA12" s="2"/>
      <c r="QKB12" s="2"/>
      <c r="QKC12" s="2"/>
      <c r="QKD12" s="2"/>
      <c r="QKE12" s="2"/>
      <c r="QKF12" s="2"/>
      <c r="QKG12" s="2"/>
      <c r="QKH12" s="2"/>
      <c r="QKI12" s="2"/>
      <c r="QKJ12" s="2"/>
      <c r="QKK12" s="2"/>
      <c r="QKL12" s="2"/>
      <c r="QKM12" s="2"/>
      <c r="QKN12" s="2"/>
      <c r="QKO12" s="2"/>
      <c r="QKP12" s="2"/>
      <c r="QKQ12" s="2"/>
      <c r="QKR12" s="2"/>
      <c r="QKS12" s="2"/>
      <c r="QKT12" s="2"/>
      <c r="QKU12" s="2"/>
      <c r="QKV12" s="2"/>
      <c r="QKW12" s="2"/>
      <c r="QKX12" s="2"/>
      <c r="QKY12" s="2"/>
      <c r="QKZ12" s="2"/>
      <c r="QLA12" s="2"/>
      <c r="QLB12" s="2"/>
      <c r="QLC12" s="2"/>
      <c r="QLD12" s="2"/>
      <c r="QLE12" s="2"/>
      <c r="QLF12" s="2"/>
      <c r="QLG12" s="2"/>
      <c r="QLH12" s="2"/>
      <c r="QLI12" s="2"/>
      <c r="QLJ12" s="2"/>
      <c r="QLK12" s="2"/>
      <c r="QLL12" s="2"/>
      <c r="QLM12" s="2"/>
      <c r="QLN12" s="2"/>
      <c r="QLO12" s="2"/>
      <c r="QLP12" s="2"/>
      <c r="QLQ12" s="2"/>
      <c r="QLR12" s="2"/>
      <c r="QLS12" s="2"/>
      <c r="QLT12" s="2"/>
      <c r="QLU12" s="2"/>
      <c r="QLV12" s="2"/>
      <c r="QLW12" s="2"/>
      <c r="QLX12" s="2"/>
      <c r="QLY12" s="2"/>
      <c r="QLZ12" s="2"/>
      <c r="QMA12" s="2"/>
      <c r="QMB12" s="2"/>
      <c r="QMC12" s="2"/>
      <c r="QMD12" s="2"/>
      <c r="QME12" s="2"/>
      <c r="QMF12" s="2"/>
      <c r="QMG12" s="2"/>
      <c r="QMH12" s="2"/>
      <c r="QMI12" s="2"/>
      <c r="QMJ12" s="2"/>
      <c r="QMK12" s="2"/>
      <c r="QML12" s="2"/>
      <c r="QMM12" s="2"/>
      <c r="QMN12" s="2"/>
      <c r="QMO12" s="2"/>
      <c r="QMP12" s="2"/>
      <c r="QMQ12" s="2"/>
      <c r="QMR12" s="2"/>
      <c r="QMS12" s="2"/>
      <c r="QMT12" s="2"/>
      <c r="QMU12" s="2"/>
      <c r="QMV12" s="2"/>
      <c r="QMW12" s="2"/>
      <c r="QMX12" s="2"/>
      <c r="QMY12" s="2"/>
      <c r="QMZ12" s="2"/>
      <c r="QNA12" s="2"/>
      <c r="QNB12" s="2"/>
      <c r="QNC12" s="2"/>
      <c r="QND12" s="2"/>
      <c r="QNE12" s="2"/>
      <c r="QNF12" s="2"/>
      <c r="QNG12" s="2"/>
      <c r="QNH12" s="2"/>
      <c r="QNI12" s="2"/>
      <c r="QNJ12" s="2"/>
      <c r="QNK12" s="2"/>
      <c r="QNL12" s="2"/>
      <c r="QNM12" s="2"/>
      <c r="QNN12" s="2"/>
      <c r="QNO12" s="2"/>
      <c r="QNP12" s="2"/>
      <c r="QNQ12" s="2"/>
      <c r="QNR12" s="2"/>
      <c r="QNS12" s="2"/>
      <c r="QNT12" s="2"/>
      <c r="QNU12" s="2"/>
      <c r="QNV12" s="2"/>
      <c r="QNW12" s="2"/>
      <c r="QNX12" s="2"/>
      <c r="QNY12" s="2"/>
      <c r="QNZ12" s="2"/>
      <c r="QOA12" s="2"/>
      <c r="QOB12" s="2"/>
      <c r="QOC12" s="2"/>
      <c r="QOD12" s="2"/>
      <c r="QOE12" s="2"/>
      <c r="QOF12" s="2"/>
      <c r="QOG12" s="2"/>
      <c r="QOH12" s="2"/>
      <c r="QOI12" s="2"/>
      <c r="QOJ12" s="2"/>
      <c r="QOK12" s="2"/>
      <c r="QOL12" s="2"/>
      <c r="QOM12" s="2"/>
      <c r="QON12" s="2"/>
      <c r="QOO12" s="2"/>
      <c r="QOP12" s="2"/>
      <c r="QOQ12" s="2"/>
      <c r="QOR12" s="2"/>
      <c r="QOS12" s="2"/>
      <c r="QOT12" s="2"/>
      <c r="QOU12" s="2"/>
      <c r="QOV12" s="2"/>
      <c r="QOW12" s="2"/>
      <c r="QOX12" s="2"/>
      <c r="QOY12" s="2"/>
      <c r="QOZ12" s="2"/>
      <c r="QPA12" s="2"/>
      <c r="QPB12" s="2"/>
      <c r="QPC12" s="2"/>
      <c r="QPD12" s="2"/>
      <c r="QPE12" s="2"/>
      <c r="QPF12" s="2"/>
      <c r="QPG12" s="2"/>
      <c r="QPH12" s="2"/>
      <c r="QPI12" s="2"/>
      <c r="QPJ12" s="2"/>
      <c r="QPK12" s="2"/>
      <c r="QPL12" s="2"/>
      <c r="QPM12" s="2"/>
      <c r="QPN12" s="2"/>
      <c r="QPO12" s="2"/>
      <c r="QPP12" s="2"/>
      <c r="QPQ12" s="2"/>
      <c r="QPR12" s="2"/>
      <c r="QPS12" s="2"/>
      <c r="QPT12" s="2"/>
      <c r="QPU12" s="2"/>
      <c r="QPV12" s="2"/>
      <c r="QPW12" s="2"/>
      <c r="QPX12" s="2"/>
      <c r="QPY12" s="2"/>
      <c r="QPZ12" s="2"/>
      <c r="QQA12" s="2"/>
      <c r="QQB12" s="2"/>
      <c r="QQC12" s="2"/>
      <c r="QQD12" s="2"/>
      <c r="QQE12" s="2"/>
      <c r="QQF12" s="2"/>
      <c r="QQG12" s="2"/>
      <c r="QQH12" s="2"/>
      <c r="QQI12" s="2"/>
      <c r="QQJ12" s="2"/>
      <c r="QQK12" s="2"/>
      <c r="QQL12" s="2"/>
      <c r="QQM12" s="2"/>
      <c r="QQN12" s="2"/>
      <c r="QQO12" s="2"/>
      <c r="QQP12" s="2"/>
      <c r="QQQ12" s="2"/>
      <c r="QQR12" s="2"/>
      <c r="QQS12" s="2"/>
      <c r="QQT12" s="2"/>
      <c r="QQU12" s="2"/>
      <c r="QQV12" s="2"/>
      <c r="QQW12" s="2"/>
      <c r="QQX12" s="2"/>
      <c r="QQY12" s="2"/>
      <c r="QQZ12" s="2"/>
      <c r="QRA12" s="2"/>
      <c r="QRB12" s="2"/>
      <c r="QRC12" s="2"/>
      <c r="QRD12" s="2"/>
      <c r="QRE12" s="2"/>
      <c r="QRF12" s="2"/>
      <c r="QRG12" s="2"/>
      <c r="QRH12" s="2"/>
      <c r="QRI12" s="2"/>
      <c r="QRJ12" s="2"/>
      <c r="QRK12" s="2"/>
      <c r="QRL12" s="2"/>
      <c r="QRM12" s="2"/>
      <c r="QRN12" s="2"/>
      <c r="QRO12" s="2"/>
      <c r="QRP12" s="2"/>
      <c r="QRQ12" s="2"/>
      <c r="QRR12" s="2"/>
      <c r="QRS12" s="2"/>
      <c r="QRT12" s="2"/>
      <c r="QRU12" s="2"/>
      <c r="QRV12" s="2"/>
      <c r="QRW12" s="2"/>
      <c r="QRX12" s="2"/>
      <c r="QRY12" s="2"/>
      <c r="QRZ12" s="2"/>
      <c r="QSA12" s="2"/>
      <c r="QSB12" s="2"/>
      <c r="QSC12" s="2"/>
      <c r="QSD12" s="2"/>
      <c r="QSE12" s="2"/>
      <c r="QSF12" s="2"/>
      <c r="QSG12" s="2"/>
      <c r="QSH12" s="2"/>
      <c r="QSI12" s="2"/>
      <c r="QSJ12" s="2"/>
      <c r="QSK12" s="2"/>
      <c r="QSL12" s="2"/>
      <c r="QSM12" s="2"/>
      <c r="QSN12" s="2"/>
      <c r="QSO12" s="2"/>
      <c r="QSP12" s="2"/>
      <c r="QSQ12" s="2"/>
      <c r="QSR12" s="2"/>
      <c r="QSS12" s="2"/>
      <c r="QST12" s="2"/>
      <c r="QSU12" s="2"/>
      <c r="QSV12" s="2"/>
      <c r="QSW12" s="2"/>
      <c r="QSX12" s="2"/>
      <c r="QSY12" s="2"/>
      <c r="QSZ12" s="2"/>
      <c r="QTA12" s="2"/>
      <c r="QTB12" s="2"/>
      <c r="QTC12" s="2"/>
      <c r="QTD12" s="2"/>
      <c r="QTE12" s="2"/>
      <c r="QTF12" s="2"/>
      <c r="QTG12" s="2"/>
      <c r="QTH12" s="2"/>
      <c r="QTI12" s="2"/>
      <c r="QTJ12" s="2"/>
      <c r="QTK12" s="2"/>
      <c r="QTL12" s="2"/>
      <c r="QTM12" s="2"/>
      <c r="QTN12" s="2"/>
      <c r="QTO12" s="2"/>
      <c r="QTP12" s="2"/>
      <c r="QTQ12" s="2"/>
      <c r="QTR12" s="2"/>
      <c r="QTS12" s="2"/>
      <c r="QTT12" s="2"/>
      <c r="QTU12" s="2"/>
      <c r="QTV12" s="2"/>
      <c r="QTW12" s="2"/>
      <c r="QTX12" s="2"/>
      <c r="QTY12" s="2"/>
      <c r="QTZ12" s="2"/>
      <c r="QUA12" s="2"/>
      <c r="QUB12" s="2"/>
      <c r="QUC12" s="2"/>
      <c r="QUD12" s="2"/>
      <c r="QUE12" s="2"/>
      <c r="QUF12" s="2"/>
      <c r="QUG12" s="2"/>
      <c r="QUH12" s="2"/>
      <c r="QUI12" s="2"/>
      <c r="QUJ12" s="2"/>
      <c r="QUK12" s="2"/>
      <c r="QUL12" s="2"/>
      <c r="QUM12" s="2"/>
      <c r="QUN12" s="2"/>
      <c r="QUO12" s="2"/>
      <c r="QUP12" s="2"/>
      <c r="QUQ12" s="2"/>
      <c r="QUR12" s="2"/>
      <c r="QUS12" s="2"/>
      <c r="QUT12" s="2"/>
      <c r="QUU12" s="2"/>
      <c r="QUV12" s="2"/>
      <c r="QUW12" s="2"/>
      <c r="QUX12" s="2"/>
      <c r="QUY12" s="2"/>
      <c r="QUZ12" s="2"/>
      <c r="QVA12" s="2"/>
      <c r="QVB12" s="2"/>
      <c r="QVC12" s="2"/>
      <c r="QVD12" s="2"/>
      <c r="QVE12" s="2"/>
      <c r="QVF12" s="2"/>
      <c r="QVG12" s="2"/>
      <c r="QVH12" s="2"/>
      <c r="QVI12" s="2"/>
      <c r="QVJ12" s="2"/>
      <c r="QVK12" s="2"/>
      <c r="QVL12" s="2"/>
      <c r="QVM12" s="2"/>
      <c r="QVN12" s="2"/>
      <c r="QVO12" s="2"/>
      <c r="QVP12" s="2"/>
      <c r="QVQ12" s="2"/>
      <c r="QVR12" s="2"/>
      <c r="QVS12" s="2"/>
      <c r="QVT12" s="2"/>
      <c r="QVU12" s="2"/>
      <c r="QVV12" s="2"/>
      <c r="QVW12" s="2"/>
      <c r="QVX12" s="2"/>
      <c r="QVY12" s="2"/>
      <c r="QVZ12" s="2"/>
      <c r="QWA12" s="2"/>
      <c r="QWB12" s="2"/>
      <c r="QWC12" s="2"/>
      <c r="QWD12" s="2"/>
      <c r="QWE12" s="2"/>
      <c r="QWF12" s="2"/>
      <c r="QWG12" s="2"/>
      <c r="QWH12" s="2"/>
      <c r="QWI12" s="2"/>
      <c r="QWJ12" s="2"/>
      <c r="QWK12" s="2"/>
      <c r="QWL12" s="2"/>
      <c r="QWM12" s="2"/>
      <c r="QWN12" s="2"/>
      <c r="QWO12" s="2"/>
      <c r="QWP12" s="2"/>
      <c r="QWQ12" s="2"/>
      <c r="QWR12" s="2"/>
      <c r="QWS12" s="2"/>
      <c r="QWT12" s="2"/>
      <c r="QWU12" s="2"/>
      <c r="QWV12" s="2"/>
      <c r="QWW12" s="2"/>
      <c r="QWX12" s="2"/>
      <c r="QWY12" s="2"/>
      <c r="QWZ12" s="2"/>
      <c r="QXA12" s="2"/>
      <c r="QXB12" s="2"/>
      <c r="QXC12" s="2"/>
      <c r="QXD12" s="2"/>
      <c r="QXE12" s="2"/>
      <c r="QXF12" s="2"/>
      <c r="QXG12" s="2"/>
      <c r="QXH12" s="2"/>
      <c r="QXI12" s="2"/>
      <c r="QXJ12" s="2"/>
      <c r="QXK12" s="2"/>
      <c r="QXL12" s="2"/>
      <c r="QXM12" s="2"/>
      <c r="QXN12" s="2"/>
      <c r="QXO12" s="2"/>
      <c r="QXP12" s="2"/>
      <c r="QXQ12" s="2"/>
      <c r="QXR12" s="2"/>
      <c r="QXS12" s="2"/>
      <c r="QXT12" s="2"/>
      <c r="QXU12" s="2"/>
      <c r="QXV12" s="2"/>
      <c r="QXW12" s="2"/>
      <c r="QXX12" s="2"/>
      <c r="QXY12" s="2"/>
      <c r="QXZ12" s="2"/>
      <c r="QYA12" s="2"/>
      <c r="QYB12" s="2"/>
      <c r="QYC12" s="2"/>
      <c r="QYD12" s="2"/>
      <c r="QYE12" s="2"/>
      <c r="QYF12" s="2"/>
      <c r="QYG12" s="2"/>
      <c r="QYH12" s="2"/>
      <c r="QYI12" s="2"/>
      <c r="QYJ12" s="2"/>
      <c r="QYK12" s="2"/>
      <c r="QYL12" s="2"/>
      <c r="QYM12" s="2"/>
      <c r="QYN12" s="2"/>
      <c r="QYO12" s="2"/>
      <c r="QYP12" s="2"/>
      <c r="QYQ12" s="2"/>
      <c r="QYR12" s="2"/>
      <c r="QYS12" s="2"/>
      <c r="QYT12" s="2"/>
      <c r="QYU12" s="2"/>
      <c r="QYV12" s="2"/>
      <c r="QYW12" s="2"/>
      <c r="QYX12" s="2"/>
      <c r="QYY12" s="2"/>
      <c r="QYZ12" s="2"/>
      <c r="QZA12" s="2"/>
      <c r="QZB12" s="2"/>
      <c r="QZC12" s="2"/>
      <c r="QZD12" s="2"/>
      <c r="QZE12" s="2"/>
      <c r="QZF12" s="2"/>
      <c r="QZG12" s="2"/>
      <c r="QZH12" s="2"/>
      <c r="QZI12" s="2"/>
      <c r="QZJ12" s="2"/>
      <c r="QZK12" s="2"/>
      <c r="QZL12" s="2"/>
      <c r="QZM12" s="2"/>
      <c r="QZN12" s="2"/>
      <c r="QZO12" s="2"/>
      <c r="QZP12" s="2"/>
      <c r="QZQ12" s="2"/>
      <c r="QZR12" s="2"/>
      <c r="QZS12" s="2"/>
      <c r="QZT12" s="2"/>
      <c r="QZU12" s="2"/>
      <c r="QZV12" s="2"/>
      <c r="QZW12" s="2"/>
      <c r="QZX12" s="2"/>
      <c r="QZY12" s="2"/>
      <c r="QZZ12" s="2"/>
      <c r="RAA12" s="2"/>
      <c r="RAB12" s="2"/>
      <c r="RAC12" s="2"/>
      <c r="RAD12" s="2"/>
      <c r="RAE12" s="2"/>
      <c r="RAF12" s="2"/>
      <c r="RAG12" s="2"/>
      <c r="RAH12" s="2"/>
      <c r="RAI12" s="2"/>
      <c r="RAJ12" s="2"/>
      <c r="RAK12" s="2"/>
      <c r="RAL12" s="2"/>
      <c r="RAM12" s="2"/>
      <c r="RAN12" s="2"/>
      <c r="RAO12" s="2"/>
      <c r="RAP12" s="2"/>
      <c r="RAQ12" s="2"/>
      <c r="RAR12" s="2"/>
      <c r="RAS12" s="2"/>
      <c r="RAT12" s="2"/>
      <c r="RAU12" s="2"/>
      <c r="RAV12" s="2"/>
      <c r="RAW12" s="2"/>
      <c r="RAX12" s="2"/>
      <c r="RAY12" s="2"/>
      <c r="RAZ12" s="2"/>
      <c r="RBA12" s="2"/>
      <c r="RBB12" s="2"/>
      <c r="RBC12" s="2"/>
      <c r="RBD12" s="2"/>
      <c r="RBE12" s="2"/>
      <c r="RBF12" s="2"/>
      <c r="RBG12" s="2"/>
      <c r="RBH12" s="2"/>
      <c r="RBI12" s="2"/>
      <c r="RBJ12" s="2"/>
      <c r="RBK12" s="2"/>
      <c r="RBL12" s="2"/>
      <c r="RBM12" s="2"/>
      <c r="RBN12" s="2"/>
      <c r="RBO12" s="2"/>
      <c r="RBP12" s="2"/>
      <c r="RBQ12" s="2"/>
      <c r="RBR12" s="2"/>
      <c r="RBS12" s="2"/>
      <c r="RBT12" s="2"/>
      <c r="RBU12" s="2"/>
      <c r="RBV12" s="2"/>
      <c r="RBW12" s="2"/>
      <c r="RBX12" s="2"/>
      <c r="RBY12" s="2"/>
      <c r="RBZ12" s="2"/>
      <c r="RCA12" s="2"/>
      <c r="RCB12" s="2"/>
      <c r="RCC12" s="2"/>
      <c r="RCD12" s="2"/>
      <c r="RCE12" s="2"/>
      <c r="RCF12" s="2"/>
      <c r="RCG12" s="2"/>
      <c r="RCH12" s="2"/>
      <c r="RCI12" s="2"/>
      <c r="RCJ12" s="2"/>
      <c r="RCK12" s="2"/>
      <c r="RCL12" s="2"/>
      <c r="RCM12" s="2"/>
      <c r="RCN12" s="2"/>
      <c r="RCO12" s="2"/>
      <c r="RCP12" s="2"/>
      <c r="RCQ12" s="2"/>
      <c r="RCR12" s="2"/>
      <c r="RCS12" s="2"/>
      <c r="RCT12" s="2"/>
      <c r="RCU12" s="2"/>
      <c r="RCV12" s="2"/>
      <c r="RCW12" s="2"/>
      <c r="RCX12" s="2"/>
      <c r="RCY12" s="2"/>
      <c r="RCZ12" s="2"/>
      <c r="RDA12" s="2"/>
      <c r="RDB12" s="2"/>
      <c r="RDC12" s="2"/>
      <c r="RDD12" s="2"/>
      <c r="RDE12" s="2"/>
      <c r="RDF12" s="2"/>
      <c r="RDG12" s="2"/>
      <c r="RDH12" s="2"/>
      <c r="RDI12" s="2"/>
      <c r="RDJ12" s="2"/>
      <c r="RDK12" s="2"/>
      <c r="RDL12" s="2"/>
      <c r="RDM12" s="2"/>
      <c r="RDN12" s="2"/>
      <c r="RDO12" s="2"/>
      <c r="RDP12" s="2"/>
      <c r="RDQ12" s="2"/>
      <c r="RDR12" s="2"/>
      <c r="RDS12" s="2"/>
      <c r="RDT12" s="2"/>
      <c r="RDU12" s="2"/>
      <c r="RDV12" s="2"/>
      <c r="RDW12" s="2"/>
      <c r="RDX12" s="2"/>
      <c r="RDY12" s="2"/>
      <c r="RDZ12" s="2"/>
      <c r="REA12" s="2"/>
      <c r="REB12" s="2"/>
      <c r="REC12" s="2"/>
      <c r="RED12" s="2"/>
      <c r="REE12" s="2"/>
      <c r="REF12" s="2"/>
      <c r="REG12" s="2"/>
      <c r="REH12" s="2"/>
      <c r="REI12" s="2"/>
      <c r="REJ12" s="2"/>
      <c r="REK12" s="2"/>
      <c r="REL12" s="2"/>
      <c r="REM12" s="2"/>
      <c r="REN12" s="2"/>
      <c r="REO12" s="2"/>
      <c r="REP12" s="2"/>
      <c r="REQ12" s="2"/>
      <c r="RER12" s="2"/>
      <c r="RES12" s="2"/>
      <c r="RET12" s="2"/>
      <c r="REU12" s="2"/>
      <c r="REV12" s="2"/>
      <c r="REW12" s="2"/>
      <c r="REX12" s="2"/>
      <c r="REY12" s="2"/>
      <c r="REZ12" s="2"/>
      <c r="RFA12" s="2"/>
      <c r="RFB12" s="2"/>
      <c r="RFC12" s="2"/>
      <c r="RFD12" s="2"/>
      <c r="RFE12" s="2"/>
      <c r="RFF12" s="2"/>
      <c r="RFG12" s="2"/>
      <c r="RFH12" s="2"/>
      <c r="RFI12" s="2"/>
      <c r="RFJ12" s="2"/>
      <c r="RFK12" s="2"/>
      <c r="RFL12" s="2"/>
      <c r="RFM12" s="2"/>
      <c r="RFN12" s="2"/>
      <c r="RFO12" s="2"/>
      <c r="RFP12" s="2"/>
      <c r="RFQ12" s="2"/>
      <c r="RFR12" s="2"/>
      <c r="RFS12" s="2"/>
      <c r="RFT12" s="2"/>
      <c r="RFU12" s="2"/>
      <c r="RFV12" s="2"/>
      <c r="RFW12" s="2"/>
      <c r="RFX12" s="2"/>
      <c r="RFY12" s="2"/>
      <c r="RFZ12" s="2"/>
      <c r="RGA12" s="2"/>
      <c r="RGB12" s="2"/>
      <c r="RGC12" s="2"/>
      <c r="RGD12" s="2"/>
      <c r="RGE12" s="2"/>
      <c r="RGF12" s="2"/>
      <c r="RGG12" s="2"/>
      <c r="RGH12" s="2"/>
      <c r="RGI12" s="2"/>
      <c r="RGJ12" s="2"/>
      <c r="RGK12" s="2"/>
      <c r="RGL12" s="2"/>
      <c r="RGM12" s="2"/>
      <c r="RGN12" s="2"/>
      <c r="RGO12" s="2"/>
      <c r="RGP12" s="2"/>
      <c r="RGQ12" s="2"/>
      <c r="RGR12" s="2"/>
      <c r="RGS12" s="2"/>
      <c r="RGT12" s="2"/>
      <c r="RGU12" s="2"/>
      <c r="RGV12" s="2"/>
      <c r="RGW12" s="2"/>
      <c r="RGX12" s="2"/>
      <c r="RGY12" s="2"/>
      <c r="RGZ12" s="2"/>
      <c r="RHA12" s="2"/>
      <c r="RHB12" s="2"/>
      <c r="RHC12" s="2"/>
      <c r="RHD12" s="2"/>
      <c r="RHE12" s="2"/>
      <c r="RHF12" s="2"/>
      <c r="RHG12" s="2"/>
      <c r="RHH12" s="2"/>
      <c r="RHI12" s="2"/>
      <c r="RHJ12" s="2"/>
      <c r="RHK12" s="2"/>
      <c r="RHL12" s="2"/>
      <c r="RHM12" s="2"/>
      <c r="RHN12" s="2"/>
      <c r="RHO12" s="2"/>
      <c r="RHP12" s="2"/>
      <c r="RHQ12" s="2"/>
      <c r="RHR12" s="2"/>
      <c r="RHS12" s="2"/>
      <c r="RHT12" s="2"/>
      <c r="RHU12" s="2"/>
      <c r="RHV12" s="2"/>
      <c r="RHW12" s="2"/>
      <c r="RHX12" s="2"/>
      <c r="RHY12" s="2"/>
      <c r="RHZ12" s="2"/>
      <c r="RIA12" s="2"/>
      <c r="RIB12" s="2"/>
      <c r="RIC12" s="2"/>
      <c r="RID12" s="2"/>
      <c r="RIE12" s="2"/>
      <c r="RIF12" s="2"/>
      <c r="RIG12" s="2"/>
      <c r="RIH12" s="2"/>
      <c r="RII12" s="2"/>
      <c r="RIJ12" s="2"/>
      <c r="RIK12" s="2"/>
      <c r="RIL12" s="2"/>
      <c r="RIM12" s="2"/>
      <c r="RIN12" s="2"/>
      <c r="RIO12" s="2"/>
      <c r="RIP12" s="2"/>
      <c r="RIQ12" s="2"/>
      <c r="RIR12" s="2"/>
      <c r="RIS12" s="2"/>
      <c r="RIT12" s="2"/>
      <c r="RIU12" s="2"/>
      <c r="RIV12" s="2"/>
      <c r="RIW12" s="2"/>
      <c r="RIX12" s="2"/>
      <c r="RIY12" s="2"/>
      <c r="RIZ12" s="2"/>
      <c r="RJA12" s="2"/>
      <c r="RJB12" s="2"/>
      <c r="RJC12" s="2"/>
      <c r="RJD12" s="2"/>
      <c r="RJE12" s="2"/>
      <c r="RJF12" s="2"/>
      <c r="RJG12" s="2"/>
      <c r="RJH12" s="2"/>
      <c r="RJI12" s="2"/>
      <c r="RJJ12" s="2"/>
      <c r="RJK12" s="2"/>
      <c r="RJL12" s="2"/>
      <c r="RJM12" s="2"/>
      <c r="RJN12" s="2"/>
      <c r="RJO12" s="2"/>
      <c r="RJP12" s="2"/>
      <c r="RJQ12" s="2"/>
      <c r="RJR12" s="2"/>
      <c r="RJS12" s="2"/>
      <c r="RJT12" s="2"/>
      <c r="RJU12" s="2"/>
      <c r="RJV12" s="2"/>
      <c r="RJW12" s="2"/>
      <c r="RJX12" s="2"/>
      <c r="RJY12" s="2"/>
      <c r="RJZ12" s="2"/>
      <c r="RKA12" s="2"/>
      <c r="RKB12" s="2"/>
      <c r="RKC12" s="2"/>
      <c r="RKD12" s="2"/>
      <c r="RKE12" s="2"/>
      <c r="RKF12" s="2"/>
      <c r="RKG12" s="2"/>
      <c r="RKH12" s="2"/>
      <c r="RKI12" s="2"/>
      <c r="RKJ12" s="2"/>
      <c r="RKK12" s="2"/>
      <c r="RKL12" s="2"/>
      <c r="RKM12" s="2"/>
      <c r="RKN12" s="2"/>
      <c r="RKO12" s="2"/>
      <c r="RKP12" s="2"/>
      <c r="RKQ12" s="2"/>
      <c r="RKR12" s="2"/>
      <c r="RKS12" s="2"/>
      <c r="RKT12" s="2"/>
      <c r="RKU12" s="2"/>
      <c r="RKV12" s="2"/>
      <c r="RKW12" s="2"/>
      <c r="RKX12" s="2"/>
      <c r="RKY12" s="2"/>
      <c r="RKZ12" s="2"/>
      <c r="RLA12" s="2"/>
      <c r="RLB12" s="2"/>
      <c r="RLC12" s="2"/>
      <c r="RLD12" s="2"/>
      <c r="RLE12" s="2"/>
      <c r="RLF12" s="2"/>
      <c r="RLG12" s="2"/>
      <c r="RLH12" s="2"/>
      <c r="RLI12" s="2"/>
      <c r="RLJ12" s="2"/>
      <c r="RLK12" s="2"/>
      <c r="RLL12" s="2"/>
      <c r="RLM12" s="2"/>
      <c r="RLN12" s="2"/>
      <c r="RLO12" s="2"/>
      <c r="RLP12" s="2"/>
      <c r="RLQ12" s="2"/>
      <c r="RLR12" s="2"/>
      <c r="RLS12" s="2"/>
      <c r="RLT12" s="2"/>
      <c r="RLU12" s="2"/>
      <c r="RLV12" s="2"/>
      <c r="RLW12" s="2"/>
      <c r="RLX12" s="2"/>
      <c r="RLY12" s="2"/>
      <c r="RLZ12" s="2"/>
      <c r="RMA12" s="2"/>
      <c r="RMB12" s="2"/>
      <c r="RMC12" s="2"/>
      <c r="RMD12" s="2"/>
      <c r="RME12" s="2"/>
      <c r="RMF12" s="2"/>
      <c r="RMG12" s="2"/>
      <c r="RMH12" s="2"/>
      <c r="RMI12" s="2"/>
      <c r="RMJ12" s="2"/>
      <c r="RMK12" s="2"/>
      <c r="RML12" s="2"/>
      <c r="RMM12" s="2"/>
      <c r="RMN12" s="2"/>
      <c r="RMO12" s="2"/>
      <c r="RMP12" s="2"/>
      <c r="RMQ12" s="2"/>
      <c r="RMR12" s="2"/>
      <c r="RMS12" s="2"/>
      <c r="RMT12" s="2"/>
      <c r="RMU12" s="2"/>
      <c r="RMV12" s="2"/>
      <c r="RMW12" s="2"/>
      <c r="RMX12" s="2"/>
      <c r="RMY12" s="2"/>
      <c r="RMZ12" s="2"/>
      <c r="RNA12" s="2"/>
      <c r="RNB12" s="2"/>
      <c r="RNC12" s="2"/>
      <c r="RND12" s="2"/>
      <c r="RNE12" s="2"/>
      <c r="RNF12" s="2"/>
      <c r="RNG12" s="2"/>
      <c r="RNH12" s="2"/>
      <c r="RNI12" s="2"/>
      <c r="RNJ12" s="2"/>
      <c r="RNK12" s="2"/>
      <c r="RNL12" s="2"/>
      <c r="RNM12" s="2"/>
      <c r="RNN12" s="2"/>
      <c r="RNO12" s="2"/>
      <c r="RNP12" s="2"/>
      <c r="RNQ12" s="2"/>
      <c r="RNR12" s="2"/>
      <c r="RNS12" s="2"/>
      <c r="RNT12" s="2"/>
      <c r="RNU12" s="2"/>
      <c r="RNV12" s="2"/>
      <c r="RNW12" s="2"/>
      <c r="RNX12" s="2"/>
      <c r="RNY12" s="2"/>
      <c r="RNZ12" s="2"/>
      <c r="ROA12" s="2"/>
      <c r="ROB12" s="2"/>
      <c r="ROC12" s="2"/>
      <c r="ROD12" s="2"/>
      <c r="ROE12" s="2"/>
      <c r="ROF12" s="2"/>
      <c r="ROG12" s="2"/>
      <c r="ROH12" s="2"/>
      <c r="ROI12" s="2"/>
      <c r="ROJ12" s="2"/>
      <c r="ROK12" s="2"/>
      <c r="ROL12" s="2"/>
      <c r="ROM12" s="2"/>
      <c r="RON12" s="2"/>
      <c r="ROO12" s="2"/>
      <c r="ROP12" s="2"/>
      <c r="ROQ12" s="2"/>
      <c r="ROR12" s="2"/>
      <c r="ROS12" s="2"/>
      <c r="ROT12" s="2"/>
      <c r="ROU12" s="2"/>
      <c r="ROV12" s="2"/>
      <c r="ROW12" s="2"/>
      <c r="ROX12" s="2"/>
      <c r="ROY12" s="2"/>
      <c r="ROZ12" s="2"/>
      <c r="RPA12" s="2"/>
      <c r="RPB12" s="2"/>
      <c r="RPC12" s="2"/>
      <c r="RPD12" s="2"/>
      <c r="RPE12" s="2"/>
      <c r="RPF12" s="2"/>
      <c r="RPG12" s="2"/>
      <c r="RPH12" s="2"/>
      <c r="RPI12" s="2"/>
      <c r="RPJ12" s="2"/>
      <c r="RPK12" s="2"/>
      <c r="RPL12" s="2"/>
      <c r="RPM12" s="2"/>
      <c r="RPN12" s="2"/>
      <c r="RPO12" s="2"/>
      <c r="RPP12" s="2"/>
      <c r="RPQ12" s="2"/>
      <c r="RPR12" s="2"/>
      <c r="RPS12" s="2"/>
      <c r="RPT12" s="2"/>
      <c r="RPU12" s="2"/>
      <c r="RPV12" s="2"/>
      <c r="RPW12" s="2"/>
      <c r="RPX12" s="2"/>
      <c r="RPY12" s="2"/>
      <c r="RPZ12" s="2"/>
      <c r="RQA12" s="2"/>
      <c r="RQB12" s="2"/>
      <c r="RQC12" s="2"/>
      <c r="RQD12" s="2"/>
      <c r="RQE12" s="2"/>
      <c r="RQF12" s="2"/>
      <c r="RQG12" s="2"/>
      <c r="RQH12" s="2"/>
      <c r="RQI12" s="2"/>
      <c r="RQJ12" s="2"/>
      <c r="RQK12" s="2"/>
      <c r="RQL12" s="2"/>
      <c r="RQM12" s="2"/>
      <c r="RQN12" s="2"/>
      <c r="RQO12" s="2"/>
      <c r="RQP12" s="2"/>
      <c r="RQQ12" s="2"/>
      <c r="RQR12" s="2"/>
      <c r="RQS12" s="2"/>
      <c r="RQT12" s="2"/>
      <c r="RQU12" s="2"/>
      <c r="RQV12" s="2"/>
      <c r="RQW12" s="2"/>
      <c r="RQX12" s="2"/>
      <c r="RQY12" s="2"/>
      <c r="RQZ12" s="2"/>
      <c r="RRA12" s="2"/>
      <c r="RRB12" s="2"/>
      <c r="RRC12" s="2"/>
      <c r="RRD12" s="2"/>
      <c r="RRE12" s="2"/>
      <c r="RRF12" s="2"/>
      <c r="RRG12" s="2"/>
      <c r="RRH12" s="2"/>
      <c r="RRI12" s="2"/>
      <c r="RRJ12" s="2"/>
      <c r="RRK12" s="2"/>
      <c r="RRL12" s="2"/>
      <c r="RRM12" s="2"/>
      <c r="RRN12" s="2"/>
      <c r="RRO12" s="2"/>
      <c r="RRP12" s="2"/>
      <c r="RRQ12" s="2"/>
      <c r="RRR12" s="2"/>
      <c r="RRS12" s="2"/>
      <c r="RRT12" s="2"/>
      <c r="RRU12" s="2"/>
      <c r="RRV12" s="2"/>
      <c r="RRW12" s="2"/>
      <c r="RRX12" s="2"/>
      <c r="RRY12" s="2"/>
      <c r="RRZ12" s="2"/>
      <c r="RSA12" s="2"/>
      <c r="RSB12" s="2"/>
      <c r="RSC12" s="2"/>
      <c r="RSD12" s="2"/>
      <c r="RSE12" s="2"/>
      <c r="RSF12" s="2"/>
      <c r="RSG12" s="2"/>
      <c r="RSH12" s="2"/>
      <c r="RSI12" s="2"/>
      <c r="RSJ12" s="2"/>
      <c r="RSK12" s="2"/>
      <c r="RSL12" s="2"/>
      <c r="RSM12" s="2"/>
      <c r="RSN12" s="2"/>
      <c r="RSO12" s="2"/>
      <c r="RSP12" s="2"/>
      <c r="RSQ12" s="2"/>
      <c r="RSR12" s="2"/>
      <c r="RSS12" s="2"/>
      <c r="RST12" s="2"/>
      <c r="RSU12" s="2"/>
      <c r="RSV12" s="2"/>
      <c r="RSW12" s="2"/>
      <c r="RSX12" s="2"/>
      <c r="RSY12" s="2"/>
      <c r="RSZ12" s="2"/>
      <c r="RTA12" s="2"/>
      <c r="RTB12" s="2"/>
      <c r="RTC12" s="2"/>
      <c r="RTD12" s="2"/>
      <c r="RTE12" s="2"/>
      <c r="RTF12" s="2"/>
      <c r="RTG12" s="2"/>
      <c r="RTH12" s="2"/>
      <c r="RTI12" s="2"/>
      <c r="RTJ12" s="2"/>
      <c r="RTK12" s="2"/>
      <c r="RTL12" s="2"/>
      <c r="RTM12" s="2"/>
      <c r="RTN12" s="2"/>
      <c r="RTO12" s="2"/>
      <c r="RTP12" s="2"/>
      <c r="RTQ12" s="2"/>
      <c r="RTR12" s="2"/>
      <c r="RTS12" s="2"/>
      <c r="RTT12" s="2"/>
      <c r="RTU12" s="2"/>
      <c r="RTV12" s="2"/>
      <c r="RTW12" s="2"/>
      <c r="RTX12" s="2"/>
      <c r="RTY12" s="2"/>
      <c r="RTZ12" s="2"/>
      <c r="RUA12" s="2"/>
      <c r="RUB12" s="2"/>
      <c r="RUC12" s="2"/>
      <c r="RUD12" s="2"/>
      <c r="RUE12" s="2"/>
      <c r="RUF12" s="2"/>
      <c r="RUG12" s="2"/>
      <c r="RUH12" s="2"/>
      <c r="RUI12" s="2"/>
      <c r="RUJ12" s="2"/>
      <c r="RUK12" s="2"/>
      <c r="RUL12" s="2"/>
      <c r="RUM12" s="2"/>
      <c r="RUN12" s="2"/>
      <c r="RUO12" s="2"/>
      <c r="RUP12" s="2"/>
      <c r="RUQ12" s="2"/>
      <c r="RUR12" s="2"/>
      <c r="RUS12" s="2"/>
      <c r="RUT12" s="2"/>
      <c r="RUU12" s="2"/>
      <c r="RUV12" s="2"/>
      <c r="RUW12" s="2"/>
      <c r="RUX12" s="2"/>
      <c r="RUY12" s="2"/>
      <c r="RUZ12" s="2"/>
      <c r="RVA12" s="2"/>
      <c r="RVB12" s="2"/>
      <c r="RVC12" s="2"/>
      <c r="RVD12" s="2"/>
      <c r="RVE12" s="2"/>
      <c r="RVF12" s="2"/>
      <c r="RVG12" s="2"/>
      <c r="RVH12" s="2"/>
      <c r="RVI12" s="2"/>
      <c r="RVJ12" s="2"/>
      <c r="RVK12" s="2"/>
      <c r="RVL12" s="2"/>
      <c r="RVM12" s="2"/>
      <c r="RVN12" s="2"/>
      <c r="RVO12" s="2"/>
      <c r="RVP12" s="2"/>
      <c r="RVQ12" s="2"/>
      <c r="RVR12" s="2"/>
      <c r="RVS12" s="2"/>
      <c r="RVT12" s="2"/>
      <c r="RVU12" s="2"/>
      <c r="RVV12" s="2"/>
      <c r="RVW12" s="2"/>
      <c r="RVX12" s="2"/>
      <c r="RVY12" s="2"/>
      <c r="RVZ12" s="2"/>
      <c r="RWA12" s="2"/>
      <c r="RWB12" s="2"/>
      <c r="RWC12" s="2"/>
      <c r="RWD12" s="2"/>
      <c r="RWE12" s="2"/>
      <c r="RWF12" s="2"/>
      <c r="RWG12" s="2"/>
      <c r="RWH12" s="2"/>
      <c r="RWI12" s="2"/>
      <c r="RWJ12" s="2"/>
      <c r="RWK12" s="2"/>
      <c r="RWL12" s="2"/>
      <c r="RWM12" s="2"/>
      <c r="RWN12" s="2"/>
      <c r="RWO12" s="2"/>
      <c r="RWP12" s="2"/>
      <c r="RWQ12" s="2"/>
      <c r="RWR12" s="2"/>
      <c r="RWS12" s="2"/>
      <c r="RWT12" s="2"/>
      <c r="RWU12" s="2"/>
      <c r="RWV12" s="2"/>
      <c r="RWW12" s="2"/>
      <c r="RWX12" s="2"/>
      <c r="RWY12" s="2"/>
      <c r="RWZ12" s="2"/>
      <c r="RXA12" s="2"/>
      <c r="RXB12" s="2"/>
      <c r="RXC12" s="2"/>
      <c r="RXD12" s="2"/>
      <c r="RXE12" s="2"/>
      <c r="RXF12" s="2"/>
      <c r="RXG12" s="2"/>
      <c r="RXH12" s="2"/>
      <c r="RXI12" s="2"/>
      <c r="RXJ12" s="2"/>
      <c r="RXK12" s="2"/>
      <c r="RXL12" s="2"/>
      <c r="RXM12" s="2"/>
      <c r="RXN12" s="2"/>
      <c r="RXO12" s="2"/>
      <c r="RXP12" s="2"/>
      <c r="RXQ12" s="2"/>
      <c r="RXR12" s="2"/>
      <c r="RXS12" s="2"/>
      <c r="RXT12" s="2"/>
      <c r="RXU12" s="2"/>
      <c r="RXV12" s="2"/>
      <c r="RXW12" s="2"/>
      <c r="RXX12" s="2"/>
      <c r="RXY12" s="2"/>
      <c r="RXZ12" s="2"/>
      <c r="RYA12" s="2"/>
      <c r="RYB12" s="2"/>
      <c r="RYC12" s="2"/>
      <c r="RYD12" s="2"/>
      <c r="RYE12" s="2"/>
      <c r="RYF12" s="2"/>
      <c r="RYG12" s="2"/>
      <c r="RYH12" s="2"/>
      <c r="RYI12" s="2"/>
      <c r="RYJ12" s="2"/>
      <c r="RYK12" s="2"/>
      <c r="RYL12" s="2"/>
      <c r="RYM12" s="2"/>
      <c r="RYN12" s="2"/>
      <c r="RYO12" s="2"/>
      <c r="RYP12" s="2"/>
      <c r="RYQ12" s="2"/>
      <c r="RYR12" s="2"/>
      <c r="RYS12" s="2"/>
      <c r="RYT12" s="2"/>
      <c r="RYU12" s="2"/>
      <c r="RYV12" s="2"/>
      <c r="RYW12" s="2"/>
      <c r="RYX12" s="2"/>
      <c r="RYY12" s="2"/>
      <c r="RYZ12" s="2"/>
      <c r="RZA12" s="2"/>
      <c r="RZB12" s="2"/>
      <c r="RZC12" s="2"/>
      <c r="RZD12" s="2"/>
      <c r="RZE12" s="2"/>
      <c r="RZF12" s="2"/>
      <c r="RZG12" s="2"/>
      <c r="RZH12" s="2"/>
      <c r="RZI12" s="2"/>
      <c r="RZJ12" s="2"/>
      <c r="RZK12" s="2"/>
      <c r="RZL12" s="2"/>
      <c r="RZM12" s="2"/>
      <c r="RZN12" s="2"/>
      <c r="RZO12" s="2"/>
      <c r="RZP12" s="2"/>
      <c r="RZQ12" s="2"/>
      <c r="RZR12" s="2"/>
      <c r="RZS12" s="2"/>
      <c r="RZT12" s="2"/>
      <c r="RZU12" s="2"/>
      <c r="RZV12" s="2"/>
      <c r="RZW12" s="2"/>
      <c r="RZX12" s="2"/>
      <c r="RZY12" s="2"/>
      <c r="RZZ12" s="2"/>
      <c r="SAA12" s="2"/>
      <c r="SAB12" s="2"/>
      <c r="SAC12" s="2"/>
      <c r="SAD12" s="2"/>
      <c r="SAE12" s="2"/>
      <c r="SAF12" s="2"/>
      <c r="SAG12" s="2"/>
      <c r="SAH12" s="2"/>
      <c r="SAI12" s="2"/>
      <c r="SAJ12" s="2"/>
      <c r="SAK12" s="2"/>
      <c r="SAL12" s="2"/>
      <c r="SAM12" s="2"/>
      <c r="SAN12" s="2"/>
      <c r="SAO12" s="2"/>
      <c r="SAP12" s="2"/>
      <c r="SAQ12" s="2"/>
      <c r="SAR12" s="2"/>
      <c r="SAS12" s="2"/>
      <c r="SAT12" s="2"/>
      <c r="SAU12" s="2"/>
      <c r="SAV12" s="2"/>
      <c r="SAW12" s="2"/>
      <c r="SAX12" s="2"/>
      <c r="SAY12" s="2"/>
      <c r="SAZ12" s="2"/>
      <c r="SBA12" s="2"/>
      <c r="SBB12" s="2"/>
      <c r="SBC12" s="2"/>
      <c r="SBD12" s="2"/>
      <c r="SBE12" s="2"/>
      <c r="SBF12" s="2"/>
      <c r="SBG12" s="2"/>
      <c r="SBH12" s="2"/>
      <c r="SBI12" s="2"/>
      <c r="SBJ12" s="2"/>
      <c r="SBK12" s="2"/>
      <c r="SBL12" s="2"/>
      <c r="SBM12" s="2"/>
      <c r="SBN12" s="2"/>
      <c r="SBO12" s="2"/>
      <c r="SBP12" s="2"/>
      <c r="SBQ12" s="2"/>
      <c r="SBR12" s="2"/>
      <c r="SBS12" s="2"/>
      <c r="SBT12" s="2"/>
      <c r="SBU12" s="2"/>
      <c r="SBV12" s="2"/>
      <c r="SBW12" s="2"/>
      <c r="SBX12" s="2"/>
      <c r="SBY12" s="2"/>
      <c r="SBZ12" s="2"/>
      <c r="SCA12" s="2"/>
      <c r="SCB12" s="2"/>
      <c r="SCC12" s="2"/>
      <c r="SCD12" s="2"/>
      <c r="SCE12" s="2"/>
      <c r="SCF12" s="2"/>
      <c r="SCG12" s="2"/>
      <c r="SCH12" s="2"/>
      <c r="SCI12" s="2"/>
      <c r="SCJ12" s="2"/>
      <c r="SCK12" s="2"/>
      <c r="SCL12" s="2"/>
      <c r="SCM12" s="2"/>
      <c r="SCN12" s="2"/>
      <c r="SCO12" s="2"/>
      <c r="SCP12" s="2"/>
      <c r="SCQ12" s="2"/>
      <c r="SCR12" s="2"/>
      <c r="SCS12" s="2"/>
      <c r="SCT12" s="2"/>
      <c r="SCU12" s="2"/>
      <c r="SCV12" s="2"/>
      <c r="SCW12" s="2"/>
      <c r="SCX12" s="2"/>
      <c r="SCY12" s="2"/>
      <c r="SCZ12" s="2"/>
      <c r="SDA12" s="2"/>
      <c r="SDB12" s="2"/>
      <c r="SDC12" s="2"/>
      <c r="SDD12" s="2"/>
      <c r="SDE12" s="2"/>
      <c r="SDF12" s="2"/>
      <c r="SDG12" s="2"/>
      <c r="SDH12" s="2"/>
      <c r="SDI12" s="2"/>
      <c r="SDJ12" s="2"/>
      <c r="SDK12" s="2"/>
      <c r="SDL12" s="2"/>
      <c r="SDM12" s="2"/>
      <c r="SDN12" s="2"/>
      <c r="SDO12" s="2"/>
      <c r="SDP12" s="2"/>
      <c r="SDQ12" s="2"/>
      <c r="SDR12" s="2"/>
      <c r="SDS12" s="2"/>
      <c r="SDT12" s="2"/>
      <c r="SDU12" s="2"/>
      <c r="SDV12" s="2"/>
      <c r="SDW12" s="2"/>
      <c r="SDX12" s="2"/>
      <c r="SDY12" s="2"/>
      <c r="SDZ12" s="2"/>
      <c r="SEA12" s="2"/>
      <c r="SEB12" s="2"/>
      <c r="SEC12" s="2"/>
      <c r="SED12" s="2"/>
      <c r="SEE12" s="2"/>
      <c r="SEF12" s="2"/>
      <c r="SEG12" s="2"/>
      <c r="SEH12" s="2"/>
      <c r="SEI12" s="2"/>
      <c r="SEJ12" s="2"/>
      <c r="SEK12" s="2"/>
      <c r="SEL12" s="2"/>
      <c r="SEM12" s="2"/>
      <c r="SEN12" s="2"/>
      <c r="SEO12" s="2"/>
      <c r="SEP12" s="2"/>
      <c r="SEQ12" s="2"/>
      <c r="SER12" s="2"/>
      <c r="SES12" s="2"/>
      <c r="SET12" s="2"/>
      <c r="SEU12" s="2"/>
      <c r="SEV12" s="2"/>
      <c r="SEW12" s="2"/>
      <c r="SEX12" s="2"/>
      <c r="SEY12" s="2"/>
      <c r="SEZ12" s="2"/>
      <c r="SFA12" s="2"/>
      <c r="SFB12" s="2"/>
      <c r="SFC12" s="2"/>
      <c r="SFD12" s="2"/>
      <c r="SFE12" s="2"/>
      <c r="SFF12" s="2"/>
      <c r="SFG12" s="2"/>
      <c r="SFH12" s="2"/>
      <c r="SFI12" s="2"/>
      <c r="SFJ12" s="2"/>
      <c r="SFK12" s="2"/>
      <c r="SFL12" s="2"/>
      <c r="SFM12" s="2"/>
      <c r="SFN12" s="2"/>
      <c r="SFO12" s="2"/>
      <c r="SFP12" s="2"/>
      <c r="SFQ12" s="2"/>
      <c r="SFR12" s="2"/>
      <c r="SFS12" s="2"/>
      <c r="SFT12" s="2"/>
      <c r="SFU12" s="2"/>
      <c r="SFV12" s="2"/>
      <c r="SFW12" s="2"/>
      <c r="SFX12" s="2"/>
      <c r="SFY12" s="2"/>
      <c r="SFZ12" s="2"/>
      <c r="SGA12" s="2"/>
      <c r="SGB12" s="2"/>
      <c r="SGC12" s="2"/>
      <c r="SGD12" s="2"/>
      <c r="SGE12" s="2"/>
      <c r="SGF12" s="2"/>
      <c r="SGG12" s="2"/>
      <c r="SGH12" s="2"/>
      <c r="SGI12" s="2"/>
      <c r="SGJ12" s="2"/>
      <c r="SGK12" s="2"/>
      <c r="SGL12" s="2"/>
      <c r="SGM12" s="2"/>
      <c r="SGN12" s="2"/>
      <c r="SGO12" s="2"/>
      <c r="SGP12" s="2"/>
      <c r="SGQ12" s="2"/>
      <c r="SGR12" s="2"/>
      <c r="SGS12" s="2"/>
      <c r="SGT12" s="2"/>
      <c r="SGU12" s="2"/>
      <c r="SGV12" s="2"/>
      <c r="SGW12" s="2"/>
      <c r="SGX12" s="2"/>
      <c r="SGY12" s="2"/>
      <c r="SGZ12" s="2"/>
      <c r="SHA12" s="2"/>
      <c r="SHB12" s="2"/>
      <c r="SHC12" s="2"/>
      <c r="SHD12" s="2"/>
      <c r="SHE12" s="2"/>
      <c r="SHF12" s="2"/>
      <c r="SHG12" s="2"/>
      <c r="SHH12" s="2"/>
      <c r="SHI12" s="2"/>
      <c r="SHJ12" s="2"/>
      <c r="SHK12" s="2"/>
      <c r="SHL12" s="2"/>
      <c r="SHM12" s="2"/>
      <c r="SHN12" s="2"/>
      <c r="SHO12" s="2"/>
      <c r="SHP12" s="2"/>
      <c r="SHQ12" s="2"/>
      <c r="SHR12" s="2"/>
      <c r="SHS12" s="2"/>
      <c r="SHT12" s="2"/>
      <c r="SHU12" s="2"/>
      <c r="SHV12" s="2"/>
      <c r="SHW12" s="2"/>
      <c r="SHX12" s="2"/>
      <c r="SHY12" s="2"/>
      <c r="SHZ12" s="2"/>
      <c r="SIA12" s="2"/>
      <c r="SIB12" s="2"/>
      <c r="SIC12" s="2"/>
      <c r="SID12" s="2"/>
      <c r="SIE12" s="2"/>
      <c r="SIF12" s="2"/>
      <c r="SIG12" s="2"/>
      <c r="SIH12" s="2"/>
      <c r="SII12" s="2"/>
      <c r="SIJ12" s="2"/>
      <c r="SIK12" s="2"/>
      <c r="SIL12" s="2"/>
      <c r="SIM12" s="2"/>
      <c r="SIN12" s="2"/>
      <c r="SIO12" s="2"/>
      <c r="SIP12" s="2"/>
      <c r="SIQ12" s="2"/>
      <c r="SIR12" s="2"/>
      <c r="SIS12" s="2"/>
      <c r="SIT12" s="2"/>
      <c r="SIU12" s="2"/>
      <c r="SIV12" s="2"/>
      <c r="SIW12" s="2"/>
      <c r="SIX12" s="2"/>
      <c r="SIY12" s="2"/>
      <c r="SIZ12" s="2"/>
      <c r="SJA12" s="2"/>
      <c r="SJB12" s="2"/>
      <c r="SJC12" s="2"/>
      <c r="SJD12" s="2"/>
      <c r="SJE12" s="2"/>
      <c r="SJF12" s="2"/>
      <c r="SJG12" s="2"/>
      <c r="SJH12" s="2"/>
      <c r="SJI12" s="2"/>
      <c r="SJJ12" s="2"/>
      <c r="SJK12" s="2"/>
      <c r="SJL12" s="2"/>
      <c r="SJM12" s="2"/>
      <c r="SJN12" s="2"/>
      <c r="SJO12" s="2"/>
      <c r="SJP12" s="2"/>
      <c r="SJQ12" s="2"/>
      <c r="SJR12" s="2"/>
      <c r="SJS12" s="2"/>
      <c r="SJT12" s="2"/>
      <c r="SJU12" s="2"/>
      <c r="SJV12" s="2"/>
      <c r="SJW12" s="2"/>
      <c r="SJX12" s="2"/>
      <c r="SJY12" s="2"/>
      <c r="SJZ12" s="2"/>
      <c r="SKA12" s="2"/>
      <c r="SKB12" s="2"/>
      <c r="SKC12" s="2"/>
      <c r="SKD12" s="2"/>
      <c r="SKE12" s="2"/>
      <c r="SKF12" s="2"/>
      <c r="SKG12" s="2"/>
      <c r="SKH12" s="2"/>
      <c r="SKI12" s="2"/>
      <c r="SKJ12" s="2"/>
      <c r="SKK12" s="2"/>
      <c r="SKL12" s="2"/>
      <c r="SKM12" s="2"/>
      <c r="SKN12" s="2"/>
      <c r="SKO12" s="2"/>
      <c r="SKP12" s="2"/>
      <c r="SKQ12" s="2"/>
      <c r="SKR12" s="2"/>
      <c r="SKS12" s="2"/>
      <c r="SKT12" s="2"/>
      <c r="SKU12" s="2"/>
      <c r="SKV12" s="2"/>
      <c r="SKW12" s="2"/>
      <c r="SKX12" s="2"/>
      <c r="SKY12" s="2"/>
      <c r="SKZ12" s="2"/>
      <c r="SLA12" s="2"/>
      <c r="SLB12" s="2"/>
      <c r="SLC12" s="2"/>
      <c r="SLD12" s="2"/>
      <c r="SLE12" s="2"/>
      <c r="SLF12" s="2"/>
      <c r="SLG12" s="2"/>
      <c r="SLH12" s="2"/>
      <c r="SLI12" s="2"/>
      <c r="SLJ12" s="2"/>
      <c r="SLK12" s="2"/>
      <c r="SLL12" s="2"/>
      <c r="SLM12" s="2"/>
      <c r="SLN12" s="2"/>
      <c r="SLO12" s="2"/>
      <c r="SLP12" s="2"/>
      <c r="SLQ12" s="2"/>
      <c r="SLR12" s="2"/>
      <c r="SLS12" s="2"/>
      <c r="SLT12" s="2"/>
      <c r="SLU12" s="2"/>
      <c r="SLV12" s="2"/>
      <c r="SLW12" s="2"/>
      <c r="SLX12" s="2"/>
      <c r="SLY12" s="2"/>
      <c r="SLZ12" s="2"/>
      <c r="SMA12" s="2"/>
      <c r="SMB12" s="2"/>
      <c r="SMC12" s="2"/>
      <c r="SMD12" s="2"/>
      <c r="SME12" s="2"/>
      <c r="SMF12" s="2"/>
      <c r="SMG12" s="2"/>
      <c r="SMH12" s="2"/>
      <c r="SMI12" s="2"/>
      <c r="SMJ12" s="2"/>
      <c r="SMK12" s="2"/>
      <c r="SML12" s="2"/>
      <c r="SMM12" s="2"/>
      <c r="SMN12" s="2"/>
      <c r="SMO12" s="2"/>
      <c r="SMP12" s="2"/>
      <c r="SMQ12" s="2"/>
      <c r="SMR12" s="2"/>
      <c r="SMS12" s="2"/>
      <c r="SMT12" s="2"/>
      <c r="SMU12" s="2"/>
      <c r="SMV12" s="2"/>
      <c r="SMW12" s="2"/>
      <c r="SMX12" s="2"/>
      <c r="SMY12" s="2"/>
      <c r="SMZ12" s="2"/>
      <c r="SNA12" s="2"/>
      <c r="SNB12" s="2"/>
      <c r="SNC12" s="2"/>
      <c r="SND12" s="2"/>
      <c r="SNE12" s="2"/>
      <c r="SNF12" s="2"/>
      <c r="SNG12" s="2"/>
      <c r="SNH12" s="2"/>
      <c r="SNI12" s="2"/>
      <c r="SNJ12" s="2"/>
      <c r="SNK12" s="2"/>
      <c r="SNL12" s="2"/>
      <c r="SNM12" s="2"/>
      <c r="SNN12" s="2"/>
      <c r="SNO12" s="2"/>
      <c r="SNP12" s="2"/>
      <c r="SNQ12" s="2"/>
      <c r="SNR12" s="2"/>
      <c r="SNS12" s="2"/>
      <c r="SNT12" s="2"/>
      <c r="SNU12" s="2"/>
      <c r="SNV12" s="2"/>
      <c r="SNW12" s="2"/>
      <c r="SNX12" s="2"/>
      <c r="SNY12" s="2"/>
      <c r="SNZ12" s="2"/>
      <c r="SOA12" s="2"/>
      <c r="SOB12" s="2"/>
      <c r="SOC12" s="2"/>
      <c r="SOD12" s="2"/>
      <c r="SOE12" s="2"/>
      <c r="SOF12" s="2"/>
      <c r="SOG12" s="2"/>
      <c r="SOH12" s="2"/>
      <c r="SOI12" s="2"/>
      <c r="SOJ12" s="2"/>
      <c r="SOK12" s="2"/>
      <c r="SOL12" s="2"/>
      <c r="SOM12" s="2"/>
      <c r="SON12" s="2"/>
      <c r="SOO12" s="2"/>
      <c r="SOP12" s="2"/>
      <c r="SOQ12" s="2"/>
      <c r="SOR12" s="2"/>
      <c r="SOS12" s="2"/>
      <c r="SOT12" s="2"/>
      <c r="SOU12" s="2"/>
      <c r="SOV12" s="2"/>
      <c r="SOW12" s="2"/>
      <c r="SOX12" s="2"/>
      <c r="SOY12" s="2"/>
      <c r="SOZ12" s="2"/>
      <c r="SPA12" s="2"/>
      <c r="SPB12" s="2"/>
      <c r="SPC12" s="2"/>
      <c r="SPD12" s="2"/>
      <c r="SPE12" s="2"/>
      <c r="SPF12" s="2"/>
      <c r="SPG12" s="2"/>
      <c r="SPH12" s="2"/>
      <c r="SPI12" s="2"/>
      <c r="SPJ12" s="2"/>
      <c r="SPK12" s="2"/>
      <c r="SPL12" s="2"/>
      <c r="SPM12" s="2"/>
      <c r="SPN12" s="2"/>
      <c r="SPO12" s="2"/>
      <c r="SPP12" s="2"/>
      <c r="SPQ12" s="2"/>
      <c r="SPR12" s="2"/>
      <c r="SPS12" s="2"/>
      <c r="SPT12" s="2"/>
      <c r="SPU12" s="2"/>
      <c r="SPV12" s="2"/>
      <c r="SPW12" s="2"/>
      <c r="SPX12" s="2"/>
      <c r="SPY12" s="2"/>
      <c r="SPZ12" s="2"/>
      <c r="SQA12" s="2"/>
      <c r="SQB12" s="2"/>
      <c r="SQC12" s="2"/>
      <c r="SQD12" s="2"/>
      <c r="SQE12" s="2"/>
      <c r="SQF12" s="2"/>
      <c r="SQG12" s="2"/>
      <c r="SQH12" s="2"/>
      <c r="SQI12" s="2"/>
      <c r="SQJ12" s="2"/>
      <c r="SQK12" s="2"/>
      <c r="SQL12" s="2"/>
      <c r="SQM12" s="2"/>
      <c r="SQN12" s="2"/>
      <c r="SQO12" s="2"/>
      <c r="SQP12" s="2"/>
      <c r="SQQ12" s="2"/>
      <c r="SQR12" s="2"/>
      <c r="SQS12" s="2"/>
      <c r="SQT12" s="2"/>
      <c r="SQU12" s="2"/>
      <c r="SQV12" s="2"/>
      <c r="SQW12" s="2"/>
      <c r="SQX12" s="2"/>
      <c r="SQY12" s="2"/>
      <c r="SQZ12" s="2"/>
      <c r="SRA12" s="2"/>
      <c r="SRB12" s="2"/>
      <c r="SRC12" s="2"/>
      <c r="SRD12" s="2"/>
      <c r="SRE12" s="2"/>
      <c r="SRF12" s="2"/>
      <c r="SRG12" s="2"/>
      <c r="SRH12" s="2"/>
      <c r="SRI12" s="2"/>
      <c r="SRJ12" s="2"/>
      <c r="SRK12" s="2"/>
      <c r="SRL12" s="2"/>
      <c r="SRM12" s="2"/>
      <c r="SRN12" s="2"/>
      <c r="SRO12" s="2"/>
      <c r="SRP12" s="2"/>
      <c r="SRQ12" s="2"/>
      <c r="SRR12" s="2"/>
      <c r="SRS12" s="2"/>
      <c r="SRT12" s="2"/>
      <c r="SRU12" s="2"/>
      <c r="SRV12" s="2"/>
      <c r="SRW12" s="2"/>
      <c r="SRX12" s="2"/>
      <c r="SRY12" s="2"/>
      <c r="SRZ12" s="2"/>
      <c r="SSA12" s="2"/>
      <c r="SSB12" s="2"/>
      <c r="SSC12" s="2"/>
      <c r="SSD12" s="2"/>
      <c r="SSE12" s="2"/>
      <c r="SSF12" s="2"/>
      <c r="SSG12" s="2"/>
      <c r="SSH12" s="2"/>
      <c r="SSI12" s="2"/>
      <c r="SSJ12" s="2"/>
      <c r="SSK12" s="2"/>
      <c r="SSL12" s="2"/>
      <c r="SSM12" s="2"/>
      <c r="SSN12" s="2"/>
      <c r="SSO12" s="2"/>
      <c r="SSP12" s="2"/>
      <c r="SSQ12" s="2"/>
      <c r="SSR12" s="2"/>
      <c r="SSS12" s="2"/>
      <c r="SST12" s="2"/>
      <c r="SSU12" s="2"/>
      <c r="SSV12" s="2"/>
      <c r="SSW12" s="2"/>
      <c r="SSX12" s="2"/>
      <c r="SSY12" s="2"/>
      <c r="SSZ12" s="2"/>
      <c r="STA12" s="2"/>
      <c r="STB12" s="2"/>
      <c r="STC12" s="2"/>
      <c r="STD12" s="2"/>
      <c r="STE12" s="2"/>
      <c r="STF12" s="2"/>
      <c r="STG12" s="2"/>
      <c r="STH12" s="2"/>
      <c r="STI12" s="2"/>
      <c r="STJ12" s="2"/>
      <c r="STK12" s="2"/>
      <c r="STL12" s="2"/>
      <c r="STM12" s="2"/>
      <c r="STN12" s="2"/>
      <c r="STO12" s="2"/>
      <c r="STP12" s="2"/>
      <c r="STQ12" s="2"/>
      <c r="STR12" s="2"/>
      <c r="STS12" s="2"/>
      <c r="STT12" s="2"/>
      <c r="STU12" s="2"/>
      <c r="STV12" s="2"/>
      <c r="STW12" s="2"/>
      <c r="STX12" s="2"/>
      <c r="STY12" s="2"/>
      <c r="STZ12" s="2"/>
      <c r="SUA12" s="2"/>
      <c r="SUB12" s="2"/>
      <c r="SUC12" s="2"/>
      <c r="SUD12" s="2"/>
      <c r="SUE12" s="2"/>
      <c r="SUF12" s="2"/>
      <c r="SUG12" s="2"/>
      <c r="SUH12" s="2"/>
      <c r="SUI12" s="2"/>
      <c r="SUJ12" s="2"/>
      <c r="SUK12" s="2"/>
      <c r="SUL12" s="2"/>
      <c r="SUM12" s="2"/>
      <c r="SUN12" s="2"/>
      <c r="SUO12" s="2"/>
      <c r="SUP12" s="2"/>
      <c r="SUQ12" s="2"/>
      <c r="SUR12" s="2"/>
      <c r="SUS12" s="2"/>
      <c r="SUT12" s="2"/>
      <c r="SUU12" s="2"/>
      <c r="SUV12" s="2"/>
      <c r="SUW12" s="2"/>
      <c r="SUX12" s="2"/>
      <c r="SUY12" s="2"/>
      <c r="SUZ12" s="2"/>
      <c r="SVA12" s="2"/>
      <c r="SVB12" s="2"/>
      <c r="SVC12" s="2"/>
      <c r="SVD12" s="2"/>
      <c r="SVE12" s="2"/>
      <c r="SVF12" s="2"/>
      <c r="SVG12" s="2"/>
      <c r="SVH12" s="2"/>
      <c r="SVI12" s="2"/>
      <c r="SVJ12" s="2"/>
      <c r="SVK12" s="2"/>
      <c r="SVL12" s="2"/>
      <c r="SVM12" s="2"/>
      <c r="SVN12" s="2"/>
      <c r="SVO12" s="2"/>
      <c r="SVP12" s="2"/>
      <c r="SVQ12" s="2"/>
      <c r="SVR12" s="2"/>
      <c r="SVS12" s="2"/>
      <c r="SVT12" s="2"/>
      <c r="SVU12" s="2"/>
      <c r="SVV12" s="2"/>
      <c r="SVW12" s="2"/>
      <c r="SVX12" s="2"/>
      <c r="SVY12" s="2"/>
      <c r="SVZ12" s="2"/>
      <c r="SWA12" s="2"/>
      <c r="SWB12" s="2"/>
      <c r="SWC12" s="2"/>
      <c r="SWD12" s="2"/>
      <c r="SWE12" s="2"/>
      <c r="SWF12" s="2"/>
      <c r="SWG12" s="2"/>
      <c r="SWH12" s="2"/>
      <c r="SWI12" s="2"/>
      <c r="SWJ12" s="2"/>
      <c r="SWK12" s="2"/>
      <c r="SWL12" s="2"/>
      <c r="SWM12" s="2"/>
      <c r="SWN12" s="2"/>
      <c r="SWO12" s="2"/>
      <c r="SWP12" s="2"/>
      <c r="SWQ12" s="2"/>
      <c r="SWR12" s="2"/>
      <c r="SWS12" s="2"/>
      <c r="SWT12" s="2"/>
      <c r="SWU12" s="2"/>
      <c r="SWV12" s="2"/>
      <c r="SWW12" s="2"/>
      <c r="SWX12" s="2"/>
      <c r="SWY12" s="2"/>
      <c r="SWZ12" s="2"/>
      <c r="SXA12" s="2"/>
      <c r="SXB12" s="2"/>
      <c r="SXC12" s="2"/>
      <c r="SXD12" s="2"/>
      <c r="SXE12" s="2"/>
      <c r="SXF12" s="2"/>
      <c r="SXG12" s="2"/>
      <c r="SXH12" s="2"/>
      <c r="SXI12" s="2"/>
      <c r="SXJ12" s="2"/>
      <c r="SXK12" s="2"/>
      <c r="SXL12" s="2"/>
      <c r="SXM12" s="2"/>
      <c r="SXN12" s="2"/>
      <c r="SXO12" s="2"/>
      <c r="SXP12" s="2"/>
      <c r="SXQ12" s="2"/>
      <c r="SXR12" s="2"/>
      <c r="SXS12" s="2"/>
      <c r="SXT12" s="2"/>
      <c r="SXU12" s="2"/>
      <c r="SXV12" s="2"/>
      <c r="SXW12" s="2"/>
      <c r="SXX12" s="2"/>
      <c r="SXY12" s="2"/>
      <c r="SXZ12" s="2"/>
      <c r="SYA12" s="2"/>
      <c r="SYB12" s="2"/>
      <c r="SYC12" s="2"/>
      <c r="SYD12" s="2"/>
      <c r="SYE12" s="2"/>
      <c r="SYF12" s="2"/>
      <c r="SYG12" s="2"/>
      <c r="SYH12" s="2"/>
      <c r="SYI12" s="2"/>
      <c r="SYJ12" s="2"/>
      <c r="SYK12" s="2"/>
      <c r="SYL12" s="2"/>
      <c r="SYM12" s="2"/>
      <c r="SYN12" s="2"/>
      <c r="SYO12" s="2"/>
      <c r="SYP12" s="2"/>
      <c r="SYQ12" s="2"/>
      <c r="SYR12" s="2"/>
      <c r="SYS12" s="2"/>
      <c r="SYT12" s="2"/>
      <c r="SYU12" s="2"/>
      <c r="SYV12" s="2"/>
      <c r="SYW12" s="2"/>
      <c r="SYX12" s="2"/>
      <c r="SYY12" s="2"/>
      <c r="SYZ12" s="2"/>
      <c r="SZA12" s="2"/>
      <c r="SZB12" s="2"/>
      <c r="SZC12" s="2"/>
      <c r="SZD12" s="2"/>
      <c r="SZE12" s="2"/>
      <c r="SZF12" s="2"/>
      <c r="SZG12" s="2"/>
      <c r="SZH12" s="2"/>
      <c r="SZI12" s="2"/>
      <c r="SZJ12" s="2"/>
      <c r="SZK12" s="2"/>
      <c r="SZL12" s="2"/>
      <c r="SZM12" s="2"/>
      <c r="SZN12" s="2"/>
      <c r="SZO12" s="2"/>
      <c r="SZP12" s="2"/>
      <c r="SZQ12" s="2"/>
      <c r="SZR12" s="2"/>
      <c r="SZS12" s="2"/>
      <c r="SZT12" s="2"/>
      <c r="SZU12" s="2"/>
      <c r="SZV12" s="2"/>
      <c r="SZW12" s="2"/>
      <c r="SZX12" s="2"/>
      <c r="SZY12" s="2"/>
      <c r="SZZ12" s="2"/>
      <c r="TAA12" s="2"/>
      <c r="TAB12" s="2"/>
      <c r="TAC12" s="2"/>
      <c r="TAD12" s="2"/>
      <c r="TAE12" s="2"/>
      <c r="TAF12" s="2"/>
      <c r="TAG12" s="2"/>
      <c r="TAH12" s="2"/>
      <c r="TAI12" s="2"/>
      <c r="TAJ12" s="2"/>
      <c r="TAK12" s="2"/>
      <c r="TAL12" s="2"/>
      <c r="TAM12" s="2"/>
      <c r="TAN12" s="2"/>
      <c r="TAO12" s="2"/>
      <c r="TAP12" s="2"/>
      <c r="TAQ12" s="2"/>
      <c r="TAR12" s="2"/>
      <c r="TAS12" s="2"/>
      <c r="TAT12" s="2"/>
      <c r="TAU12" s="2"/>
      <c r="TAV12" s="2"/>
      <c r="TAW12" s="2"/>
      <c r="TAX12" s="2"/>
      <c r="TAY12" s="2"/>
      <c r="TAZ12" s="2"/>
      <c r="TBA12" s="2"/>
      <c r="TBB12" s="2"/>
      <c r="TBC12" s="2"/>
      <c r="TBD12" s="2"/>
      <c r="TBE12" s="2"/>
      <c r="TBF12" s="2"/>
      <c r="TBG12" s="2"/>
      <c r="TBH12" s="2"/>
      <c r="TBI12" s="2"/>
      <c r="TBJ12" s="2"/>
      <c r="TBK12" s="2"/>
      <c r="TBL12" s="2"/>
      <c r="TBM12" s="2"/>
      <c r="TBN12" s="2"/>
      <c r="TBO12" s="2"/>
      <c r="TBP12" s="2"/>
      <c r="TBQ12" s="2"/>
      <c r="TBR12" s="2"/>
      <c r="TBS12" s="2"/>
      <c r="TBT12" s="2"/>
      <c r="TBU12" s="2"/>
      <c r="TBV12" s="2"/>
      <c r="TBW12" s="2"/>
      <c r="TBX12" s="2"/>
      <c r="TBY12" s="2"/>
      <c r="TBZ12" s="2"/>
      <c r="TCA12" s="2"/>
      <c r="TCB12" s="2"/>
      <c r="TCC12" s="2"/>
      <c r="TCD12" s="2"/>
      <c r="TCE12" s="2"/>
      <c r="TCF12" s="2"/>
      <c r="TCG12" s="2"/>
      <c r="TCH12" s="2"/>
      <c r="TCI12" s="2"/>
      <c r="TCJ12" s="2"/>
      <c r="TCK12" s="2"/>
      <c r="TCL12" s="2"/>
      <c r="TCM12" s="2"/>
      <c r="TCN12" s="2"/>
      <c r="TCO12" s="2"/>
      <c r="TCP12" s="2"/>
      <c r="TCQ12" s="2"/>
      <c r="TCR12" s="2"/>
      <c r="TCS12" s="2"/>
      <c r="TCT12" s="2"/>
      <c r="TCU12" s="2"/>
      <c r="TCV12" s="2"/>
      <c r="TCW12" s="2"/>
      <c r="TCX12" s="2"/>
      <c r="TCY12" s="2"/>
      <c r="TCZ12" s="2"/>
      <c r="TDA12" s="2"/>
      <c r="TDB12" s="2"/>
      <c r="TDC12" s="2"/>
      <c r="TDD12" s="2"/>
      <c r="TDE12" s="2"/>
      <c r="TDF12" s="2"/>
      <c r="TDG12" s="2"/>
      <c r="TDH12" s="2"/>
      <c r="TDI12" s="2"/>
      <c r="TDJ12" s="2"/>
      <c r="TDK12" s="2"/>
      <c r="TDL12" s="2"/>
      <c r="TDM12" s="2"/>
      <c r="TDN12" s="2"/>
      <c r="TDO12" s="2"/>
      <c r="TDP12" s="2"/>
      <c r="TDQ12" s="2"/>
      <c r="TDR12" s="2"/>
      <c r="TDS12" s="2"/>
      <c r="TDT12" s="2"/>
      <c r="TDU12" s="2"/>
      <c r="TDV12" s="2"/>
      <c r="TDW12" s="2"/>
      <c r="TDX12" s="2"/>
      <c r="TDY12" s="2"/>
      <c r="TDZ12" s="2"/>
      <c r="TEA12" s="2"/>
      <c r="TEB12" s="2"/>
      <c r="TEC12" s="2"/>
      <c r="TED12" s="2"/>
      <c r="TEE12" s="2"/>
      <c r="TEF12" s="2"/>
      <c r="TEG12" s="2"/>
      <c r="TEH12" s="2"/>
      <c r="TEI12" s="2"/>
      <c r="TEJ12" s="2"/>
      <c r="TEK12" s="2"/>
      <c r="TEL12" s="2"/>
      <c r="TEM12" s="2"/>
      <c r="TEN12" s="2"/>
      <c r="TEO12" s="2"/>
      <c r="TEP12" s="2"/>
      <c r="TEQ12" s="2"/>
      <c r="TER12" s="2"/>
      <c r="TES12" s="2"/>
      <c r="TET12" s="2"/>
      <c r="TEU12" s="2"/>
      <c r="TEV12" s="2"/>
      <c r="TEW12" s="2"/>
      <c r="TEX12" s="2"/>
      <c r="TEY12" s="2"/>
      <c r="TEZ12" s="2"/>
      <c r="TFA12" s="2"/>
      <c r="TFB12" s="2"/>
      <c r="TFC12" s="2"/>
      <c r="TFD12" s="2"/>
      <c r="TFE12" s="2"/>
      <c r="TFF12" s="2"/>
      <c r="TFG12" s="2"/>
      <c r="TFH12" s="2"/>
      <c r="TFI12" s="2"/>
      <c r="TFJ12" s="2"/>
      <c r="TFK12" s="2"/>
      <c r="TFL12" s="2"/>
      <c r="TFM12" s="2"/>
      <c r="TFN12" s="2"/>
      <c r="TFO12" s="2"/>
      <c r="TFP12" s="2"/>
      <c r="TFQ12" s="2"/>
      <c r="TFR12" s="2"/>
      <c r="TFS12" s="2"/>
      <c r="TFT12" s="2"/>
      <c r="TFU12" s="2"/>
      <c r="TFV12" s="2"/>
      <c r="TFW12" s="2"/>
      <c r="TFX12" s="2"/>
      <c r="TFY12" s="2"/>
      <c r="TFZ12" s="2"/>
      <c r="TGA12" s="2"/>
      <c r="TGB12" s="2"/>
      <c r="TGC12" s="2"/>
      <c r="TGD12" s="2"/>
      <c r="TGE12" s="2"/>
      <c r="TGF12" s="2"/>
      <c r="TGG12" s="2"/>
      <c r="TGH12" s="2"/>
      <c r="TGI12" s="2"/>
      <c r="TGJ12" s="2"/>
      <c r="TGK12" s="2"/>
      <c r="TGL12" s="2"/>
      <c r="TGM12" s="2"/>
      <c r="TGN12" s="2"/>
      <c r="TGO12" s="2"/>
      <c r="TGP12" s="2"/>
      <c r="TGQ12" s="2"/>
      <c r="TGR12" s="2"/>
      <c r="TGS12" s="2"/>
      <c r="TGT12" s="2"/>
      <c r="TGU12" s="2"/>
      <c r="TGV12" s="2"/>
      <c r="TGW12" s="2"/>
      <c r="TGX12" s="2"/>
      <c r="TGY12" s="2"/>
      <c r="TGZ12" s="2"/>
      <c r="THA12" s="2"/>
      <c r="THB12" s="2"/>
      <c r="THC12" s="2"/>
      <c r="THD12" s="2"/>
      <c r="THE12" s="2"/>
      <c r="THF12" s="2"/>
      <c r="THG12" s="2"/>
      <c r="THH12" s="2"/>
      <c r="THI12" s="2"/>
      <c r="THJ12" s="2"/>
      <c r="THK12" s="2"/>
      <c r="THL12" s="2"/>
      <c r="THM12" s="2"/>
      <c r="THN12" s="2"/>
      <c r="THO12" s="2"/>
      <c r="THP12" s="2"/>
      <c r="THQ12" s="2"/>
      <c r="THR12" s="2"/>
      <c r="THS12" s="2"/>
      <c r="THT12" s="2"/>
      <c r="THU12" s="2"/>
      <c r="THV12" s="2"/>
      <c r="THW12" s="2"/>
      <c r="THX12" s="2"/>
      <c r="THY12" s="2"/>
      <c r="THZ12" s="2"/>
      <c r="TIA12" s="2"/>
      <c r="TIB12" s="2"/>
      <c r="TIC12" s="2"/>
      <c r="TID12" s="2"/>
      <c r="TIE12" s="2"/>
      <c r="TIF12" s="2"/>
      <c r="TIG12" s="2"/>
      <c r="TIH12" s="2"/>
      <c r="TII12" s="2"/>
      <c r="TIJ12" s="2"/>
      <c r="TIK12" s="2"/>
      <c r="TIL12" s="2"/>
      <c r="TIM12" s="2"/>
      <c r="TIN12" s="2"/>
      <c r="TIO12" s="2"/>
      <c r="TIP12" s="2"/>
      <c r="TIQ12" s="2"/>
      <c r="TIR12" s="2"/>
      <c r="TIS12" s="2"/>
      <c r="TIT12" s="2"/>
      <c r="TIU12" s="2"/>
      <c r="TIV12" s="2"/>
      <c r="TIW12" s="2"/>
      <c r="TIX12" s="2"/>
      <c r="TIY12" s="2"/>
      <c r="TIZ12" s="2"/>
      <c r="TJA12" s="2"/>
      <c r="TJB12" s="2"/>
      <c r="TJC12" s="2"/>
      <c r="TJD12" s="2"/>
      <c r="TJE12" s="2"/>
      <c r="TJF12" s="2"/>
      <c r="TJG12" s="2"/>
      <c r="TJH12" s="2"/>
      <c r="TJI12" s="2"/>
      <c r="TJJ12" s="2"/>
      <c r="TJK12" s="2"/>
      <c r="TJL12" s="2"/>
      <c r="TJM12" s="2"/>
      <c r="TJN12" s="2"/>
      <c r="TJO12" s="2"/>
      <c r="TJP12" s="2"/>
      <c r="TJQ12" s="2"/>
      <c r="TJR12" s="2"/>
      <c r="TJS12" s="2"/>
      <c r="TJT12" s="2"/>
      <c r="TJU12" s="2"/>
      <c r="TJV12" s="2"/>
      <c r="TJW12" s="2"/>
      <c r="TJX12" s="2"/>
      <c r="TJY12" s="2"/>
      <c r="TJZ12" s="2"/>
      <c r="TKA12" s="2"/>
      <c r="TKB12" s="2"/>
      <c r="TKC12" s="2"/>
      <c r="TKD12" s="2"/>
      <c r="TKE12" s="2"/>
      <c r="TKF12" s="2"/>
      <c r="TKG12" s="2"/>
      <c r="TKH12" s="2"/>
      <c r="TKI12" s="2"/>
      <c r="TKJ12" s="2"/>
      <c r="TKK12" s="2"/>
      <c r="TKL12" s="2"/>
      <c r="TKM12" s="2"/>
      <c r="TKN12" s="2"/>
      <c r="TKO12" s="2"/>
      <c r="TKP12" s="2"/>
      <c r="TKQ12" s="2"/>
      <c r="TKR12" s="2"/>
      <c r="TKS12" s="2"/>
      <c r="TKT12" s="2"/>
      <c r="TKU12" s="2"/>
      <c r="TKV12" s="2"/>
      <c r="TKW12" s="2"/>
      <c r="TKX12" s="2"/>
      <c r="TKY12" s="2"/>
      <c r="TKZ12" s="2"/>
      <c r="TLA12" s="2"/>
      <c r="TLB12" s="2"/>
      <c r="TLC12" s="2"/>
      <c r="TLD12" s="2"/>
      <c r="TLE12" s="2"/>
      <c r="TLF12" s="2"/>
      <c r="TLG12" s="2"/>
      <c r="TLH12" s="2"/>
      <c r="TLI12" s="2"/>
      <c r="TLJ12" s="2"/>
      <c r="TLK12" s="2"/>
      <c r="TLL12" s="2"/>
      <c r="TLM12" s="2"/>
      <c r="TLN12" s="2"/>
      <c r="TLO12" s="2"/>
      <c r="TLP12" s="2"/>
      <c r="TLQ12" s="2"/>
      <c r="TLR12" s="2"/>
      <c r="TLS12" s="2"/>
      <c r="TLT12" s="2"/>
      <c r="TLU12" s="2"/>
      <c r="TLV12" s="2"/>
      <c r="TLW12" s="2"/>
      <c r="TLX12" s="2"/>
      <c r="TLY12" s="2"/>
      <c r="TLZ12" s="2"/>
      <c r="TMA12" s="2"/>
      <c r="TMB12" s="2"/>
      <c r="TMC12" s="2"/>
      <c r="TMD12" s="2"/>
      <c r="TME12" s="2"/>
      <c r="TMF12" s="2"/>
      <c r="TMG12" s="2"/>
      <c r="TMH12" s="2"/>
      <c r="TMI12" s="2"/>
      <c r="TMJ12" s="2"/>
      <c r="TMK12" s="2"/>
      <c r="TML12" s="2"/>
      <c r="TMM12" s="2"/>
      <c r="TMN12" s="2"/>
      <c r="TMO12" s="2"/>
      <c r="TMP12" s="2"/>
      <c r="TMQ12" s="2"/>
      <c r="TMR12" s="2"/>
      <c r="TMS12" s="2"/>
      <c r="TMT12" s="2"/>
      <c r="TMU12" s="2"/>
      <c r="TMV12" s="2"/>
      <c r="TMW12" s="2"/>
      <c r="TMX12" s="2"/>
      <c r="TMY12" s="2"/>
      <c r="TMZ12" s="2"/>
      <c r="TNA12" s="2"/>
      <c r="TNB12" s="2"/>
      <c r="TNC12" s="2"/>
      <c r="TND12" s="2"/>
      <c r="TNE12" s="2"/>
      <c r="TNF12" s="2"/>
      <c r="TNG12" s="2"/>
      <c r="TNH12" s="2"/>
      <c r="TNI12" s="2"/>
      <c r="TNJ12" s="2"/>
      <c r="TNK12" s="2"/>
      <c r="TNL12" s="2"/>
      <c r="TNM12" s="2"/>
      <c r="TNN12" s="2"/>
      <c r="TNO12" s="2"/>
      <c r="TNP12" s="2"/>
      <c r="TNQ12" s="2"/>
      <c r="TNR12" s="2"/>
      <c r="TNS12" s="2"/>
      <c r="TNT12" s="2"/>
      <c r="TNU12" s="2"/>
      <c r="TNV12" s="2"/>
      <c r="TNW12" s="2"/>
      <c r="TNX12" s="2"/>
      <c r="TNY12" s="2"/>
      <c r="TNZ12" s="2"/>
      <c r="TOA12" s="2"/>
      <c r="TOB12" s="2"/>
      <c r="TOC12" s="2"/>
      <c r="TOD12" s="2"/>
      <c r="TOE12" s="2"/>
      <c r="TOF12" s="2"/>
      <c r="TOG12" s="2"/>
      <c r="TOH12" s="2"/>
      <c r="TOI12" s="2"/>
      <c r="TOJ12" s="2"/>
      <c r="TOK12" s="2"/>
      <c r="TOL12" s="2"/>
      <c r="TOM12" s="2"/>
      <c r="TON12" s="2"/>
      <c r="TOO12" s="2"/>
      <c r="TOP12" s="2"/>
      <c r="TOQ12" s="2"/>
      <c r="TOR12" s="2"/>
      <c r="TOS12" s="2"/>
      <c r="TOT12" s="2"/>
      <c r="TOU12" s="2"/>
      <c r="TOV12" s="2"/>
      <c r="TOW12" s="2"/>
      <c r="TOX12" s="2"/>
      <c r="TOY12" s="2"/>
      <c r="TOZ12" s="2"/>
      <c r="TPA12" s="2"/>
      <c r="TPB12" s="2"/>
      <c r="TPC12" s="2"/>
      <c r="TPD12" s="2"/>
      <c r="TPE12" s="2"/>
      <c r="TPF12" s="2"/>
      <c r="TPG12" s="2"/>
      <c r="TPH12" s="2"/>
      <c r="TPI12" s="2"/>
      <c r="TPJ12" s="2"/>
      <c r="TPK12" s="2"/>
      <c r="TPL12" s="2"/>
      <c r="TPM12" s="2"/>
      <c r="TPN12" s="2"/>
      <c r="TPO12" s="2"/>
      <c r="TPP12" s="2"/>
      <c r="TPQ12" s="2"/>
      <c r="TPR12" s="2"/>
      <c r="TPS12" s="2"/>
      <c r="TPT12" s="2"/>
      <c r="TPU12" s="2"/>
      <c r="TPV12" s="2"/>
      <c r="TPW12" s="2"/>
      <c r="TPX12" s="2"/>
      <c r="TPY12" s="2"/>
      <c r="TPZ12" s="2"/>
      <c r="TQA12" s="2"/>
      <c r="TQB12" s="2"/>
      <c r="TQC12" s="2"/>
      <c r="TQD12" s="2"/>
      <c r="TQE12" s="2"/>
      <c r="TQF12" s="2"/>
      <c r="TQG12" s="2"/>
      <c r="TQH12" s="2"/>
      <c r="TQI12" s="2"/>
      <c r="TQJ12" s="2"/>
      <c r="TQK12" s="2"/>
      <c r="TQL12" s="2"/>
      <c r="TQM12" s="2"/>
      <c r="TQN12" s="2"/>
      <c r="TQO12" s="2"/>
      <c r="TQP12" s="2"/>
      <c r="TQQ12" s="2"/>
      <c r="TQR12" s="2"/>
      <c r="TQS12" s="2"/>
      <c r="TQT12" s="2"/>
      <c r="TQU12" s="2"/>
      <c r="TQV12" s="2"/>
      <c r="TQW12" s="2"/>
      <c r="TQX12" s="2"/>
      <c r="TQY12" s="2"/>
      <c r="TQZ12" s="2"/>
      <c r="TRA12" s="2"/>
      <c r="TRB12" s="2"/>
      <c r="TRC12" s="2"/>
      <c r="TRD12" s="2"/>
      <c r="TRE12" s="2"/>
      <c r="TRF12" s="2"/>
      <c r="TRG12" s="2"/>
      <c r="TRH12" s="2"/>
      <c r="TRI12" s="2"/>
      <c r="TRJ12" s="2"/>
      <c r="TRK12" s="2"/>
      <c r="TRL12" s="2"/>
      <c r="TRM12" s="2"/>
      <c r="TRN12" s="2"/>
      <c r="TRO12" s="2"/>
      <c r="TRP12" s="2"/>
      <c r="TRQ12" s="2"/>
      <c r="TRR12" s="2"/>
      <c r="TRS12" s="2"/>
      <c r="TRT12" s="2"/>
      <c r="TRU12" s="2"/>
      <c r="TRV12" s="2"/>
      <c r="TRW12" s="2"/>
      <c r="TRX12" s="2"/>
      <c r="TRY12" s="2"/>
      <c r="TRZ12" s="2"/>
      <c r="TSA12" s="2"/>
      <c r="TSB12" s="2"/>
      <c r="TSC12" s="2"/>
      <c r="TSD12" s="2"/>
      <c r="TSE12" s="2"/>
      <c r="TSF12" s="2"/>
      <c r="TSG12" s="2"/>
      <c r="TSH12" s="2"/>
      <c r="TSI12" s="2"/>
      <c r="TSJ12" s="2"/>
      <c r="TSK12" s="2"/>
      <c r="TSL12" s="2"/>
      <c r="TSM12" s="2"/>
      <c r="TSN12" s="2"/>
      <c r="TSO12" s="2"/>
      <c r="TSP12" s="2"/>
      <c r="TSQ12" s="2"/>
      <c r="TSR12" s="2"/>
      <c r="TSS12" s="2"/>
      <c r="TST12" s="2"/>
      <c r="TSU12" s="2"/>
      <c r="TSV12" s="2"/>
      <c r="TSW12" s="2"/>
      <c r="TSX12" s="2"/>
      <c r="TSY12" s="2"/>
      <c r="TSZ12" s="2"/>
      <c r="TTA12" s="2"/>
      <c r="TTB12" s="2"/>
      <c r="TTC12" s="2"/>
      <c r="TTD12" s="2"/>
      <c r="TTE12" s="2"/>
      <c r="TTF12" s="2"/>
      <c r="TTG12" s="2"/>
      <c r="TTH12" s="2"/>
      <c r="TTI12" s="2"/>
      <c r="TTJ12" s="2"/>
      <c r="TTK12" s="2"/>
      <c r="TTL12" s="2"/>
      <c r="TTM12" s="2"/>
      <c r="TTN12" s="2"/>
      <c r="TTO12" s="2"/>
      <c r="TTP12" s="2"/>
      <c r="TTQ12" s="2"/>
      <c r="TTR12" s="2"/>
      <c r="TTS12" s="2"/>
      <c r="TTT12" s="2"/>
      <c r="TTU12" s="2"/>
      <c r="TTV12" s="2"/>
      <c r="TTW12" s="2"/>
      <c r="TTX12" s="2"/>
      <c r="TTY12" s="2"/>
      <c r="TTZ12" s="2"/>
      <c r="TUA12" s="2"/>
      <c r="TUB12" s="2"/>
      <c r="TUC12" s="2"/>
      <c r="TUD12" s="2"/>
      <c r="TUE12" s="2"/>
      <c r="TUF12" s="2"/>
      <c r="TUG12" s="2"/>
      <c r="TUH12" s="2"/>
      <c r="TUI12" s="2"/>
      <c r="TUJ12" s="2"/>
      <c r="TUK12" s="2"/>
      <c r="TUL12" s="2"/>
      <c r="TUM12" s="2"/>
      <c r="TUN12" s="2"/>
      <c r="TUO12" s="2"/>
      <c r="TUP12" s="2"/>
      <c r="TUQ12" s="2"/>
      <c r="TUR12" s="2"/>
      <c r="TUS12" s="2"/>
      <c r="TUT12" s="2"/>
      <c r="TUU12" s="2"/>
      <c r="TUV12" s="2"/>
      <c r="TUW12" s="2"/>
      <c r="TUX12" s="2"/>
      <c r="TUY12" s="2"/>
      <c r="TUZ12" s="2"/>
      <c r="TVA12" s="2"/>
      <c r="TVB12" s="2"/>
      <c r="TVC12" s="2"/>
      <c r="TVD12" s="2"/>
      <c r="TVE12" s="2"/>
      <c r="TVF12" s="2"/>
      <c r="TVG12" s="2"/>
      <c r="TVH12" s="2"/>
      <c r="TVI12" s="2"/>
      <c r="TVJ12" s="2"/>
      <c r="TVK12" s="2"/>
      <c r="TVL12" s="2"/>
      <c r="TVM12" s="2"/>
      <c r="TVN12" s="2"/>
      <c r="TVO12" s="2"/>
      <c r="TVP12" s="2"/>
      <c r="TVQ12" s="2"/>
      <c r="TVR12" s="2"/>
      <c r="TVS12" s="2"/>
      <c r="TVT12" s="2"/>
      <c r="TVU12" s="2"/>
      <c r="TVV12" s="2"/>
      <c r="TVW12" s="2"/>
      <c r="TVX12" s="2"/>
      <c r="TVY12" s="2"/>
      <c r="TVZ12" s="2"/>
      <c r="TWA12" s="2"/>
      <c r="TWB12" s="2"/>
      <c r="TWC12" s="2"/>
      <c r="TWD12" s="2"/>
      <c r="TWE12" s="2"/>
      <c r="TWF12" s="2"/>
      <c r="TWG12" s="2"/>
      <c r="TWH12" s="2"/>
      <c r="TWI12" s="2"/>
      <c r="TWJ12" s="2"/>
      <c r="TWK12" s="2"/>
      <c r="TWL12" s="2"/>
      <c r="TWM12" s="2"/>
      <c r="TWN12" s="2"/>
      <c r="TWO12" s="2"/>
      <c r="TWP12" s="2"/>
      <c r="TWQ12" s="2"/>
      <c r="TWR12" s="2"/>
      <c r="TWS12" s="2"/>
      <c r="TWT12" s="2"/>
      <c r="TWU12" s="2"/>
      <c r="TWV12" s="2"/>
      <c r="TWW12" s="2"/>
      <c r="TWX12" s="2"/>
      <c r="TWY12" s="2"/>
      <c r="TWZ12" s="2"/>
      <c r="TXA12" s="2"/>
      <c r="TXB12" s="2"/>
      <c r="TXC12" s="2"/>
      <c r="TXD12" s="2"/>
      <c r="TXE12" s="2"/>
      <c r="TXF12" s="2"/>
      <c r="TXG12" s="2"/>
      <c r="TXH12" s="2"/>
      <c r="TXI12" s="2"/>
      <c r="TXJ12" s="2"/>
      <c r="TXK12" s="2"/>
      <c r="TXL12" s="2"/>
      <c r="TXM12" s="2"/>
      <c r="TXN12" s="2"/>
      <c r="TXO12" s="2"/>
      <c r="TXP12" s="2"/>
      <c r="TXQ12" s="2"/>
      <c r="TXR12" s="2"/>
      <c r="TXS12" s="2"/>
      <c r="TXT12" s="2"/>
      <c r="TXU12" s="2"/>
      <c r="TXV12" s="2"/>
      <c r="TXW12" s="2"/>
      <c r="TXX12" s="2"/>
      <c r="TXY12" s="2"/>
      <c r="TXZ12" s="2"/>
      <c r="TYA12" s="2"/>
      <c r="TYB12" s="2"/>
      <c r="TYC12" s="2"/>
      <c r="TYD12" s="2"/>
      <c r="TYE12" s="2"/>
      <c r="TYF12" s="2"/>
      <c r="TYG12" s="2"/>
      <c r="TYH12" s="2"/>
      <c r="TYI12" s="2"/>
      <c r="TYJ12" s="2"/>
      <c r="TYK12" s="2"/>
      <c r="TYL12" s="2"/>
      <c r="TYM12" s="2"/>
      <c r="TYN12" s="2"/>
      <c r="TYO12" s="2"/>
      <c r="TYP12" s="2"/>
      <c r="TYQ12" s="2"/>
      <c r="TYR12" s="2"/>
      <c r="TYS12" s="2"/>
      <c r="TYT12" s="2"/>
      <c r="TYU12" s="2"/>
      <c r="TYV12" s="2"/>
      <c r="TYW12" s="2"/>
      <c r="TYX12" s="2"/>
      <c r="TYY12" s="2"/>
      <c r="TYZ12" s="2"/>
      <c r="TZA12" s="2"/>
      <c r="TZB12" s="2"/>
      <c r="TZC12" s="2"/>
      <c r="TZD12" s="2"/>
      <c r="TZE12" s="2"/>
      <c r="TZF12" s="2"/>
      <c r="TZG12" s="2"/>
      <c r="TZH12" s="2"/>
      <c r="TZI12" s="2"/>
      <c r="TZJ12" s="2"/>
      <c r="TZK12" s="2"/>
      <c r="TZL12" s="2"/>
      <c r="TZM12" s="2"/>
      <c r="TZN12" s="2"/>
      <c r="TZO12" s="2"/>
      <c r="TZP12" s="2"/>
      <c r="TZQ12" s="2"/>
      <c r="TZR12" s="2"/>
      <c r="TZS12" s="2"/>
      <c r="TZT12" s="2"/>
      <c r="TZU12" s="2"/>
      <c r="TZV12" s="2"/>
      <c r="TZW12" s="2"/>
      <c r="TZX12" s="2"/>
      <c r="TZY12" s="2"/>
      <c r="TZZ12" s="2"/>
      <c r="UAA12" s="2"/>
      <c r="UAB12" s="2"/>
      <c r="UAC12" s="2"/>
      <c r="UAD12" s="2"/>
      <c r="UAE12" s="2"/>
      <c r="UAF12" s="2"/>
      <c r="UAG12" s="2"/>
      <c r="UAH12" s="2"/>
      <c r="UAI12" s="2"/>
      <c r="UAJ12" s="2"/>
      <c r="UAK12" s="2"/>
      <c r="UAL12" s="2"/>
      <c r="UAM12" s="2"/>
      <c r="UAN12" s="2"/>
      <c r="UAO12" s="2"/>
      <c r="UAP12" s="2"/>
      <c r="UAQ12" s="2"/>
      <c r="UAR12" s="2"/>
      <c r="UAS12" s="2"/>
      <c r="UAT12" s="2"/>
      <c r="UAU12" s="2"/>
      <c r="UAV12" s="2"/>
      <c r="UAW12" s="2"/>
      <c r="UAX12" s="2"/>
      <c r="UAY12" s="2"/>
      <c r="UAZ12" s="2"/>
      <c r="UBA12" s="2"/>
      <c r="UBB12" s="2"/>
      <c r="UBC12" s="2"/>
      <c r="UBD12" s="2"/>
      <c r="UBE12" s="2"/>
      <c r="UBF12" s="2"/>
      <c r="UBG12" s="2"/>
      <c r="UBH12" s="2"/>
      <c r="UBI12" s="2"/>
      <c r="UBJ12" s="2"/>
      <c r="UBK12" s="2"/>
      <c r="UBL12" s="2"/>
      <c r="UBM12" s="2"/>
      <c r="UBN12" s="2"/>
      <c r="UBO12" s="2"/>
      <c r="UBP12" s="2"/>
      <c r="UBQ12" s="2"/>
      <c r="UBR12" s="2"/>
      <c r="UBS12" s="2"/>
      <c r="UBT12" s="2"/>
      <c r="UBU12" s="2"/>
      <c r="UBV12" s="2"/>
      <c r="UBW12" s="2"/>
      <c r="UBX12" s="2"/>
      <c r="UBY12" s="2"/>
      <c r="UBZ12" s="2"/>
      <c r="UCA12" s="2"/>
      <c r="UCB12" s="2"/>
      <c r="UCC12" s="2"/>
      <c r="UCD12" s="2"/>
      <c r="UCE12" s="2"/>
      <c r="UCF12" s="2"/>
      <c r="UCG12" s="2"/>
      <c r="UCH12" s="2"/>
      <c r="UCI12" s="2"/>
      <c r="UCJ12" s="2"/>
      <c r="UCK12" s="2"/>
      <c r="UCL12" s="2"/>
      <c r="UCM12" s="2"/>
      <c r="UCN12" s="2"/>
      <c r="UCO12" s="2"/>
      <c r="UCP12" s="2"/>
      <c r="UCQ12" s="2"/>
      <c r="UCR12" s="2"/>
      <c r="UCS12" s="2"/>
      <c r="UCT12" s="2"/>
      <c r="UCU12" s="2"/>
      <c r="UCV12" s="2"/>
      <c r="UCW12" s="2"/>
      <c r="UCX12" s="2"/>
      <c r="UCY12" s="2"/>
      <c r="UCZ12" s="2"/>
      <c r="UDA12" s="2"/>
      <c r="UDB12" s="2"/>
      <c r="UDC12" s="2"/>
      <c r="UDD12" s="2"/>
      <c r="UDE12" s="2"/>
      <c r="UDF12" s="2"/>
      <c r="UDG12" s="2"/>
      <c r="UDH12" s="2"/>
      <c r="UDI12" s="2"/>
      <c r="UDJ12" s="2"/>
      <c r="UDK12" s="2"/>
      <c r="UDL12" s="2"/>
      <c r="UDM12" s="2"/>
      <c r="UDN12" s="2"/>
      <c r="UDO12" s="2"/>
      <c r="UDP12" s="2"/>
      <c r="UDQ12" s="2"/>
      <c r="UDR12" s="2"/>
      <c r="UDS12" s="2"/>
      <c r="UDT12" s="2"/>
      <c r="UDU12" s="2"/>
      <c r="UDV12" s="2"/>
      <c r="UDW12" s="2"/>
      <c r="UDX12" s="2"/>
      <c r="UDY12" s="2"/>
      <c r="UDZ12" s="2"/>
      <c r="UEA12" s="2"/>
      <c r="UEB12" s="2"/>
      <c r="UEC12" s="2"/>
      <c r="UED12" s="2"/>
      <c r="UEE12" s="2"/>
      <c r="UEF12" s="2"/>
      <c r="UEG12" s="2"/>
      <c r="UEH12" s="2"/>
      <c r="UEI12" s="2"/>
      <c r="UEJ12" s="2"/>
      <c r="UEK12" s="2"/>
      <c r="UEL12" s="2"/>
      <c r="UEM12" s="2"/>
      <c r="UEN12" s="2"/>
      <c r="UEO12" s="2"/>
      <c r="UEP12" s="2"/>
      <c r="UEQ12" s="2"/>
      <c r="UER12" s="2"/>
      <c r="UES12" s="2"/>
      <c r="UET12" s="2"/>
      <c r="UEU12" s="2"/>
      <c r="UEV12" s="2"/>
      <c r="UEW12" s="2"/>
      <c r="UEX12" s="2"/>
      <c r="UEY12" s="2"/>
      <c r="UEZ12" s="2"/>
      <c r="UFA12" s="2"/>
      <c r="UFB12" s="2"/>
      <c r="UFC12" s="2"/>
      <c r="UFD12" s="2"/>
      <c r="UFE12" s="2"/>
      <c r="UFF12" s="2"/>
      <c r="UFG12" s="2"/>
      <c r="UFH12" s="2"/>
      <c r="UFI12" s="2"/>
      <c r="UFJ12" s="2"/>
      <c r="UFK12" s="2"/>
      <c r="UFL12" s="2"/>
      <c r="UFM12" s="2"/>
      <c r="UFN12" s="2"/>
      <c r="UFO12" s="2"/>
      <c r="UFP12" s="2"/>
      <c r="UFQ12" s="2"/>
      <c r="UFR12" s="2"/>
      <c r="UFS12" s="2"/>
      <c r="UFT12" s="2"/>
      <c r="UFU12" s="2"/>
      <c r="UFV12" s="2"/>
      <c r="UFW12" s="2"/>
      <c r="UFX12" s="2"/>
      <c r="UFY12" s="2"/>
      <c r="UFZ12" s="2"/>
      <c r="UGA12" s="2"/>
      <c r="UGB12" s="2"/>
      <c r="UGC12" s="2"/>
      <c r="UGD12" s="2"/>
      <c r="UGE12" s="2"/>
      <c r="UGF12" s="2"/>
      <c r="UGG12" s="2"/>
      <c r="UGH12" s="2"/>
      <c r="UGI12" s="2"/>
      <c r="UGJ12" s="2"/>
      <c r="UGK12" s="2"/>
      <c r="UGL12" s="2"/>
      <c r="UGM12" s="2"/>
      <c r="UGN12" s="2"/>
      <c r="UGO12" s="2"/>
      <c r="UGP12" s="2"/>
      <c r="UGQ12" s="2"/>
      <c r="UGR12" s="2"/>
      <c r="UGS12" s="2"/>
      <c r="UGT12" s="2"/>
      <c r="UGU12" s="2"/>
      <c r="UGV12" s="2"/>
      <c r="UGW12" s="2"/>
      <c r="UGX12" s="2"/>
      <c r="UGY12" s="2"/>
      <c r="UGZ12" s="2"/>
      <c r="UHA12" s="2"/>
      <c r="UHB12" s="2"/>
      <c r="UHC12" s="2"/>
      <c r="UHD12" s="2"/>
      <c r="UHE12" s="2"/>
      <c r="UHF12" s="2"/>
      <c r="UHG12" s="2"/>
      <c r="UHH12" s="2"/>
      <c r="UHI12" s="2"/>
      <c r="UHJ12" s="2"/>
      <c r="UHK12" s="2"/>
      <c r="UHL12" s="2"/>
      <c r="UHM12" s="2"/>
      <c r="UHN12" s="2"/>
      <c r="UHO12" s="2"/>
      <c r="UHP12" s="2"/>
      <c r="UHQ12" s="2"/>
      <c r="UHR12" s="2"/>
      <c r="UHS12" s="2"/>
      <c r="UHT12" s="2"/>
      <c r="UHU12" s="2"/>
      <c r="UHV12" s="2"/>
      <c r="UHW12" s="2"/>
      <c r="UHX12" s="2"/>
      <c r="UHY12" s="2"/>
      <c r="UHZ12" s="2"/>
      <c r="UIA12" s="2"/>
      <c r="UIB12" s="2"/>
      <c r="UIC12" s="2"/>
      <c r="UID12" s="2"/>
      <c r="UIE12" s="2"/>
      <c r="UIF12" s="2"/>
      <c r="UIG12" s="2"/>
      <c r="UIH12" s="2"/>
      <c r="UII12" s="2"/>
      <c r="UIJ12" s="2"/>
      <c r="UIK12" s="2"/>
      <c r="UIL12" s="2"/>
      <c r="UIM12" s="2"/>
      <c r="UIN12" s="2"/>
      <c r="UIO12" s="2"/>
      <c r="UIP12" s="2"/>
      <c r="UIQ12" s="2"/>
      <c r="UIR12" s="2"/>
      <c r="UIS12" s="2"/>
      <c r="UIT12" s="2"/>
      <c r="UIU12" s="2"/>
      <c r="UIV12" s="2"/>
      <c r="UIW12" s="2"/>
      <c r="UIX12" s="2"/>
      <c r="UIY12" s="2"/>
      <c r="UIZ12" s="2"/>
      <c r="UJA12" s="2"/>
      <c r="UJB12" s="2"/>
      <c r="UJC12" s="2"/>
      <c r="UJD12" s="2"/>
      <c r="UJE12" s="2"/>
      <c r="UJF12" s="2"/>
      <c r="UJG12" s="2"/>
      <c r="UJH12" s="2"/>
      <c r="UJI12" s="2"/>
      <c r="UJJ12" s="2"/>
      <c r="UJK12" s="2"/>
      <c r="UJL12" s="2"/>
      <c r="UJM12" s="2"/>
      <c r="UJN12" s="2"/>
      <c r="UJO12" s="2"/>
      <c r="UJP12" s="2"/>
      <c r="UJQ12" s="2"/>
      <c r="UJR12" s="2"/>
      <c r="UJS12" s="2"/>
      <c r="UJT12" s="2"/>
      <c r="UJU12" s="2"/>
      <c r="UJV12" s="2"/>
      <c r="UJW12" s="2"/>
      <c r="UJX12" s="2"/>
      <c r="UJY12" s="2"/>
      <c r="UJZ12" s="2"/>
      <c r="UKA12" s="2"/>
      <c r="UKB12" s="2"/>
      <c r="UKC12" s="2"/>
      <c r="UKD12" s="2"/>
      <c r="UKE12" s="2"/>
      <c r="UKF12" s="2"/>
      <c r="UKG12" s="2"/>
      <c r="UKH12" s="2"/>
      <c r="UKI12" s="2"/>
      <c r="UKJ12" s="2"/>
      <c r="UKK12" s="2"/>
      <c r="UKL12" s="2"/>
      <c r="UKM12" s="2"/>
      <c r="UKN12" s="2"/>
      <c r="UKO12" s="2"/>
      <c r="UKP12" s="2"/>
      <c r="UKQ12" s="2"/>
      <c r="UKR12" s="2"/>
      <c r="UKS12" s="2"/>
      <c r="UKT12" s="2"/>
      <c r="UKU12" s="2"/>
      <c r="UKV12" s="2"/>
      <c r="UKW12" s="2"/>
      <c r="UKX12" s="2"/>
      <c r="UKY12" s="2"/>
      <c r="UKZ12" s="2"/>
      <c r="ULA12" s="2"/>
      <c r="ULB12" s="2"/>
      <c r="ULC12" s="2"/>
      <c r="ULD12" s="2"/>
      <c r="ULE12" s="2"/>
      <c r="ULF12" s="2"/>
      <c r="ULG12" s="2"/>
      <c r="ULH12" s="2"/>
      <c r="ULI12" s="2"/>
      <c r="ULJ12" s="2"/>
      <c r="ULK12" s="2"/>
      <c r="ULL12" s="2"/>
      <c r="ULM12" s="2"/>
      <c r="ULN12" s="2"/>
      <c r="ULO12" s="2"/>
      <c r="ULP12" s="2"/>
      <c r="ULQ12" s="2"/>
      <c r="ULR12" s="2"/>
      <c r="ULS12" s="2"/>
      <c r="ULT12" s="2"/>
      <c r="ULU12" s="2"/>
      <c r="ULV12" s="2"/>
      <c r="ULW12" s="2"/>
      <c r="ULX12" s="2"/>
      <c r="ULY12" s="2"/>
      <c r="ULZ12" s="2"/>
      <c r="UMA12" s="2"/>
      <c r="UMB12" s="2"/>
      <c r="UMC12" s="2"/>
      <c r="UMD12" s="2"/>
      <c r="UME12" s="2"/>
      <c r="UMF12" s="2"/>
      <c r="UMG12" s="2"/>
      <c r="UMH12" s="2"/>
      <c r="UMI12" s="2"/>
      <c r="UMJ12" s="2"/>
      <c r="UMK12" s="2"/>
      <c r="UML12" s="2"/>
      <c r="UMM12" s="2"/>
      <c r="UMN12" s="2"/>
      <c r="UMO12" s="2"/>
      <c r="UMP12" s="2"/>
      <c r="UMQ12" s="2"/>
      <c r="UMR12" s="2"/>
      <c r="UMS12" s="2"/>
      <c r="UMT12" s="2"/>
      <c r="UMU12" s="2"/>
      <c r="UMV12" s="2"/>
      <c r="UMW12" s="2"/>
      <c r="UMX12" s="2"/>
      <c r="UMY12" s="2"/>
      <c r="UMZ12" s="2"/>
      <c r="UNA12" s="2"/>
      <c r="UNB12" s="2"/>
      <c r="UNC12" s="2"/>
      <c r="UND12" s="2"/>
      <c r="UNE12" s="2"/>
      <c r="UNF12" s="2"/>
      <c r="UNG12" s="2"/>
      <c r="UNH12" s="2"/>
      <c r="UNI12" s="2"/>
      <c r="UNJ12" s="2"/>
      <c r="UNK12" s="2"/>
      <c r="UNL12" s="2"/>
      <c r="UNM12" s="2"/>
      <c r="UNN12" s="2"/>
      <c r="UNO12" s="2"/>
      <c r="UNP12" s="2"/>
      <c r="UNQ12" s="2"/>
      <c r="UNR12" s="2"/>
      <c r="UNS12" s="2"/>
      <c r="UNT12" s="2"/>
      <c r="UNU12" s="2"/>
      <c r="UNV12" s="2"/>
      <c r="UNW12" s="2"/>
      <c r="UNX12" s="2"/>
      <c r="UNY12" s="2"/>
      <c r="UNZ12" s="2"/>
      <c r="UOA12" s="2"/>
      <c r="UOB12" s="2"/>
      <c r="UOC12" s="2"/>
      <c r="UOD12" s="2"/>
      <c r="UOE12" s="2"/>
      <c r="UOF12" s="2"/>
      <c r="UOG12" s="2"/>
      <c r="UOH12" s="2"/>
      <c r="UOI12" s="2"/>
      <c r="UOJ12" s="2"/>
      <c r="UOK12" s="2"/>
      <c r="UOL12" s="2"/>
      <c r="UOM12" s="2"/>
      <c r="UON12" s="2"/>
      <c r="UOO12" s="2"/>
      <c r="UOP12" s="2"/>
      <c r="UOQ12" s="2"/>
      <c r="UOR12" s="2"/>
      <c r="UOS12" s="2"/>
      <c r="UOT12" s="2"/>
      <c r="UOU12" s="2"/>
      <c r="UOV12" s="2"/>
      <c r="UOW12" s="2"/>
      <c r="UOX12" s="2"/>
      <c r="UOY12" s="2"/>
      <c r="UOZ12" s="2"/>
      <c r="UPA12" s="2"/>
      <c r="UPB12" s="2"/>
      <c r="UPC12" s="2"/>
      <c r="UPD12" s="2"/>
      <c r="UPE12" s="2"/>
      <c r="UPF12" s="2"/>
      <c r="UPG12" s="2"/>
      <c r="UPH12" s="2"/>
      <c r="UPI12" s="2"/>
      <c r="UPJ12" s="2"/>
      <c r="UPK12" s="2"/>
      <c r="UPL12" s="2"/>
      <c r="UPM12" s="2"/>
      <c r="UPN12" s="2"/>
      <c r="UPO12" s="2"/>
      <c r="UPP12" s="2"/>
      <c r="UPQ12" s="2"/>
      <c r="UPR12" s="2"/>
      <c r="UPS12" s="2"/>
      <c r="UPT12" s="2"/>
      <c r="UPU12" s="2"/>
      <c r="UPV12" s="2"/>
      <c r="UPW12" s="2"/>
      <c r="UPX12" s="2"/>
      <c r="UPY12" s="2"/>
      <c r="UPZ12" s="2"/>
      <c r="UQA12" s="2"/>
      <c r="UQB12" s="2"/>
      <c r="UQC12" s="2"/>
      <c r="UQD12" s="2"/>
      <c r="UQE12" s="2"/>
      <c r="UQF12" s="2"/>
      <c r="UQG12" s="2"/>
      <c r="UQH12" s="2"/>
      <c r="UQI12" s="2"/>
      <c r="UQJ12" s="2"/>
      <c r="UQK12" s="2"/>
      <c r="UQL12" s="2"/>
      <c r="UQM12" s="2"/>
      <c r="UQN12" s="2"/>
      <c r="UQO12" s="2"/>
      <c r="UQP12" s="2"/>
      <c r="UQQ12" s="2"/>
      <c r="UQR12" s="2"/>
      <c r="UQS12" s="2"/>
      <c r="UQT12" s="2"/>
      <c r="UQU12" s="2"/>
      <c r="UQV12" s="2"/>
      <c r="UQW12" s="2"/>
      <c r="UQX12" s="2"/>
      <c r="UQY12" s="2"/>
      <c r="UQZ12" s="2"/>
      <c r="URA12" s="2"/>
      <c r="URB12" s="2"/>
      <c r="URC12" s="2"/>
      <c r="URD12" s="2"/>
      <c r="URE12" s="2"/>
      <c r="URF12" s="2"/>
      <c r="URG12" s="2"/>
      <c r="URH12" s="2"/>
      <c r="URI12" s="2"/>
      <c r="URJ12" s="2"/>
      <c r="URK12" s="2"/>
      <c r="URL12" s="2"/>
      <c r="URM12" s="2"/>
      <c r="URN12" s="2"/>
      <c r="URO12" s="2"/>
      <c r="URP12" s="2"/>
      <c r="URQ12" s="2"/>
      <c r="URR12" s="2"/>
      <c r="URS12" s="2"/>
      <c r="URT12" s="2"/>
      <c r="URU12" s="2"/>
      <c r="URV12" s="2"/>
      <c r="URW12" s="2"/>
      <c r="URX12" s="2"/>
      <c r="URY12" s="2"/>
      <c r="URZ12" s="2"/>
      <c r="USA12" s="2"/>
      <c r="USB12" s="2"/>
      <c r="USC12" s="2"/>
      <c r="USD12" s="2"/>
      <c r="USE12" s="2"/>
      <c r="USF12" s="2"/>
      <c r="USG12" s="2"/>
      <c r="USH12" s="2"/>
      <c r="USI12" s="2"/>
      <c r="USJ12" s="2"/>
      <c r="USK12" s="2"/>
      <c r="USL12" s="2"/>
      <c r="USM12" s="2"/>
      <c r="USN12" s="2"/>
      <c r="USO12" s="2"/>
      <c r="USP12" s="2"/>
      <c r="USQ12" s="2"/>
      <c r="USR12" s="2"/>
      <c r="USS12" s="2"/>
      <c r="UST12" s="2"/>
      <c r="USU12" s="2"/>
      <c r="USV12" s="2"/>
      <c r="USW12" s="2"/>
      <c r="USX12" s="2"/>
      <c r="USY12" s="2"/>
      <c r="USZ12" s="2"/>
      <c r="UTA12" s="2"/>
      <c r="UTB12" s="2"/>
      <c r="UTC12" s="2"/>
      <c r="UTD12" s="2"/>
      <c r="UTE12" s="2"/>
      <c r="UTF12" s="2"/>
      <c r="UTG12" s="2"/>
      <c r="UTH12" s="2"/>
      <c r="UTI12" s="2"/>
      <c r="UTJ12" s="2"/>
      <c r="UTK12" s="2"/>
      <c r="UTL12" s="2"/>
      <c r="UTM12" s="2"/>
      <c r="UTN12" s="2"/>
      <c r="UTO12" s="2"/>
      <c r="UTP12" s="2"/>
      <c r="UTQ12" s="2"/>
      <c r="UTR12" s="2"/>
      <c r="UTS12" s="2"/>
      <c r="UTT12" s="2"/>
      <c r="UTU12" s="2"/>
      <c r="UTV12" s="2"/>
      <c r="UTW12" s="2"/>
      <c r="UTX12" s="2"/>
      <c r="UTY12" s="2"/>
      <c r="UTZ12" s="2"/>
      <c r="UUA12" s="2"/>
      <c r="UUB12" s="2"/>
      <c r="UUC12" s="2"/>
      <c r="UUD12" s="2"/>
      <c r="UUE12" s="2"/>
      <c r="UUF12" s="2"/>
      <c r="UUG12" s="2"/>
      <c r="UUH12" s="2"/>
      <c r="UUI12" s="2"/>
      <c r="UUJ12" s="2"/>
      <c r="UUK12" s="2"/>
      <c r="UUL12" s="2"/>
      <c r="UUM12" s="2"/>
      <c r="UUN12" s="2"/>
      <c r="UUO12" s="2"/>
      <c r="UUP12" s="2"/>
      <c r="UUQ12" s="2"/>
      <c r="UUR12" s="2"/>
      <c r="UUS12" s="2"/>
      <c r="UUT12" s="2"/>
      <c r="UUU12" s="2"/>
      <c r="UUV12" s="2"/>
      <c r="UUW12" s="2"/>
      <c r="UUX12" s="2"/>
      <c r="UUY12" s="2"/>
      <c r="UUZ12" s="2"/>
      <c r="UVA12" s="2"/>
      <c r="UVB12" s="2"/>
      <c r="UVC12" s="2"/>
      <c r="UVD12" s="2"/>
      <c r="UVE12" s="2"/>
      <c r="UVF12" s="2"/>
      <c r="UVG12" s="2"/>
      <c r="UVH12" s="2"/>
      <c r="UVI12" s="2"/>
      <c r="UVJ12" s="2"/>
      <c r="UVK12" s="2"/>
      <c r="UVL12" s="2"/>
      <c r="UVM12" s="2"/>
      <c r="UVN12" s="2"/>
      <c r="UVO12" s="2"/>
      <c r="UVP12" s="2"/>
      <c r="UVQ12" s="2"/>
      <c r="UVR12" s="2"/>
      <c r="UVS12" s="2"/>
      <c r="UVT12" s="2"/>
      <c r="UVU12" s="2"/>
      <c r="UVV12" s="2"/>
      <c r="UVW12" s="2"/>
      <c r="UVX12" s="2"/>
      <c r="UVY12" s="2"/>
      <c r="UVZ12" s="2"/>
      <c r="UWA12" s="2"/>
      <c r="UWB12" s="2"/>
      <c r="UWC12" s="2"/>
      <c r="UWD12" s="2"/>
      <c r="UWE12" s="2"/>
      <c r="UWF12" s="2"/>
      <c r="UWG12" s="2"/>
      <c r="UWH12" s="2"/>
      <c r="UWI12" s="2"/>
      <c r="UWJ12" s="2"/>
      <c r="UWK12" s="2"/>
      <c r="UWL12" s="2"/>
      <c r="UWM12" s="2"/>
      <c r="UWN12" s="2"/>
      <c r="UWO12" s="2"/>
      <c r="UWP12" s="2"/>
      <c r="UWQ12" s="2"/>
      <c r="UWR12" s="2"/>
      <c r="UWS12" s="2"/>
      <c r="UWT12" s="2"/>
      <c r="UWU12" s="2"/>
      <c r="UWV12" s="2"/>
      <c r="UWW12" s="2"/>
      <c r="UWX12" s="2"/>
      <c r="UWY12" s="2"/>
      <c r="UWZ12" s="2"/>
      <c r="UXA12" s="2"/>
      <c r="UXB12" s="2"/>
      <c r="UXC12" s="2"/>
      <c r="UXD12" s="2"/>
      <c r="UXE12" s="2"/>
      <c r="UXF12" s="2"/>
      <c r="UXG12" s="2"/>
      <c r="UXH12" s="2"/>
      <c r="UXI12" s="2"/>
      <c r="UXJ12" s="2"/>
      <c r="UXK12" s="2"/>
      <c r="UXL12" s="2"/>
      <c r="UXM12" s="2"/>
      <c r="UXN12" s="2"/>
      <c r="UXO12" s="2"/>
      <c r="UXP12" s="2"/>
      <c r="UXQ12" s="2"/>
      <c r="UXR12" s="2"/>
      <c r="UXS12" s="2"/>
      <c r="UXT12" s="2"/>
      <c r="UXU12" s="2"/>
      <c r="UXV12" s="2"/>
      <c r="UXW12" s="2"/>
      <c r="UXX12" s="2"/>
      <c r="UXY12" s="2"/>
      <c r="UXZ12" s="2"/>
      <c r="UYA12" s="2"/>
      <c r="UYB12" s="2"/>
      <c r="UYC12" s="2"/>
      <c r="UYD12" s="2"/>
      <c r="UYE12" s="2"/>
      <c r="UYF12" s="2"/>
      <c r="UYG12" s="2"/>
      <c r="UYH12" s="2"/>
      <c r="UYI12" s="2"/>
      <c r="UYJ12" s="2"/>
      <c r="UYK12" s="2"/>
      <c r="UYL12" s="2"/>
      <c r="UYM12" s="2"/>
      <c r="UYN12" s="2"/>
      <c r="UYO12" s="2"/>
      <c r="UYP12" s="2"/>
      <c r="UYQ12" s="2"/>
      <c r="UYR12" s="2"/>
      <c r="UYS12" s="2"/>
      <c r="UYT12" s="2"/>
      <c r="UYU12" s="2"/>
      <c r="UYV12" s="2"/>
      <c r="UYW12" s="2"/>
      <c r="UYX12" s="2"/>
      <c r="UYY12" s="2"/>
      <c r="UYZ12" s="2"/>
      <c r="UZA12" s="2"/>
      <c r="UZB12" s="2"/>
      <c r="UZC12" s="2"/>
      <c r="UZD12" s="2"/>
      <c r="UZE12" s="2"/>
      <c r="UZF12" s="2"/>
      <c r="UZG12" s="2"/>
      <c r="UZH12" s="2"/>
      <c r="UZI12" s="2"/>
      <c r="UZJ12" s="2"/>
      <c r="UZK12" s="2"/>
      <c r="UZL12" s="2"/>
      <c r="UZM12" s="2"/>
      <c r="UZN12" s="2"/>
      <c r="UZO12" s="2"/>
      <c r="UZP12" s="2"/>
      <c r="UZQ12" s="2"/>
      <c r="UZR12" s="2"/>
      <c r="UZS12" s="2"/>
      <c r="UZT12" s="2"/>
      <c r="UZU12" s="2"/>
      <c r="UZV12" s="2"/>
      <c r="UZW12" s="2"/>
      <c r="UZX12" s="2"/>
      <c r="UZY12" s="2"/>
      <c r="UZZ12" s="2"/>
      <c r="VAA12" s="2"/>
      <c r="VAB12" s="2"/>
      <c r="VAC12" s="2"/>
      <c r="VAD12" s="2"/>
      <c r="VAE12" s="2"/>
      <c r="VAF12" s="2"/>
      <c r="VAG12" s="2"/>
      <c r="VAH12" s="2"/>
      <c r="VAI12" s="2"/>
      <c r="VAJ12" s="2"/>
      <c r="VAK12" s="2"/>
      <c r="VAL12" s="2"/>
      <c r="VAM12" s="2"/>
      <c r="VAN12" s="2"/>
      <c r="VAO12" s="2"/>
      <c r="VAP12" s="2"/>
      <c r="VAQ12" s="2"/>
      <c r="VAR12" s="2"/>
      <c r="VAS12" s="2"/>
      <c r="VAT12" s="2"/>
      <c r="VAU12" s="2"/>
      <c r="VAV12" s="2"/>
      <c r="VAW12" s="2"/>
      <c r="VAX12" s="2"/>
      <c r="VAY12" s="2"/>
      <c r="VAZ12" s="2"/>
      <c r="VBA12" s="2"/>
      <c r="VBB12" s="2"/>
      <c r="VBC12" s="2"/>
      <c r="VBD12" s="2"/>
      <c r="VBE12" s="2"/>
      <c r="VBF12" s="2"/>
      <c r="VBG12" s="2"/>
      <c r="VBH12" s="2"/>
      <c r="VBI12" s="2"/>
      <c r="VBJ12" s="2"/>
      <c r="VBK12" s="2"/>
      <c r="VBL12" s="2"/>
      <c r="VBM12" s="2"/>
      <c r="VBN12" s="2"/>
      <c r="VBO12" s="2"/>
      <c r="VBP12" s="2"/>
      <c r="VBQ12" s="2"/>
      <c r="VBR12" s="2"/>
      <c r="VBS12" s="2"/>
      <c r="VBT12" s="2"/>
      <c r="VBU12" s="2"/>
      <c r="VBV12" s="2"/>
      <c r="VBW12" s="2"/>
      <c r="VBX12" s="2"/>
      <c r="VBY12" s="2"/>
      <c r="VBZ12" s="2"/>
      <c r="VCA12" s="2"/>
      <c r="VCB12" s="2"/>
      <c r="VCC12" s="2"/>
      <c r="VCD12" s="2"/>
      <c r="VCE12" s="2"/>
      <c r="VCF12" s="2"/>
      <c r="VCG12" s="2"/>
      <c r="VCH12" s="2"/>
      <c r="VCI12" s="2"/>
      <c r="VCJ12" s="2"/>
      <c r="VCK12" s="2"/>
      <c r="VCL12" s="2"/>
      <c r="VCM12" s="2"/>
      <c r="VCN12" s="2"/>
      <c r="VCO12" s="2"/>
      <c r="VCP12" s="2"/>
      <c r="VCQ12" s="2"/>
      <c r="VCR12" s="2"/>
      <c r="VCS12" s="2"/>
      <c r="VCT12" s="2"/>
      <c r="VCU12" s="2"/>
      <c r="VCV12" s="2"/>
      <c r="VCW12" s="2"/>
      <c r="VCX12" s="2"/>
      <c r="VCY12" s="2"/>
      <c r="VCZ12" s="2"/>
      <c r="VDA12" s="2"/>
      <c r="VDB12" s="2"/>
      <c r="VDC12" s="2"/>
      <c r="VDD12" s="2"/>
      <c r="VDE12" s="2"/>
      <c r="VDF12" s="2"/>
      <c r="VDG12" s="2"/>
      <c r="VDH12" s="2"/>
      <c r="VDI12" s="2"/>
      <c r="VDJ12" s="2"/>
      <c r="VDK12" s="2"/>
      <c r="VDL12" s="2"/>
      <c r="VDM12" s="2"/>
      <c r="VDN12" s="2"/>
      <c r="VDO12" s="2"/>
      <c r="VDP12" s="2"/>
      <c r="VDQ12" s="2"/>
      <c r="VDR12" s="2"/>
      <c r="VDS12" s="2"/>
      <c r="VDT12" s="2"/>
      <c r="VDU12" s="2"/>
      <c r="VDV12" s="2"/>
      <c r="VDW12" s="2"/>
      <c r="VDX12" s="2"/>
      <c r="VDY12" s="2"/>
      <c r="VDZ12" s="2"/>
      <c r="VEA12" s="2"/>
      <c r="VEB12" s="2"/>
      <c r="VEC12" s="2"/>
      <c r="VED12" s="2"/>
      <c r="VEE12" s="2"/>
      <c r="VEF12" s="2"/>
      <c r="VEG12" s="2"/>
      <c r="VEH12" s="2"/>
      <c r="VEI12" s="2"/>
      <c r="VEJ12" s="2"/>
      <c r="VEK12" s="2"/>
      <c r="VEL12" s="2"/>
      <c r="VEM12" s="2"/>
      <c r="VEN12" s="2"/>
      <c r="VEO12" s="2"/>
      <c r="VEP12" s="2"/>
      <c r="VEQ12" s="2"/>
      <c r="VER12" s="2"/>
      <c r="VES12" s="2"/>
      <c r="VET12" s="2"/>
      <c r="VEU12" s="2"/>
      <c r="VEV12" s="2"/>
      <c r="VEW12" s="2"/>
      <c r="VEX12" s="2"/>
      <c r="VEY12" s="2"/>
      <c r="VEZ12" s="2"/>
      <c r="VFA12" s="2"/>
      <c r="VFB12" s="2"/>
      <c r="VFC12" s="2"/>
      <c r="VFD12" s="2"/>
      <c r="VFE12" s="2"/>
      <c r="VFF12" s="2"/>
      <c r="VFG12" s="2"/>
      <c r="VFH12" s="2"/>
      <c r="VFI12" s="2"/>
      <c r="VFJ12" s="2"/>
      <c r="VFK12" s="2"/>
      <c r="VFL12" s="2"/>
      <c r="VFM12" s="2"/>
      <c r="VFN12" s="2"/>
      <c r="VFO12" s="2"/>
      <c r="VFP12" s="2"/>
      <c r="VFQ12" s="2"/>
      <c r="VFR12" s="2"/>
      <c r="VFS12" s="2"/>
      <c r="VFT12" s="2"/>
      <c r="VFU12" s="2"/>
      <c r="VFV12" s="2"/>
      <c r="VFW12" s="2"/>
      <c r="VFX12" s="2"/>
      <c r="VFY12" s="2"/>
      <c r="VFZ12" s="2"/>
      <c r="VGA12" s="2"/>
      <c r="VGB12" s="2"/>
      <c r="VGC12" s="2"/>
      <c r="VGD12" s="2"/>
      <c r="VGE12" s="2"/>
      <c r="VGF12" s="2"/>
      <c r="VGG12" s="2"/>
      <c r="VGH12" s="2"/>
      <c r="VGI12" s="2"/>
      <c r="VGJ12" s="2"/>
      <c r="VGK12" s="2"/>
      <c r="VGL12" s="2"/>
      <c r="VGM12" s="2"/>
      <c r="VGN12" s="2"/>
      <c r="VGO12" s="2"/>
      <c r="VGP12" s="2"/>
      <c r="VGQ12" s="2"/>
      <c r="VGR12" s="2"/>
      <c r="VGS12" s="2"/>
      <c r="VGT12" s="2"/>
      <c r="VGU12" s="2"/>
      <c r="VGV12" s="2"/>
      <c r="VGW12" s="2"/>
      <c r="VGX12" s="2"/>
      <c r="VGY12" s="2"/>
      <c r="VGZ12" s="2"/>
      <c r="VHA12" s="2"/>
      <c r="VHB12" s="2"/>
      <c r="VHC12" s="2"/>
      <c r="VHD12" s="2"/>
      <c r="VHE12" s="2"/>
      <c r="VHF12" s="2"/>
      <c r="VHG12" s="2"/>
      <c r="VHH12" s="2"/>
      <c r="VHI12" s="2"/>
      <c r="VHJ12" s="2"/>
      <c r="VHK12" s="2"/>
      <c r="VHL12" s="2"/>
      <c r="VHM12" s="2"/>
      <c r="VHN12" s="2"/>
      <c r="VHO12" s="2"/>
      <c r="VHP12" s="2"/>
      <c r="VHQ12" s="2"/>
      <c r="VHR12" s="2"/>
      <c r="VHS12" s="2"/>
      <c r="VHT12" s="2"/>
      <c r="VHU12" s="2"/>
      <c r="VHV12" s="2"/>
      <c r="VHW12" s="2"/>
      <c r="VHX12" s="2"/>
      <c r="VHY12" s="2"/>
      <c r="VHZ12" s="2"/>
      <c r="VIA12" s="2"/>
      <c r="VIB12" s="2"/>
      <c r="VIC12" s="2"/>
      <c r="VID12" s="2"/>
      <c r="VIE12" s="2"/>
      <c r="VIF12" s="2"/>
      <c r="VIG12" s="2"/>
      <c r="VIH12" s="2"/>
      <c r="VII12" s="2"/>
      <c r="VIJ12" s="2"/>
      <c r="VIK12" s="2"/>
      <c r="VIL12" s="2"/>
      <c r="VIM12" s="2"/>
      <c r="VIN12" s="2"/>
      <c r="VIO12" s="2"/>
      <c r="VIP12" s="2"/>
      <c r="VIQ12" s="2"/>
      <c r="VIR12" s="2"/>
      <c r="VIS12" s="2"/>
      <c r="VIT12" s="2"/>
      <c r="VIU12" s="2"/>
      <c r="VIV12" s="2"/>
      <c r="VIW12" s="2"/>
      <c r="VIX12" s="2"/>
      <c r="VIY12" s="2"/>
      <c r="VIZ12" s="2"/>
      <c r="VJA12" s="2"/>
      <c r="VJB12" s="2"/>
      <c r="VJC12" s="2"/>
      <c r="VJD12" s="2"/>
      <c r="VJE12" s="2"/>
      <c r="VJF12" s="2"/>
      <c r="VJG12" s="2"/>
      <c r="VJH12" s="2"/>
      <c r="VJI12" s="2"/>
      <c r="VJJ12" s="2"/>
      <c r="VJK12" s="2"/>
      <c r="VJL12" s="2"/>
      <c r="VJM12" s="2"/>
      <c r="VJN12" s="2"/>
      <c r="VJO12" s="2"/>
      <c r="VJP12" s="2"/>
      <c r="VJQ12" s="2"/>
      <c r="VJR12" s="2"/>
      <c r="VJS12" s="2"/>
      <c r="VJT12" s="2"/>
      <c r="VJU12" s="2"/>
      <c r="VJV12" s="2"/>
      <c r="VJW12" s="2"/>
      <c r="VJX12" s="2"/>
      <c r="VJY12" s="2"/>
      <c r="VJZ12" s="2"/>
      <c r="VKA12" s="2"/>
      <c r="VKB12" s="2"/>
      <c r="VKC12" s="2"/>
      <c r="VKD12" s="2"/>
      <c r="VKE12" s="2"/>
      <c r="VKF12" s="2"/>
      <c r="VKG12" s="2"/>
      <c r="VKH12" s="2"/>
      <c r="VKI12" s="2"/>
      <c r="VKJ12" s="2"/>
      <c r="VKK12" s="2"/>
      <c r="VKL12" s="2"/>
      <c r="VKM12" s="2"/>
      <c r="VKN12" s="2"/>
      <c r="VKO12" s="2"/>
      <c r="VKP12" s="2"/>
      <c r="VKQ12" s="2"/>
      <c r="VKR12" s="2"/>
      <c r="VKS12" s="2"/>
      <c r="VKT12" s="2"/>
      <c r="VKU12" s="2"/>
      <c r="VKV12" s="2"/>
      <c r="VKW12" s="2"/>
      <c r="VKX12" s="2"/>
      <c r="VKY12" s="2"/>
      <c r="VKZ12" s="2"/>
      <c r="VLA12" s="2"/>
      <c r="VLB12" s="2"/>
      <c r="VLC12" s="2"/>
      <c r="VLD12" s="2"/>
      <c r="VLE12" s="2"/>
      <c r="VLF12" s="2"/>
      <c r="VLG12" s="2"/>
      <c r="VLH12" s="2"/>
      <c r="VLI12" s="2"/>
      <c r="VLJ12" s="2"/>
      <c r="VLK12" s="2"/>
      <c r="VLL12" s="2"/>
      <c r="VLM12" s="2"/>
      <c r="VLN12" s="2"/>
      <c r="VLO12" s="2"/>
      <c r="VLP12" s="2"/>
      <c r="VLQ12" s="2"/>
      <c r="VLR12" s="2"/>
      <c r="VLS12" s="2"/>
      <c r="VLT12" s="2"/>
      <c r="VLU12" s="2"/>
      <c r="VLV12" s="2"/>
      <c r="VLW12" s="2"/>
      <c r="VLX12" s="2"/>
      <c r="VLY12" s="2"/>
      <c r="VLZ12" s="2"/>
      <c r="VMA12" s="2"/>
      <c r="VMB12" s="2"/>
      <c r="VMC12" s="2"/>
      <c r="VMD12" s="2"/>
      <c r="VME12" s="2"/>
      <c r="VMF12" s="2"/>
      <c r="VMG12" s="2"/>
      <c r="VMH12" s="2"/>
      <c r="VMI12" s="2"/>
      <c r="VMJ12" s="2"/>
      <c r="VMK12" s="2"/>
      <c r="VML12" s="2"/>
      <c r="VMM12" s="2"/>
      <c r="VMN12" s="2"/>
      <c r="VMO12" s="2"/>
      <c r="VMP12" s="2"/>
      <c r="VMQ12" s="2"/>
      <c r="VMR12" s="2"/>
      <c r="VMS12" s="2"/>
      <c r="VMT12" s="2"/>
      <c r="VMU12" s="2"/>
      <c r="VMV12" s="2"/>
      <c r="VMW12" s="2"/>
      <c r="VMX12" s="2"/>
      <c r="VMY12" s="2"/>
      <c r="VMZ12" s="2"/>
      <c r="VNA12" s="2"/>
      <c r="VNB12" s="2"/>
      <c r="VNC12" s="2"/>
      <c r="VND12" s="2"/>
      <c r="VNE12" s="2"/>
      <c r="VNF12" s="2"/>
      <c r="VNG12" s="2"/>
      <c r="VNH12" s="2"/>
      <c r="VNI12" s="2"/>
      <c r="VNJ12" s="2"/>
      <c r="VNK12" s="2"/>
      <c r="VNL12" s="2"/>
      <c r="VNM12" s="2"/>
      <c r="VNN12" s="2"/>
      <c r="VNO12" s="2"/>
      <c r="VNP12" s="2"/>
      <c r="VNQ12" s="2"/>
      <c r="VNR12" s="2"/>
      <c r="VNS12" s="2"/>
      <c r="VNT12" s="2"/>
      <c r="VNU12" s="2"/>
      <c r="VNV12" s="2"/>
      <c r="VNW12" s="2"/>
      <c r="VNX12" s="2"/>
      <c r="VNY12" s="2"/>
      <c r="VNZ12" s="2"/>
      <c r="VOA12" s="2"/>
      <c r="VOB12" s="2"/>
      <c r="VOC12" s="2"/>
      <c r="VOD12" s="2"/>
      <c r="VOE12" s="2"/>
      <c r="VOF12" s="2"/>
      <c r="VOG12" s="2"/>
      <c r="VOH12" s="2"/>
      <c r="VOI12" s="2"/>
      <c r="VOJ12" s="2"/>
      <c r="VOK12" s="2"/>
      <c r="VOL12" s="2"/>
      <c r="VOM12" s="2"/>
      <c r="VON12" s="2"/>
      <c r="VOO12" s="2"/>
      <c r="VOP12" s="2"/>
      <c r="VOQ12" s="2"/>
      <c r="VOR12" s="2"/>
      <c r="VOS12" s="2"/>
      <c r="VOT12" s="2"/>
      <c r="VOU12" s="2"/>
      <c r="VOV12" s="2"/>
      <c r="VOW12" s="2"/>
      <c r="VOX12" s="2"/>
      <c r="VOY12" s="2"/>
      <c r="VOZ12" s="2"/>
      <c r="VPA12" s="2"/>
      <c r="VPB12" s="2"/>
      <c r="VPC12" s="2"/>
      <c r="VPD12" s="2"/>
      <c r="VPE12" s="2"/>
      <c r="VPF12" s="2"/>
      <c r="VPG12" s="2"/>
      <c r="VPH12" s="2"/>
      <c r="VPI12" s="2"/>
      <c r="VPJ12" s="2"/>
      <c r="VPK12" s="2"/>
      <c r="VPL12" s="2"/>
      <c r="VPM12" s="2"/>
      <c r="VPN12" s="2"/>
      <c r="VPO12" s="2"/>
      <c r="VPP12" s="2"/>
      <c r="VPQ12" s="2"/>
      <c r="VPR12" s="2"/>
      <c r="VPS12" s="2"/>
      <c r="VPT12" s="2"/>
      <c r="VPU12" s="2"/>
      <c r="VPV12" s="2"/>
      <c r="VPW12" s="2"/>
      <c r="VPX12" s="2"/>
      <c r="VPY12" s="2"/>
      <c r="VPZ12" s="2"/>
      <c r="VQA12" s="2"/>
      <c r="VQB12" s="2"/>
      <c r="VQC12" s="2"/>
      <c r="VQD12" s="2"/>
      <c r="VQE12" s="2"/>
      <c r="VQF12" s="2"/>
      <c r="VQG12" s="2"/>
      <c r="VQH12" s="2"/>
      <c r="VQI12" s="2"/>
      <c r="VQJ12" s="2"/>
      <c r="VQK12" s="2"/>
      <c r="VQL12" s="2"/>
      <c r="VQM12" s="2"/>
      <c r="VQN12" s="2"/>
      <c r="VQO12" s="2"/>
      <c r="VQP12" s="2"/>
      <c r="VQQ12" s="2"/>
      <c r="VQR12" s="2"/>
      <c r="VQS12" s="2"/>
      <c r="VQT12" s="2"/>
      <c r="VQU12" s="2"/>
      <c r="VQV12" s="2"/>
      <c r="VQW12" s="2"/>
      <c r="VQX12" s="2"/>
      <c r="VQY12" s="2"/>
      <c r="VQZ12" s="2"/>
      <c r="VRA12" s="2"/>
      <c r="VRB12" s="2"/>
      <c r="VRC12" s="2"/>
      <c r="VRD12" s="2"/>
      <c r="VRE12" s="2"/>
      <c r="VRF12" s="2"/>
      <c r="VRG12" s="2"/>
      <c r="VRH12" s="2"/>
      <c r="VRI12" s="2"/>
      <c r="VRJ12" s="2"/>
      <c r="VRK12" s="2"/>
      <c r="VRL12" s="2"/>
      <c r="VRM12" s="2"/>
      <c r="VRN12" s="2"/>
      <c r="VRO12" s="2"/>
      <c r="VRP12" s="2"/>
      <c r="VRQ12" s="2"/>
      <c r="VRR12" s="2"/>
      <c r="VRS12" s="2"/>
      <c r="VRT12" s="2"/>
      <c r="VRU12" s="2"/>
      <c r="VRV12" s="2"/>
      <c r="VRW12" s="2"/>
      <c r="VRX12" s="2"/>
      <c r="VRY12" s="2"/>
      <c r="VRZ12" s="2"/>
      <c r="VSA12" s="2"/>
      <c r="VSB12" s="2"/>
      <c r="VSC12" s="2"/>
      <c r="VSD12" s="2"/>
      <c r="VSE12" s="2"/>
      <c r="VSF12" s="2"/>
      <c r="VSG12" s="2"/>
      <c r="VSH12" s="2"/>
      <c r="VSI12" s="2"/>
      <c r="VSJ12" s="2"/>
      <c r="VSK12" s="2"/>
      <c r="VSL12" s="2"/>
      <c r="VSM12" s="2"/>
      <c r="VSN12" s="2"/>
      <c r="VSO12" s="2"/>
      <c r="VSP12" s="2"/>
      <c r="VSQ12" s="2"/>
      <c r="VSR12" s="2"/>
      <c r="VSS12" s="2"/>
      <c r="VST12" s="2"/>
      <c r="VSU12" s="2"/>
      <c r="VSV12" s="2"/>
      <c r="VSW12" s="2"/>
      <c r="VSX12" s="2"/>
      <c r="VSY12" s="2"/>
      <c r="VSZ12" s="2"/>
      <c r="VTA12" s="2"/>
      <c r="VTB12" s="2"/>
      <c r="VTC12" s="2"/>
      <c r="VTD12" s="2"/>
      <c r="VTE12" s="2"/>
      <c r="VTF12" s="2"/>
      <c r="VTG12" s="2"/>
      <c r="VTH12" s="2"/>
      <c r="VTI12" s="2"/>
      <c r="VTJ12" s="2"/>
      <c r="VTK12" s="2"/>
      <c r="VTL12" s="2"/>
      <c r="VTM12" s="2"/>
      <c r="VTN12" s="2"/>
      <c r="VTO12" s="2"/>
      <c r="VTP12" s="2"/>
      <c r="VTQ12" s="2"/>
      <c r="VTR12" s="2"/>
      <c r="VTS12" s="2"/>
      <c r="VTT12" s="2"/>
      <c r="VTU12" s="2"/>
      <c r="VTV12" s="2"/>
      <c r="VTW12" s="2"/>
      <c r="VTX12" s="2"/>
      <c r="VTY12" s="2"/>
      <c r="VTZ12" s="2"/>
      <c r="VUA12" s="2"/>
      <c r="VUB12" s="2"/>
      <c r="VUC12" s="2"/>
      <c r="VUD12" s="2"/>
      <c r="VUE12" s="2"/>
      <c r="VUF12" s="2"/>
      <c r="VUG12" s="2"/>
      <c r="VUH12" s="2"/>
      <c r="VUI12" s="2"/>
      <c r="VUJ12" s="2"/>
      <c r="VUK12" s="2"/>
      <c r="VUL12" s="2"/>
      <c r="VUM12" s="2"/>
      <c r="VUN12" s="2"/>
      <c r="VUO12" s="2"/>
      <c r="VUP12" s="2"/>
      <c r="VUQ12" s="2"/>
      <c r="VUR12" s="2"/>
      <c r="VUS12" s="2"/>
      <c r="VUT12" s="2"/>
      <c r="VUU12" s="2"/>
      <c r="VUV12" s="2"/>
      <c r="VUW12" s="2"/>
      <c r="VUX12" s="2"/>
      <c r="VUY12" s="2"/>
      <c r="VUZ12" s="2"/>
      <c r="VVA12" s="2"/>
      <c r="VVB12" s="2"/>
      <c r="VVC12" s="2"/>
      <c r="VVD12" s="2"/>
      <c r="VVE12" s="2"/>
      <c r="VVF12" s="2"/>
      <c r="VVG12" s="2"/>
      <c r="VVH12" s="2"/>
      <c r="VVI12" s="2"/>
      <c r="VVJ12" s="2"/>
      <c r="VVK12" s="2"/>
      <c r="VVL12" s="2"/>
      <c r="VVM12" s="2"/>
      <c r="VVN12" s="2"/>
      <c r="VVO12" s="2"/>
      <c r="VVP12" s="2"/>
      <c r="VVQ12" s="2"/>
      <c r="VVR12" s="2"/>
      <c r="VVS12" s="2"/>
      <c r="VVT12" s="2"/>
      <c r="VVU12" s="2"/>
      <c r="VVV12" s="2"/>
      <c r="VVW12" s="2"/>
      <c r="VVX12" s="2"/>
      <c r="VVY12" s="2"/>
      <c r="VVZ12" s="2"/>
      <c r="VWA12" s="2"/>
      <c r="VWB12" s="2"/>
      <c r="VWC12" s="2"/>
      <c r="VWD12" s="2"/>
      <c r="VWE12" s="2"/>
      <c r="VWF12" s="2"/>
      <c r="VWG12" s="2"/>
      <c r="VWH12" s="2"/>
      <c r="VWI12" s="2"/>
      <c r="VWJ12" s="2"/>
      <c r="VWK12" s="2"/>
      <c r="VWL12" s="2"/>
      <c r="VWM12" s="2"/>
      <c r="VWN12" s="2"/>
      <c r="VWO12" s="2"/>
      <c r="VWP12" s="2"/>
      <c r="VWQ12" s="2"/>
      <c r="VWR12" s="2"/>
      <c r="VWS12" s="2"/>
      <c r="VWT12" s="2"/>
      <c r="VWU12" s="2"/>
      <c r="VWV12" s="2"/>
      <c r="VWW12" s="2"/>
      <c r="VWX12" s="2"/>
      <c r="VWY12" s="2"/>
      <c r="VWZ12" s="2"/>
      <c r="VXA12" s="2"/>
      <c r="VXB12" s="2"/>
      <c r="VXC12" s="2"/>
      <c r="VXD12" s="2"/>
      <c r="VXE12" s="2"/>
      <c r="VXF12" s="2"/>
      <c r="VXG12" s="2"/>
      <c r="VXH12" s="2"/>
      <c r="VXI12" s="2"/>
      <c r="VXJ12" s="2"/>
      <c r="VXK12" s="2"/>
      <c r="VXL12" s="2"/>
      <c r="VXM12" s="2"/>
      <c r="VXN12" s="2"/>
      <c r="VXO12" s="2"/>
      <c r="VXP12" s="2"/>
      <c r="VXQ12" s="2"/>
      <c r="VXR12" s="2"/>
      <c r="VXS12" s="2"/>
      <c r="VXT12" s="2"/>
      <c r="VXU12" s="2"/>
      <c r="VXV12" s="2"/>
      <c r="VXW12" s="2"/>
      <c r="VXX12" s="2"/>
      <c r="VXY12" s="2"/>
      <c r="VXZ12" s="2"/>
      <c r="VYA12" s="2"/>
      <c r="VYB12" s="2"/>
      <c r="VYC12" s="2"/>
      <c r="VYD12" s="2"/>
      <c r="VYE12" s="2"/>
      <c r="VYF12" s="2"/>
      <c r="VYG12" s="2"/>
      <c r="VYH12" s="2"/>
      <c r="VYI12" s="2"/>
      <c r="VYJ12" s="2"/>
      <c r="VYK12" s="2"/>
      <c r="VYL12" s="2"/>
      <c r="VYM12" s="2"/>
      <c r="VYN12" s="2"/>
      <c r="VYO12" s="2"/>
      <c r="VYP12" s="2"/>
      <c r="VYQ12" s="2"/>
      <c r="VYR12" s="2"/>
      <c r="VYS12" s="2"/>
      <c r="VYT12" s="2"/>
      <c r="VYU12" s="2"/>
      <c r="VYV12" s="2"/>
      <c r="VYW12" s="2"/>
      <c r="VYX12" s="2"/>
      <c r="VYY12" s="2"/>
      <c r="VYZ12" s="2"/>
      <c r="VZA12" s="2"/>
      <c r="VZB12" s="2"/>
      <c r="VZC12" s="2"/>
      <c r="VZD12" s="2"/>
      <c r="VZE12" s="2"/>
      <c r="VZF12" s="2"/>
      <c r="VZG12" s="2"/>
      <c r="VZH12" s="2"/>
      <c r="VZI12" s="2"/>
      <c r="VZJ12" s="2"/>
      <c r="VZK12" s="2"/>
      <c r="VZL12" s="2"/>
      <c r="VZM12" s="2"/>
      <c r="VZN12" s="2"/>
      <c r="VZO12" s="2"/>
      <c r="VZP12" s="2"/>
      <c r="VZQ12" s="2"/>
      <c r="VZR12" s="2"/>
      <c r="VZS12" s="2"/>
      <c r="VZT12" s="2"/>
      <c r="VZU12" s="2"/>
      <c r="VZV12" s="2"/>
      <c r="VZW12" s="2"/>
      <c r="VZX12" s="2"/>
      <c r="VZY12" s="2"/>
      <c r="VZZ12" s="2"/>
      <c r="WAA12" s="2"/>
      <c r="WAB12" s="2"/>
      <c r="WAC12" s="2"/>
      <c r="WAD12" s="2"/>
      <c r="WAE12" s="2"/>
      <c r="WAF12" s="2"/>
      <c r="WAG12" s="2"/>
      <c r="WAH12" s="2"/>
      <c r="WAI12" s="2"/>
      <c r="WAJ12" s="2"/>
      <c r="WAK12" s="2"/>
      <c r="WAL12" s="2"/>
      <c r="WAM12" s="2"/>
      <c r="WAN12" s="2"/>
      <c r="WAO12" s="2"/>
      <c r="WAP12" s="2"/>
      <c r="WAQ12" s="2"/>
      <c r="WAR12" s="2"/>
      <c r="WAS12" s="2"/>
      <c r="WAT12" s="2"/>
      <c r="WAU12" s="2"/>
      <c r="WAV12" s="2"/>
      <c r="WAW12" s="2"/>
      <c r="WAX12" s="2"/>
      <c r="WAY12" s="2"/>
      <c r="WAZ12" s="2"/>
      <c r="WBA12" s="2"/>
      <c r="WBB12" s="2"/>
      <c r="WBC12" s="2"/>
      <c r="WBD12" s="2"/>
      <c r="WBE12" s="2"/>
      <c r="WBF12" s="2"/>
      <c r="WBG12" s="2"/>
      <c r="WBH12" s="2"/>
      <c r="WBI12" s="2"/>
      <c r="WBJ12" s="2"/>
      <c r="WBK12" s="2"/>
      <c r="WBL12" s="2"/>
      <c r="WBM12" s="2"/>
      <c r="WBN12" s="2"/>
      <c r="WBO12" s="2"/>
      <c r="WBP12" s="2"/>
      <c r="WBQ12" s="2"/>
      <c r="WBR12" s="2"/>
      <c r="WBS12" s="2"/>
      <c r="WBT12" s="2"/>
      <c r="WBU12" s="2"/>
      <c r="WBV12" s="2"/>
      <c r="WBW12" s="2"/>
      <c r="WBX12" s="2"/>
      <c r="WBY12" s="2"/>
      <c r="WBZ12" s="2"/>
      <c r="WCA12" s="2"/>
      <c r="WCB12" s="2"/>
      <c r="WCC12" s="2"/>
      <c r="WCD12" s="2"/>
      <c r="WCE12" s="2"/>
      <c r="WCF12" s="2"/>
      <c r="WCG12" s="2"/>
      <c r="WCH12" s="2"/>
      <c r="WCI12" s="2"/>
      <c r="WCJ12" s="2"/>
      <c r="WCK12" s="2"/>
      <c r="WCL12" s="2"/>
      <c r="WCM12" s="2"/>
      <c r="WCN12" s="2"/>
      <c r="WCO12" s="2"/>
      <c r="WCP12" s="2"/>
      <c r="WCQ12" s="2"/>
      <c r="WCR12" s="2"/>
      <c r="WCS12" s="2"/>
      <c r="WCT12" s="2"/>
      <c r="WCU12" s="2"/>
      <c r="WCV12" s="2"/>
      <c r="WCW12" s="2"/>
      <c r="WCX12" s="2"/>
      <c r="WCY12" s="2"/>
      <c r="WCZ12" s="2"/>
      <c r="WDA12" s="2"/>
      <c r="WDB12" s="2"/>
      <c r="WDC12" s="2"/>
      <c r="WDD12" s="2"/>
      <c r="WDE12" s="2"/>
      <c r="WDF12" s="2"/>
      <c r="WDG12" s="2"/>
      <c r="WDH12" s="2"/>
      <c r="WDI12" s="2"/>
      <c r="WDJ12" s="2"/>
      <c r="WDK12" s="2"/>
      <c r="WDL12" s="2"/>
      <c r="WDM12" s="2"/>
      <c r="WDN12" s="2"/>
      <c r="WDO12" s="2"/>
      <c r="WDP12" s="2"/>
      <c r="WDQ12" s="2"/>
      <c r="WDR12" s="2"/>
      <c r="WDS12" s="2"/>
      <c r="WDT12" s="2"/>
      <c r="WDU12" s="2"/>
      <c r="WDV12" s="2"/>
      <c r="WDW12" s="2"/>
      <c r="WDX12" s="2"/>
      <c r="WDY12" s="2"/>
      <c r="WDZ12" s="2"/>
      <c r="WEA12" s="2"/>
      <c r="WEB12" s="2"/>
      <c r="WEC12" s="2"/>
      <c r="WED12" s="2"/>
      <c r="WEE12" s="2"/>
      <c r="WEF12" s="2"/>
      <c r="WEG12" s="2"/>
      <c r="WEH12" s="2"/>
      <c r="WEI12" s="2"/>
      <c r="WEJ12" s="2"/>
      <c r="WEK12" s="2"/>
      <c r="WEL12" s="2"/>
      <c r="WEM12" s="2"/>
      <c r="WEN12" s="2"/>
      <c r="WEO12" s="2"/>
      <c r="WEP12" s="2"/>
      <c r="WEQ12" s="2"/>
      <c r="WER12" s="2"/>
      <c r="WES12" s="2"/>
      <c r="WET12" s="2"/>
      <c r="WEU12" s="2"/>
      <c r="WEV12" s="2"/>
      <c r="WEW12" s="2"/>
      <c r="WEX12" s="2"/>
      <c r="WEY12" s="2"/>
      <c r="WEZ12" s="2"/>
      <c r="WFA12" s="2"/>
      <c r="WFB12" s="2"/>
      <c r="WFC12" s="2"/>
      <c r="WFD12" s="2"/>
      <c r="WFE12" s="2"/>
      <c r="WFF12" s="2"/>
      <c r="WFG12" s="2"/>
      <c r="WFH12" s="2"/>
      <c r="WFI12" s="2"/>
      <c r="WFJ12" s="2"/>
      <c r="WFK12" s="2"/>
      <c r="WFL12" s="2"/>
      <c r="WFM12" s="2"/>
      <c r="WFN12" s="2"/>
      <c r="WFO12" s="2"/>
      <c r="WFP12" s="2"/>
      <c r="WFQ12" s="2"/>
      <c r="WFR12" s="2"/>
      <c r="WFS12" s="2"/>
      <c r="WFT12" s="2"/>
      <c r="WFU12" s="2"/>
      <c r="WFV12" s="2"/>
      <c r="WFW12" s="2"/>
      <c r="WFX12" s="2"/>
      <c r="WFY12" s="2"/>
      <c r="WFZ12" s="2"/>
      <c r="WGA12" s="2"/>
      <c r="WGB12" s="2"/>
      <c r="WGC12" s="2"/>
      <c r="WGD12" s="2"/>
      <c r="WGE12" s="2"/>
      <c r="WGF12" s="2"/>
      <c r="WGG12" s="2"/>
      <c r="WGH12" s="2"/>
      <c r="WGI12" s="2"/>
      <c r="WGJ12" s="2"/>
      <c r="WGK12" s="2"/>
      <c r="WGL12" s="2"/>
      <c r="WGM12" s="2"/>
      <c r="WGN12" s="2"/>
      <c r="WGO12" s="2"/>
      <c r="WGP12" s="2"/>
      <c r="WGQ12" s="2"/>
      <c r="WGR12" s="2"/>
      <c r="WGS12" s="2"/>
      <c r="WGT12" s="2"/>
      <c r="WGU12" s="2"/>
      <c r="WGV12" s="2"/>
      <c r="WGW12" s="2"/>
      <c r="WGX12" s="2"/>
      <c r="WGY12" s="2"/>
      <c r="WGZ12" s="2"/>
      <c r="WHA12" s="2"/>
      <c r="WHB12" s="2"/>
      <c r="WHC12" s="2"/>
      <c r="WHD12" s="2"/>
      <c r="WHE12" s="2"/>
      <c r="WHF12" s="2"/>
      <c r="WHG12" s="2"/>
      <c r="WHH12" s="2"/>
      <c r="WHI12" s="2"/>
      <c r="WHJ12" s="2"/>
      <c r="WHK12" s="2"/>
      <c r="WHL12" s="2"/>
      <c r="WHM12" s="2"/>
      <c r="WHN12" s="2"/>
      <c r="WHO12" s="2"/>
      <c r="WHP12" s="2"/>
      <c r="WHQ12" s="2"/>
      <c r="WHR12" s="2"/>
      <c r="WHS12" s="2"/>
      <c r="WHT12" s="2"/>
      <c r="WHU12" s="2"/>
      <c r="WHV12" s="2"/>
      <c r="WHW12" s="2"/>
      <c r="WHX12" s="2"/>
      <c r="WHY12" s="2"/>
      <c r="WHZ12" s="2"/>
      <c r="WIA12" s="2"/>
      <c r="WIB12" s="2"/>
      <c r="WIC12" s="2"/>
      <c r="WID12" s="2"/>
      <c r="WIE12" s="2"/>
      <c r="WIF12" s="2"/>
      <c r="WIG12" s="2"/>
      <c r="WIH12" s="2"/>
      <c r="WII12" s="2"/>
      <c r="WIJ12" s="2"/>
      <c r="WIK12" s="2"/>
      <c r="WIL12" s="2"/>
      <c r="WIM12" s="2"/>
      <c r="WIN12" s="2"/>
      <c r="WIO12" s="2"/>
      <c r="WIP12" s="2"/>
      <c r="WIQ12" s="2"/>
      <c r="WIR12" s="2"/>
      <c r="WIS12" s="2"/>
      <c r="WIT12" s="2"/>
      <c r="WIU12" s="2"/>
      <c r="WIV12" s="2"/>
      <c r="WIW12" s="2"/>
      <c r="WIX12" s="2"/>
      <c r="WIY12" s="2"/>
      <c r="WIZ12" s="2"/>
      <c r="WJA12" s="2"/>
      <c r="WJB12" s="2"/>
      <c r="WJC12" s="2"/>
      <c r="WJD12" s="2"/>
      <c r="WJE12" s="2"/>
      <c r="WJF12" s="2"/>
      <c r="WJG12" s="2"/>
      <c r="WJH12" s="2"/>
      <c r="WJI12" s="2"/>
      <c r="WJJ12" s="2"/>
      <c r="WJK12" s="2"/>
      <c r="WJL12" s="2"/>
      <c r="WJM12" s="2"/>
      <c r="WJN12" s="2"/>
      <c r="WJO12" s="2"/>
      <c r="WJP12" s="2"/>
      <c r="WJQ12" s="2"/>
      <c r="WJR12" s="2"/>
      <c r="WJS12" s="2"/>
      <c r="WJT12" s="2"/>
      <c r="WJU12" s="2"/>
      <c r="WJV12" s="2"/>
      <c r="WJW12" s="2"/>
      <c r="WJX12" s="2"/>
      <c r="WJY12" s="2"/>
      <c r="WJZ12" s="2"/>
      <c r="WKA12" s="2"/>
      <c r="WKB12" s="2"/>
      <c r="WKC12" s="2"/>
      <c r="WKD12" s="2"/>
      <c r="WKE12" s="2"/>
      <c r="WKF12" s="2"/>
      <c r="WKG12" s="2"/>
      <c r="WKH12" s="2"/>
      <c r="WKI12" s="2"/>
      <c r="WKJ12" s="2"/>
      <c r="WKK12" s="2"/>
      <c r="WKL12" s="2"/>
      <c r="WKM12" s="2"/>
      <c r="WKN12" s="2"/>
      <c r="WKO12" s="2"/>
      <c r="WKP12" s="2"/>
      <c r="WKQ12" s="2"/>
      <c r="WKR12" s="2"/>
      <c r="WKS12" s="2"/>
      <c r="WKT12" s="2"/>
      <c r="WKU12" s="2"/>
      <c r="WKV12" s="2"/>
      <c r="WKW12" s="2"/>
      <c r="WKX12" s="2"/>
      <c r="WKY12" s="2"/>
      <c r="WKZ12" s="2"/>
      <c r="WLA12" s="2"/>
      <c r="WLB12" s="2"/>
      <c r="WLC12" s="2"/>
      <c r="WLD12" s="2"/>
      <c r="WLE12" s="2"/>
      <c r="WLF12" s="2"/>
      <c r="WLG12" s="2"/>
      <c r="WLH12" s="2"/>
      <c r="WLI12" s="2"/>
      <c r="WLJ12" s="2"/>
      <c r="WLK12" s="2"/>
      <c r="WLL12" s="2"/>
      <c r="WLM12" s="2"/>
      <c r="WLN12" s="2"/>
      <c r="WLO12" s="2"/>
      <c r="WLP12" s="2"/>
      <c r="WLQ12" s="2"/>
      <c r="WLR12" s="2"/>
      <c r="WLS12" s="2"/>
      <c r="WLT12" s="2"/>
      <c r="WLU12" s="2"/>
      <c r="WLV12" s="2"/>
      <c r="WLW12" s="2"/>
      <c r="WLX12" s="2"/>
      <c r="WLY12" s="2"/>
      <c r="WLZ12" s="2"/>
      <c r="WMA12" s="2"/>
      <c r="WMB12" s="2"/>
      <c r="WMC12" s="2"/>
      <c r="WMD12" s="2"/>
      <c r="WME12" s="2"/>
      <c r="WMF12" s="2"/>
      <c r="WMG12" s="2"/>
      <c r="WMH12" s="2"/>
      <c r="WMI12" s="2"/>
      <c r="WMJ12" s="2"/>
      <c r="WMK12" s="2"/>
      <c r="WML12" s="2"/>
      <c r="WMM12" s="2"/>
      <c r="WMN12" s="2"/>
      <c r="WMO12" s="2"/>
      <c r="WMP12" s="2"/>
      <c r="WMQ12" s="2"/>
      <c r="WMR12" s="2"/>
      <c r="WMS12" s="2"/>
      <c r="WMT12" s="2"/>
      <c r="WMU12" s="2"/>
      <c r="WMV12" s="2"/>
      <c r="WMW12" s="2"/>
      <c r="WMX12" s="2"/>
      <c r="WMY12" s="2"/>
      <c r="WMZ12" s="2"/>
      <c r="WNA12" s="2"/>
      <c r="WNB12" s="2"/>
      <c r="WNC12" s="2"/>
      <c r="WND12" s="2"/>
      <c r="WNE12" s="2"/>
      <c r="WNF12" s="2"/>
      <c r="WNG12" s="2"/>
      <c r="WNH12" s="2"/>
      <c r="WNI12" s="2"/>
      <c r="WNJ12" s="2"/>
      <c r="WNK12" s="2"/>
      <c r="WNL12" s="2"/>
      <c r="WNM12" s="2"/>
      <c r="WNN12" s="2"/>
      <c r="WNO12" s="2"/>
      <c r="WNP12" s="2"/>
      <c r="WNQ12" s="2"/>
      <c r="WNR12" s="2"/>
      <c r="WNS12" s="2"/>
      <c r="WNT12" s="2"/>
      <c r="WNU12" s="2"/>
      <c r="WNV12" s="2"/>
      <c r="WNW12" s="2"/>
      <c r="WNX12" s="2"/>
      <c r="WNY12" s="2"/>
      <c r="WNZ12" s="2"/>
      <c r="WOA12" s="2"/>
      <c r="WOB12" s="2"/>
      <c r="WOC12" s="2"/>
      <c r="WOD12" s="2"/>
      <c r="WOE12" s="2"/>
      <c r="WOF12" s="2"/>
      <c r="WOG12" s="2"/>
      <c r="WOH12" s="2"/>
      <c r="WOI12" s="2"/>
      <c r="WOJ12" s="2"/>
      <c r="WOK12" s="2"/>
      <c r="WOL12" s="2"/>
      <c r="WOM12" s="2"/>
      <c r="WON12" s="2"/>
      <c r="WOO12" s="2"/>
      <c r="WOP12" s="2"/>
      <c r="WOQ12" s="2"/>
      <c r="WOR12" s="2"/>
      <c r="WOS12" s="2"/>
      <c r="WOT12" s="2"/>
      <c r="WOU12" s="2"/>
      <c r="WOV12" s="2"/>
      <c r="WOW12" s="2"/>
      <c r="WOX12" s="2"/>
      <c r="WOY12" s="2"/>
      <c r="WOZ12" s="2"/>
      <c r="WPA12" s="2"/>
      <c r="WPB12" s="2"/>
      <c r="WPC12" s="2"/>
      <c r="WPD12" s="2"/>
      <c r="WPE12" s="2"/>
      <c r="WPF12" s="2"/>
      <c r="WPG12" s="2"/>
      <c r="WPH12" s="2"/>
      <c r="WPI12" s="2"/>
      <c r="WPJ12" s="2"/>
      <c r="WPK12" s="2"/>
      <c r="WPL12" s="2"/>
      <c r="WPM12" s="2"/>
      <c r="WPN12" s="2"/>
      <c r="WPO12" s="2"/>
      <c r="WPP12" s="2"/>
      <c r="WPQ12" s="2"/>
      <c r="WPR12" s="2"/>
      <c r="WPS12" s="2"/>
      <c r="WPT12" s="2"/>
      <c r="WPU12" s="2"/>
      <c r="WPV12" s="2"/>
      <c r="WPW12" s="2"/>
      <c r="WPX12" s="2"/>
      <c r="WPY12" s="2"/>
      <c r="WPZ12" s="2"/>
      <c r="WQA12" s="2"/>
      <c r="WQB12" s="2"/>
      <c r="WQC12" s="2"/>
      <c r="WQD12" s="2"/>
      <c r="WQE12" s="2"/>
      <c r="WQF12" s="2"/>
      <c r="WQG12" s="2"/>
      <c r="WQH12" s="2"/>
      <c r="WQI12" s="2"/>
      <c r="WQJ12" s="2"/>
      <c r="WQK12" s="2"/>
      <c r="WQL12" s="2"/>
      <c r="WQM12" s="2"/>
      <c r="WQN12" s="2"/>
      <c r="WQO12" s="2"/>
      <c r="WQP12" s="2"/>
      <c r="WQQ12" s="2"/>
      <c r="WQR12" s="2"/>
      <c r="WQS12" s="2"/>
      <c r="WQT12" s="2"/>
      <c r="WQU12" s="2"/>
      <c r="WQV12" s="2"/>
      <c r="WQW12" s="2"/>
      <c r="WQX12" s="2"/>
      <c r="WQY12" s="2"/>
      <c r="WQZ12" s="2"/>
      <c r="WRA12" s="2"/>
      <c r="WRB12" s="2"/>
      <c r="WRC12" s="2"/>
      <c r="WRD12" s="2"/>
      <c r="WRE12" s="2"/>
      <c r="WRF12" s="2"/>
      <c r="WRG12" s="2"/>
      <c r="WRH12" s="2"/>
      <c r="WRI12" s="2"/>
      <c r="WRJ12" s="2"/>
      <c r="WRK12" s="2"/>
      <c r="WRL12" s="2"/>
      <c r="WRM12" s="2"/>
      <c r="WRN12" s="2"/>
      <c r="WRO12" s="2"/>
      <c r="WRP12" s="2"/>
      <c r="WRQ12" s="2"/>
      <c r="WRR12" s="2"/>
      <c r="WRS12" s="2"/>
      <c r="WRT12" s="2"/>
      <c r="WRU12" s="2"/>
      <c r="WRV12" s="2"/>
      <c r="WRW12" s="2"/>
      <c r="WRX12" s="2"/>
      <c r="WRY12" s="2"/>
      <c r="WRZ12" s="2"/>
      <c r="WSA12" s="2"/>
      <c r="WSB12" s="2"/>
      <c r="WSC12" s="2"/>
      <c r="WSD12" s="2"/>
      <c r="WSE12" s="2"/>
      <c r="WSF12" s="2"/>
      <c r="WSG12" s="2"/>
      <c r="WSH12" s="2"/>
      <c r="WSI12" s="2"/>
      <c r="WSJ12" s="2"/>
      <c r="WSK12" s="2"/>
      <c r="WSL12" s="2"/>
      <c r="WSM12" s="2"/>
      <c r="WSN12" s="2"/>
      <c r="WSO12" s="2"/>
      <c r="WSP12" s="2"/>
      <c r="WSQ12" s="2"/>
      <c r="WSR12" s="2"/>
      <c r="WSS12" s="2"/>
      <c r="WST12" s="2"/>
      <c r="WSU12" s="2"/>
      <c r="WSV12" s="2"/>
      <c r="WSW12" s="2"/>
      <c r="WSX12" s="2"/>
      <c r="WSY12" s="2"/>
      <c r="WSZ12" s="2"/>
      <c r="WTA12" s="2"/>
      <c r="WTB12" s="2"/>
      <c r="WTC12" s="2"/>
      <c r="WTD12" s="2"/>
      <c r="WTE12" s="2"/>
      <c r="WTF12" s="2"/>
      <c r="WTG12" s="2"/>
      <c r="WTH12" s="2"/>
      <c r="WTI12" s="2"/>
      <c r="WTJ12" s="2"/>
      <c r="WTK12" s="2"/>
      <c r="WTL12" s="2"/>
      <c r="WTM12" s="2"/>
      <c r="WTN12" s="2"/>
      <c r="WTO12" s="2"/>
      <c r="WTP12" s="2"/>
      <c r="WTQ12" s="2"/>
      <c r="WTR12" s="2"/>
      <c r="WTS12" s="2"/>
      <c r="WTT12" s="2"/>
      <c r="WTU12" s="2"/>
      <c r="WTV12" s="2"/>
      <c r="WTW12" s="2"/>
      <c r="WTX12" s="2"/>
      <c r="WTY12" s="2"/>
      <c r="WTZ12" s="2"/>
      <c r="WUA12" s="2"/>
      <c r="WUB12" s="2"/>
      <c r="WUC12" s="2"/>
      <c r="WUD12" s="2"/>
      <c r="WUE12" s="2"/>
      <c r="WUF12" s="2"/>
      <c r="WUG12" s="2"/>
      <c r="WUH12" s="2"/>
      <c r="WUI12" s="2"/>
      <c r="WUJ12" s="2"/>
      <c r="WUK12" s="2"/>
      <c r="WUL12" s="2"/>
      <c r="WUM12" s="2"/>
      <c r="WUN12" s="2"/>
      <c r="WUO12" s="2"/>
      <c r="WUP12" s="2"/>
      <c r="WUQ12" s="2"/>
      <c r="WUR12" s="2"/>
      <c r="WUS12" s="2"/>
      <c r="WUT12" s="2"/>
      <c r="WUU12" s="2"/>
      <c r="WUV12" s="2"/>
      <c r="WUW12" s="2"/>
      <c r="WUX12" s="2"/>
      <c r="WUY12" s="2"/>
      <c r="WUZ12" s="2"/>
      <c r="WVA12" s="2"/>
      <c r="WVB12" s="2"/>
      <c r="WVC12" s="2"/>
      <c r="WVD12" s="2"/>
      <c r="WVE12" s="2"/>
      <c r="WVF12" s="2"/>
      <c r="WVG12" s="2"/>
      <c r="WVH12" s="2"/>
      <c r="WVI12" s="2"/>
      <c r="WVJ12" s="2"/>
      <c r="WVK12" s="2"/>
      <c r="WVL12" s="2"/>
      <c r="WVM12" s="2"/>
      <c r="WVN12" s="2"/>
      <c r="WVO12" s="2"/>
      <c r="WVP12" s="2"/>
      <c r="WVQ12" s="2"/>
      <c r="WVR12" s="2"/>
      <c r="WVS12" s="2"/>
      <c r="WVT12" s="2"/>
      <c r="WVU12" s="2"/>
      <c r="WVV12" s="2"/>
      <c r="WVW12" s="2"/>
      <c r="WVX12" s="2"/>
      <c r="WVY12" s="2"/>
      <c r="WVZ12" s="2"/>
      <c r="WWA12" s="2"/>
      <c r="WWB12" s="2"/>
      <c r="WWC12" s="2"/>
      <c r="WWD12" s="2"/>
      <c r="WWE12" s="2"/>
      <c r="WWF12" s="2"/>
      <c r="WWG12" s="2"/>
      <c r="WWH12" s="2"/>
      <c r="WWI12" s="2"/>
      <c r="WWJ12" s="2"/>
      <c r="WWK12" s="2"/>
      <c r="WWL12" s="2"/>
      <c r="WWM12" s="2"/>
      <c r="WWN12" s="2"/>
      <c r="WWO12" s="2"/>
      <c r="WWP12" s="2"/>
      <c r="WWQ12" s="2"/>
      <c r="WWR12" s="2"/>
      <c r="WWS12" s="2"/>
      <c r="WWT12" s="2"/>
      <c r="WWU12" s="2"/>
      <c r="WWV12" s="2"/>
      <c r="WWW12" s="2"/>
      <c r="WWX12" s="2"/>
      <c r="WWY12" s="2"/>
      <c r="WWZ12" s="2"/>
      <c r="WXA12" s="2"/>
      <c r="WXB12" s="2"/>
      <c r="WXC12" s="2"/>
      <c r="WXD12" s="2"/>
      <c r="WXE12" s="2"/>
      <c r="WXF12" s="2"/>
      <c r="WXG12" s="2"/>
      <c r="WXH12" s="2"/>
      <c r="WXI12" s="2"/>
      <c r="WXJ12" s="2"/>
      <c r="WXK12" s="2"/>
      <c r="WXL12" s="2"/>
      <c r="WXM12" s="2"/>
      <c r="WXN12" s="2"/>
      <c r="WXO12" s="2"/>
      <c r="WXP12" s="2"/>
      <c r="WXQ12" s="2"/>
      <c r="WXR12" s="2"/>
      <c r="WXS12" s="2"/>
      <c r="WXT12" s="2"/>
      <c r="WXU12" s="2"/>
      <c r="WXV12" s="2"/>
      <c r="WXW12" s="2"/>
      <c r="WXX12" s="2"/>
      <c r="WXY12" s="2"/>
      <c r="WXZ12" s="2"/>
      <c r="WYA12" s="2"/>
      <c r="WYB12" s="2"/>
      <c r="WYC12" s="2"/>
      <c r="WYD12" s="2"/>
      <c r="WYE12" s="2"/>
      <c r="WYF12" s="2"/>
      <c r="WYG12" s="2"/>
      <c r="WYH12" s="2"/>
      <c r="WYI12" s="2"/>
      <c r="WYJ12" s="2"/>
      <c r="WYK12" s="2"/>
      <c r="WYL12" s="2"/>
      <c r="WYM12" s="2"/>
      <c r="WYN12" s="2"/>
      <c r="WYO12" s="2"/>
      <c r="WYP12" s="2"/>
      <c r="WYQ12" s="2"/>
      <c r="WYR12" s="2"/>
      <c r="WYS12" s="2"/>
      <c r="WYT12" s="2"/>
      <c r="WYU12" s="2"/>
      <c r="WYV12" s="2"/>
      <c r="WYW12" s="2"/>
      <c r="WYX12" s="2"/>
      <c r="WYY12" s="2"/>
      <c r="WYZ12" s="2"/>
      <c r="WZA12" s="2"/>
      <c r="WZB12" s="2"/>
      <c r="WZC12" s="2"/>
      <c r="WZD12" s="2"/>
      <c r="WZE12" s="2"/>
      <c r="WZF12" s="2"/>
      <c r="WZG12" s="2"/>
      <c r="WZH12" s="2"/>
      <c r="WZI12" s="2"/>
      <c r="WZJ12" s="2"/>
      <c r="WZK12" s="2"/>
      <c r="WZL12" s="2"/>
      <c r="WZM12" s="2"/>
      <c r="WZN12" s="2"/>
      <c r="WZO12" s="2"/>
      <c r="WZP12" s="2"/>
      <c r="WZQ12" s="2"/>
      <c r="WZR12" s="2"/>
      <c r="WZS12" s="2"/>
      <c r="WZT12" s="2"/>
      <c r="WZU12" s="2"/>
      <c r="WZV12" s="2"/>
      <c r="WZW12" s="2"/>
      <c r="WZX12" s="2"/>
      <c r="WZY12" s="2"/>
      <c r="WZZ12" s="2"/>
      <c r="XAA12" s="2"/>
      <c r="XAB12" s="2"/>
      <c r="XAC12" s="2"/>
      <c r="XAD12" s="2"/>
      <c r="XAE12" s="2"/>
      <c r="XAF12" s="2"/>
      <c r="XAG12" s="2"/>
      <c r="XAH12" s="2"/>
      <c r="XAI12" s="2"/>
      <c r="XAJ12" s="2"/>
      <c r="XAK12" s="2"/>
      <c r="XAL12" s="2"/>
      <c r="XAM12" s="2"/>
      <c r="XAN12" s="2"/>
      <c r="XAO12" s="2"/>
      <c r="XAP12" s="2"/>
      <c r="XAQ12" s="2"/>
      <c r="XAR12" s="2"/>
      <c r="XAS12" s="2"/>
      <c r="XAT12" s="2"/>
      <c r="XAU12" s="2"/>
      <c r="XAV12" s="2"/>
      <c r="XAW12" s="2"/>
      <c r="XAX12" s="2"/>
      <c r="XAY12" s="2"/>
      <c r="XAZ12" s="2"/>
      <c r="XBA12" s="2"/>
      <c r="XBB12" s="2"/>
      <c r="XBC12" s="2"/>
      <c r="XBD12" s="2"/>
      <c r="XBE12" s="2"/>
      <c r="XBF12" s="2"/>
      <c r="XBG12" s="2"/>
      <c r="XBH12" s="2"/>
      <c r="XBI12" s="2"/>
      <c r="XBJ12" s="2"/>
      <c r="XBK12" s="2"/>
      <c r="XBL12" s="2"/>
      <c r="XBM12" s="2"/>
      <c r="XBN12" s="2"/>
      <c r="XBO12" s="2"/>
      <c r="XBP12" s="2"/>
      <c r="XBQ12" s="2"/>
      <c r="XBR12" s="2"/>
      <c r="XBS12" s="2"/>
      <c r="XBT12" s="2"/>
      <c r="XBU12" s="2"/>
      <c r="XBV12" s="2"/>
      <c r="XBW12" s="2"/>
      <c r="XBX12" s="2"/>
      <c r="XBY12" s="2"/>
      <c r="XBZ12" s="2"/>
      <c r="XCA12" s="2"/>
      <c r="XCB12" s="2"/>
      <c r="XCC12" s="2"/>
      <c r="XCD12" s="2"/>
      <c r="XCE12" s="2"/>
      <c r="XCF12" s="2"/>
      <c r="XCG12" s="2"/>
      <c r="XCH12" s="2"/>
      <c r="XCI12" s="2"/>
      <c r="XCJ12" s="2"/>
      <c r="XCK12" s="2"/>
      <c r="XCL12" s="2"/>
      <c r="XCM12" s="2"/>
      <c r="XCN12" s="2"/>
      <c r="XCO12" s="2"/>
      <c r="XCP12" s="2"/>
      <c r="XCQ12" s="2"/>
      <c r="XCR12" s="2"/>
      <c r="XCS12" s="2"/>
      <c r="XCT12" s="2"/>
      <c r="XCU12" s="2"/>
      <c r="XCV12" s="2"/>
      <c r="XCW12" s="2"/>
      <c r="XCX12" s="2"/>
      <c r="XCY12" s="2"/>
      <c r="XCZ12" s="2"/>
      <c r="XDA12" s="2"/>
      <c r="XDB12" s="2"/>
      <c r="XDC12" s="2"/>
      <c r="XDD12" s="2"/>
      <c r="XDE12" s="2"/>
      <c r="XDF12" s="2"/>
      <c r="XDG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  <c r="XDZ12" s="2"/>
      <c r="XEA12" s="2"/>
      <c r="XEB12" s="2"/>
      <c r="XEC12" s="2"/>
      <c r="XED12" s="2"/>
      <c r="XEE12" s="2"/>
      <c r="XEF12" s="2"/>
      <c r="XEG12" s="2"/>
      <c r="XEH12" s="2"/>
      <c r="XEI12" s="2"/>
      <c r="XEJ12" s="2"/>
      <c r="XEK12" s="2"/>
      <c r="XEL12" s="2"/>
      <c r="XEM12" s="2"/>
      <c r="XEN12" s="2"/>
      <c r="XEO12" s="2"/>
      <c r="XEP12" s="2"/>
      <c r="XEQ12" s="2"/>
      <c r="XER12" s="2"/>
      <c r="XES12" s="2"/>
      <c r="XET12" s="2"/>
      <c r="XEU12" s="2"/>
      <c r="XEV12" s="2"/>
      <c r="XEW12" s="2"/>
      <c r="XEX12" s="2"/>
      <c r="XEY12" s="2"/>
      <c r="XEZ12" s="2"/>
      <c r="XFA12" s="2"/>
      <c r="XFB12" s="2"/>
      <c r="XFC12" s="2"/>
    </row>
    <row r="13" s="25" customFormat="1" ht="25" customHeight="1" spans="1:16383">
      <c r="A13" s="36" t="s">
        <v>1761</v>
      </c>
      <c r="B13" s="45"/>
      <c r="C13" s="44">
        <f t="shared" si="1"/>
        <v>20000</v>
      </c>
      <c r="D13" s="44">
        <v>20000</v>
      </c>
      <c r="E13" s="45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  <c r="ARG13" s="2"/>
      <c r="ARH13" s="2"/>
      <c r="ARI13" s="2"/>
      <c r="ARJ13" s="2"/>
      <c r="ARK13" s="2"/>
      <c r="ARL13" s="2"/>
      <c r="ARM13" s="2"/>
      <c r="ARN13" s="2"/>
      <c r="ARO13" s="2"/>
      <c r="ARP13" s="2"/>
      <c r="ARQ13" s="2"/>
      <c r="ARR13" s="2"/>
      <c r="ARS13" s="2"/>
      <c r="ART13" s="2"/>
      <c r="ARU13" s="2"/>
      <c r="ARV13" s="2"/>
      <c r="ARW13" s="2"/>
      <c r="ARX13" s="2"/>
      <c r="ARY13" s="2"/>
      <c r="ARZ13" s="2"/>
      <c r="ASA13" s="2"/>
      <c r="ASB13" s="2"/>
      <c r="ASC13" s="2"/>
      <c r="ASD13" s="2"/>
      <c r="ASE13" s="2"/>
      <c r="ASF13" s="2"/>
      <c r="ASG13" s="2"/>
      <c r="ASH13" s="2"/>
      <c r="ASI13" s="2"/>
      <c r="ASJ13" s="2"/>
      <c r="ASK13" s="2"/>
      <c r="ASL13" s="2"/>
      <c r="ASM13" s="2"/>
      <c r="ASN13" s="2"/>
      <c r="ASO13" s="2"/>
      <c r="ASP13" s="2"/>
      <c r="ASQ13" s="2"/>
      <c r="ASR13" s="2"/>
      <c r="ASS13" s="2"/>
      <c r="AST13" s="2"/>
      <c r="ASU13" s="2"/>
      <c r="ASV13" s="2"/>
      <c r="ASW13" s="2"/>
      <c r="ASX13" s="2"/>
      <c r="ASY13" s="2"/>
      <c r="ASZ13" s="2"/>
      <c r="ATA13" s="2"/>
      <c r="ATB13" s="2"/>
      <c r="ATC13" s="2"/>
      <c r="ATD13" s="2"/>
      <c r="ATE13" s="2"/>
      <c r="ATF13" s="2"/>
      <c r="ATG13" s="2"/>
      <c r="ATH13" s="2"/>
      <c r="ATI13" s="2"/>
      <c r="ATJ13" s="2"/>
      <c r="ATK13" s="2"/>
      <c r="ATL13" s="2"/>
      <c r="ATM13" s="2"/>
      <c r="ATN13" s="2"/>
      <c r="ATO13" s="2"/>
      <c r="ATP13" s="2"/>
      <c r="ATQ13" s="2"/>
      <c r="ATR13" s="2"/>
      <c r="ATS13" s="2"/>
      <c r="ATT13" s="2"/>
      <c r="ATU13" s="2"/>
      <c r="ATV13" s="2"/>
      <c r="ATW13" s="2"/>
      <c r="ATX13" s="2"/>
      <c r="ATY13" s="2"/>
      <c r="ATZ13" s="2"/>
      <c r="AUA13" s="2"/>
      <c r="AUB13" s="2"/>
      <c r="AUC13" s="2"/>
      <c r="AUD13" s="2"/>
      <c r="AUE13" s="2"/>
      <c r="AUF13" s="2"/>
      <c r="AUG13" s="2"/>
      <c r="AUH13" s="2"/>
      <c r="AUI13" s="2"/>
      <c r="AUJ13" s="2"/>
      <c r="AUK13" s="2"/>
      <c r="AUL13" s="2"/>
      <c r="AUM13" s="2"/>
      <c r="AUN13" s="2"/>
      <c r="AUO13" s="2"/>
      <c r="AUP13" s="2"/>
      <c r="AUQ13" s="2"/>
      <c r="AUR13" s="2"/>
      <c r="AUS13" s="2"/>
      <c r="AUT13" s="2"/>
      <c r="AUU13" s="2"/>
      <c r="AUV13" s="2"/>
      <c r="AUW13" s="2"/>
      <c r="AUX13" s="2"/>
      <c r="AUY13" s="2"/>
      <c r="AUZ13" s="2"/>
      <c r="AVA13" s="2"/>
      <c r="AVB13" s="2"/>
      <c r="AVC13" s="2"/>
      <c r="AVD13" s="2"/>
      <c r="AVE13" s="2"/>
      <c r="AVF13" s="2"/>
      <c r="AVG13" s="2"/>
      <c r="AVH13" s="2"/>
      <c r="AVI13" s="2"/>
      <c r="AVJ13" s="2"/>
      <c r="AVK13" s="2"/>
      <c r="AVL13" s="2"/>
      <c r="AVM13" s="2"/>
      <c r="AVN13" s="2"/>
      <c r="AVO13" s="2"/>
      <c r="AVP13" s="2"/>
      <c r="AVQ13" s="2"/>
      <c r="AVR13" s="2"/>
      <c r="AVS13" s="2"/>
      <c r="AVT13" s="2"/>
      <c r="AVU13" s="2"/>
      <c r="AVV13" s="2"/>
      <c r="AVW13" s="2"/>
      <c r="AVX13" s="2"/>
      <c r="AVY13" s="2"/>
      <c r="AVZ13" s="2"/>
      <c r="AWA13" s="2"/>
      <c r="AWB13" s="2"/>
      <c r="AWC13" s="2"/>
      <c r="AWD13" s="2"/>
      <c r="AWE13" s="2"/>
      <c r="AWF13" s="2"/>
      <c r="AWG13" s="2"/>
      <c r="AWH13" s="2"/>
      <c r="AWI13" s="2"/>
      <c r="AWJ13" s="2"/>
      <c r="AWK13" s="2"/>
      <c r="AWL13" s="2"/>
      <c r="AWM13" s="2"/>
      <c r="AWN13" s="2"/>
      <c r="AWO13" s="2"/>
      <c r="AWP13" s="2"/>
      <c r="AWQ13" s="2"/>
      <c r="AWR13" s="2"/>
      <c r="AWS13" s="2"/>
      <c r="AWT13" s="2"/>
      <c r="AWU13" s="2"/>
      <c r="AWV13" s="2"/>
      <c r="AWW13" s="2"/>
      <c r="AWX13" s="2"/>
      <c r="AWY13" s="2"/>
      <c r="AWZ13" s="2"/>
      <c r="AXA13" s="2"/>
      <c r="AXB13" s="2"/>
      <c r="AXC13" s="2"/>
      <c r="AXD13" s="2"/>
      <c r="AXE13" s="2"/>
      <c r="AXF13" s="2"/>
      <c r="AXG13" s="2"/>
      <c r="AXH13" s="2"/>
      <c r="AXI13" s="2"/>
      <c r="AXJ13" s="2"/>
      <c r="AXK13" s="2"/>
      <c r="AXL13" s="2"/>
      <c r="AXM13" s="2"/>
      <c r="AXN13" s="2"/>
      <c r="AXO13" s="2"/>
      <c r="AXP13" s="2"/>
      <c r="AXQ13" s="2"/>
      <c r="AXR13" s="2"/>
      <c r="AXS13" s="2"/>
      <c r="AXT13" s="2"/>
      <c r="AXU13" s="2"/>
      <c r="AXV13" s="2"/>
      <c r="AXW13" s="2"/>
      <c r="AXX13" s="2"/>
      <c r="AXY13" s="2"/>
      <c r="AXZ13" s="2"/>
      <c r="AYA13" s="2"/>
      <c r="AYB13" s="2"/>
      <c r="AYC13" s="2"/>
      <c r="AYD13" s="2"/>
      <c r="AYE13" s="2"/>
      <c r="AYF13" s="2"/>
      <c r="AYG13" s="2"/>
      <c r="AYH13" s="2"/>
      <c r="AYI13" s="2"/>
      <c r="AYJ13" s="2"/>
      <c r="AYK13" s="2"/>
      <c r="AYL13" s="2"/>
      <c r="AYM13" s="2"/>
      <c r="AYN13" s="2"/>
      <c r="AYO13" s="2"/>
      <c r="AYP13" s="2"/>
      <c r="AYQ13" s="2"/>
      <c r="AYR13" s="2"/>
      <c r="AYS13" s="2"/>
      <c r="AYT13" s="2"/>
      <c r="AYU13" s="2"/>
      <c r="AYV13" s="2"/>
      <c r="AYW13" s="2"/>
      <c r="AYX13" s="2"/>
      <c r="AYY13" s="2"/>
      <c r="AYZ13" s="2"/>
      <c r="AZA13" s="2"/>
      <c r="AZB13" s="2"/>
      <c r="AZC13" s="2"/>
      <c r="AZD13" s="2"/>
      <c r="AZE13" s="2"/>
      <c r="AZF13" s="2"/>
      <c r="AZG13" s="2"/>
      <c r="AZH13" s="2"/>
      <c r="AZI13" s="2"/>
      <c r="AZJ13" s="2"/>
      <c r="AZK13" s="2"/>
      <c r="AZL13" s="2"/>
      <c r="AZM13" s="2"/>
      <c r="AZN13" s="2"/>
      <c r="AZO13" s="2"/>
      <c r="AZP13" s="2"/>
      <c r="AZQ13" s="2"/>
      <c r="AZR13" s="2"/>
      <c r="AZS13" s="2"/>
      <c r="AZT13" s="2"/>
      <c r="AZU13" s="2"/>
      <c r="AZV13" s="2"/>
      <c r="AZW13" s="2"/>
      <c r="AZX13" s="2"/>
      <c r="AZY13" s="2"/>
      <c r="AZZ13" s="2"/>
      <c r="BAA13" s="2"/>
      <c r="BAB13" s="2"/>
      <c r="BAC13" s="2"/>
      <c r="BAD13" s="2"/>
      <c r="BAE13" s="2"/>
      <c r="BAF13" s="2"/>
      <c r="BAG13" s="2"/>
      <c r="BAH13" s="2"/>
      <c r="BAI13" s="2"/>
      <c r="BAJ13" s="2"/>
      <c r="BAK13" s="2"/>
      <c r="BAL13" s="2"/>
      <c r="BAM13" s="2"/>
      <c r="BAN13" s="2"/>
      <c r="BAO13" s="2"/>
      <c r="BAP13" s="2"/>
      <c r="BAQ13" s="2"/>
      <c r="BAR13" s="2"/>
      <c r="BAS13" s="2"/>
      <c r="BAT13" s="2"/>
      <c r="BAU13" s="2"/>
      <c r="BAV13" s="2"/>
      <c r="BAW13" s="2"/>
      <c r="BAX13" s="2"/>
      <c r="BAY13" s="2"/>
      <c r="BAZ13" s="2"/>
      <c r="BBA13" s="2"/>
      <c r="BBB13" s="2"/>
      <c r="BBC13" s="2"/>
      <c r="BBD13" s="2"/>
      <c r="BBE13" s="2"/>
      <c r="BBF13" s="2"/>
      <c r="BBG13" s="2"/>
      <c r="BBH13" s="2"/>
      <c r="BBI13" s="2"/>
      <c r="BBJ13" s="2"/>
      <c r="BBK13" s="2"/>
      <c r="BBL13" s="2"/>
      <c r="BBM13" s="2"/>
      <c r="BBN13" s="2"/>
      <c r="BBO13" s="2"/>
      <c r="BBP13" s="2"/>
      <c r="BBQ13" s="2"/>
      <c r="BBR13" s="2"/>
      <c r="BBS13" s="2"/>
      <c r="BBT13" s="2"/>
      <c r="BBU13" s="2"/>
      <c r="BBV13" s="2"/>
      <c r="BBW13" s="2"/>
      <c r="BBX13" s="2"/>
      <c r="BBY13" s="2"/>
      <c r="BBZ13" s="2"/>
      <c r="BCA13" s="2"/>
      <c r="BCB13" s="2"/>
      <c r="BCC13" s="2"/>
      <c r="BCD13" s="2"/>
      <c r="BCE13" s="2"/>
      <c r="BCF13" s="2"/>
      <c r="BCG13" s="2"/>
      <c r="BCH13" s="2"/>
      <c r="BCI13" s="2"/>
      <c r="BCJ13" s="2"/>
      <c r="BCK13" s="2"/>
      <c r="BCL13" s="2"/>
      <c r="BCM13" s="2"/>
      <c r="BCN13" s="2"/>
      <c r="BCO13" s="2"/>
      <c r="BCP13" s="2"/>
      <c r="BCQ13" s="2"/>
      <c r="BCR13" s="2"/>
      <c r="BCS13" s="2"/>
      <c r="BCT13" s="2"/>
      <c r="BCU13" s="2"/>
      <c r="BCV13" s="2"/>
      <c r="BCW13" s="2"/>
      <c r="BCX13" s="2"/>
      <c r="BCY13" s="2"/>
      <c r="BCZ13" s="2"/>
      <c r="BDA13" s="2"/>
      <c r="BDB13" s="2"/>
      <c r="BDC13" s="2"/>
      <c r="BDD13" s="2"/>
      <c r="BDE13" s="2"/>
      <c r="BDF13" s="2"/>
      <c r="BDG13" s="2"/>
      <c r="BDH13" s="2"/>
      <c r="BDI13" s="2"/>
      <c r="BDJ13" s="2"/>
      <c r="BDK13" s="2"/>
      <c r="BDL13" s="2"/>
      <c r="BDM13" s="2"/>
      <c r="BDN13" s="2"/>
      <c r="BDO13" s="2"/>
      <c r="BDP13" s="2"/>
      <c r="BDQ13" s="2"/>
      <c r="BDR13" s="2"/>
      <c r="BDS13" s="2"/>
      <c r="BDT13" s="2"/>
      <c r="BDU13" s="2"/>
      <c r="BDV13" s="2"/>
      <c r="BDW13" s="2"/>
      <c r="BDX13" s="2"/>
      <c r="BDY13" s="2"/>
      <c r="BDZ13" s="2"/>
      <c r="BEA13" s="2"/>
      <c r="BEB13" s="2"/>
      <c r="BEC13" s="2"/>
      <c r="BED13" s="2"/>
      <c r="BEE13" s="2"/>
      <c r="BEF13" s="2"/>
      <c r="BEG13" s="2"/>
      <c r="BEH13" s="2"/>
      <c r="BEI13" s="2"/>
      <c r="BEJ13" s="2"/>
      <c r="BEK13" s="2"/>
      <c r="BEL13" s="2"/>
      <c r="BEM13" s="2"/>
      <c r="BEN13" s="2"/>
      <c r="BEO13" s="2"/>
      <c r="BEP13" s="2"/>
      <c r="BEQ13" s="2"/>
      <c r="BER13" s="2"/>
      <c r="BES13" s="2"/>
      <c r="BET13" s="2"/>
      <c r="BEU13" s="2"/>
      <c r="BEV13" s="2"/>
      <c r="BEW13" s="2"/>
      <c r="BEX13" s="2"/>
      <c r="BEY13" s="2"/>
      <c r="BEZ13" s="2"/>
      <c r="BFA13" s="2"/>
      <c r="BFB13" s="2"/>
      <c r="BFC13" s="2"/>
      <c r="BFD13" s="2"/>
      <c r="BFE13" s="2"/>
      <c r="BFF13" s="2"/>
      <c r="BFG13" s="2"/>
      <c r="BFH13" s="2"/>
      <c r="BFI13" s="2"/>
      <c r="BFJ13" s="2"/>
      <c r="BFK13" s="2"/>
      <c r="BFL13" s="2"/>
      <c r="BFM13" s="2"/>
      <c r="BFN13" s="2"/>
      <c r="BFO13" s="2"/>
      <c r="BFP13" s="2"/>
      <c r="BFQ13" s="2"/>
      <c r="BFR13" s="2"/>
      <c r="BFS13" s="2"/>
      <c r="BFT13" s="2"/>
      <c r="BFU13" s="2"/>
      <c r="BFV13" s="2"/>
      <c r="BFW13" s="2"/>
      <c r="BFX13" s="2"/>
      <c r="BFY13" s="2"/>
      <c r="BFZ13" s="2"/>
      <c r="BGA13" s="2"/>
      <c r="BGB13" s="2"/>
      <c r="BGC13" s="2"/>
      <c r="BGD13" s="2"/>
      <c r="BGE13" s="2"/>
      <c r="BGF13" s="2"/>
      <c r="BGG13" s="2"/>
      <c r="BGH13" s="2"/>
      <c r="BGI13" s="2"/>
      <c r="BGJ13" s="2"/>
      <c r="BGK13" s="2"/>
      <c r="BGL13" s="2"/>
      <c r="BGM13" s="2"/>
      <c r="BGN13" s="2"/>
      <c r="BGO13" s="2"/>
      <c r="BGP13" s="2"/>
      <c r="BGQ13" s="2"/>
      <c r="BGR13" s="2"/>
      <c r="BGS13" s="2"/>
      <c r="BGT13" s="2"/>
      <c r="BGU13" s="2"/>
      <c r="BGV13" s="2"/>
      <c r="BGW13" s="2"/>
      <c r="BGX13" s="2"/>
      <c r="BGY13" s="2"/>
      <c r="BGZ13" s="2"/>
      <c r="BHA13" s="2"/>
      <c r="BHB13" s="2"/>
      <c r="BHC13" s="2"/>
      <c r="BHD13" s="2"/>
      <c r="BHE13" s="2"/>
      <c r="BHF13" s="2"/>
      <c r="BHG13" s="2"/>
      <c r="BHH13" s="2"/>
      <c r="BHI13" s="2"/>
      <c r="BHJ13" s="2"/>
      <c r="BHK13" s="2"/>
      <c r="BHL13" s="2"/>
      <c r="BHM13" s="2"/>
      <c r="BHN13" s="2"/>
      <c r="BHO13" s="2"/>
      <c r="BHP13" s="2"/>
      <c r="BHQ13" s="2"/>
      <c r="BHR13" s="2"/>
      <c r="BHS13" s="2"/>
      <c r="BHT13" s="2"/>
      <c r="BHU13" s="2"/>
      <c r="BHV13" s="2"/>
      <c r="BHW13" s="2"/>
      <c r="BHX13" s="2"/>
      <c r="BHY13" s="2"/>
      <c r="BHZ13" s="2"/>
      <c r="BIA13" s="2"/>
      <c r="BIB13" s="2"/>
      <c r="BIC13" s="2"/>
      <c r="BID13" s="2"/>
      <c r="BIE13" s="2"/>
      <c r="BIF13" s="2"/>
      <c r="BIG13" s="2"/>
      <c r="BIH13" s="2"/>
      <c r="BII13" s="2"/>
      <c r="BIJ13" s="2"/>
      <c r="BIK13" s="2"/>
      <c r="BIL13" s="2"/>
      <c r="BIM13" s="2"/>
      <c r="BIN13" s="2"/>
      <c r="BIO13" s="2"/>
      <c r="BIP13" s="2"/>
      <c r="BIQ13" s="2"/>
      <c r="BIR13" s="2"/>
      <c r="BIS13" s="2"/>
      <c r="BIT13" s="2"/>
      <c r="BIU13" s="2"/>
      <c r="BIV13" s="2"/>
      <c r="BIW13" s="2"/>
      <c r="BIX13" s="2"/>
      <c r="BIY13" s="2"/>
      <c r="BIZ13" s="2"/>
      <c r="BJA13" s="2"/>
      <c r="BJB13" s="2"/>
      <c r="BJC13" s="2"/>
      <c r="BJD13" s="2"/>
      <c r="BJE13" s="2"/>
      <c r="BJF13" s="2"/>
      <c r="BJG13" s="2"/>
      <c r="BJH13" s="2"/>
      <c r="BJI13" s="2"/>
      <c r="BJJ13" s="2"/>
      <c r="BJK13" s="2"/>
      <c r="BJL13" s="2"/>
      <c r="BJM13" s="2"/>
      <c r="BJN13" s="2"/>
      <c r="BJO13" s="2"/>
      <c r="BJP13" s="2"/>
      <c r="BJQ13" s="2"/>
      <c r="BJR13" s="2"/>
      <c r="BJS13" s="2"/>
      <c r="BJT13" s="2"/>
      <c r="BJU13" s="2"/>
      <c r="BJV13" s="2"/>
      <c r="BJW13" s="2"/>
      <c r="BJX13" s="2"/>
      <c r="BJY13" s="2"/>
      <c r="BJZ13" s="2"/>
      <c r="BKA13" s="2"/>
      <c r="BKB13" s="2"/>
      <c r="BKC13" s="2"/>
      <c r="BKD13" s="2"/>
      <c r="BKE13" s="2"/>
      <c r="BKF13" s="2"/>
      <c r="BKG13" s="2"/>
      <c r="BKH13" s="2"/>
      <c r="BKI13" s="2"/>
      <c r="BKJ13" s="2"/>
      <c r="BKK13" s="2"/>
      <c r="BKL13" s="2"/>
      <c r="BKM13" s="2"/>
      <c r="BKN13" s="2"/>
      <c r="BKO13" s="2"/>
      <c r="BKP13" s="2"/>
      <c r="BKQ13" s="2"/>
      <c r="BKR13" s="2"/>
      <c r="BKS13" s="2"/>
      <c r="BKT13" s="2"/>
      <c r="BKU13" s="2"/>
      <c r="BKV13" s="2"/>
      <c r="BKW13" s="2"/>
      <c r="BKX13" s="2"/>
      <c r="BKY13" s="2"/>
      <c r="BKZ13" s="2"/>
      <c r="BLA13" s="2"/>
      <c r="BLB13" s="2"/>
      <c r="BLC13" s="2"/>
      <c r="BLD13" s="2"/>
      <c r="BLE13" s="2"/>
      <c r="BLF13" s="2"/>
      <c r="BLG13" s="2"/>
      <c r="BLH13" s="2"/>
      <c r="BLI13" s="2"/>
      <c r="BLJ13" s="2"/>
      <c r="BLK13" s="2"/>
      <c r="BLL13" s="2"/>
      <c r="BLM13" s="2"/>
      <c r="BLN13" s="2"/>
      <c r="BLO13" s="2"/>
      <c r="BLP13" s="2"/>
      <c r="BLQ13" s="2"/>
      <c r="BLR13" s="2"/>
      <c r="BLS13" s="2"/>
      <c r="BLT13" s="2"/>
      <c r="BLU13" s="2"/>
      <c r="BLV13" s="2"/>
      <c r="BLW13" s="2"/>
      <c r="BLX13" s="2"/>
      <c r="BLY13" s="2"/>
      <c r="BLZ13" s="2"/>
      <c r="BMA13" s="2"/>
      <c r="BMB13" s="2"/>
      <c r="BMC13" s="2"/>
      <c r="BMD13" s="2"/>
      <c r="BME13" s="2"/>
      <c r="BMF13" s="2"/>
      <c r="BMG13" s="2"/>
      <c r="BMH13" s="2"/>
      <c r="BMI13" s="2"/>
      <c r="BMJ13" s="2"/>
      <c r="BMK13" s="2"/>
      <c r="BML13" s="2"/>
      <c r="BMM13" s="2"/>
      <c r="BMN13" s="2"/>
      <c r="BMO13" s="2"/>
      <c r="BMP13" s="2"/>
      <c r="BMQ13" s="2"/>
      <c r="BMR13" s="2"/>
      <c r="BMS13" s="2"/>
      <c r="BMT13" s="2"/>
      <c r="BMU13" s="2"/>
      <c r="BMV13" s="2"/>
      <c r="BMW13" s="2"/>
      <c r="BMX13" s="2"/>
      <c r="BMY13" s="2"/>
      <c r="BMZ13" s="2"/>
      <c r="BNA13" s="2"/>
      <c r="BNB13" s="2"/>
      <c r="BNC13" s="2"/>
      <c r="BND13" s="2"/>
      <c r="BNE13" s="2"/>
      <c r="BNF13" s="2"/>
      <c r="BNG13" s="2"/>
      <c r="BNH13" s="2"/>
      <c r="BNI13" s="2"/>
      <c r="BNJ13" s="2"/>
      <c r="BNK13" s="2"/>
      <c r="BNL13" s="2"/>
      <c r="BNM13" s="2"/>
      <c r="BNN13" s="2"/>
      <c r="BNO13" s="2"/>
      <c r="BNP13" s="2"/>
      <c r="BNQ13" s="2"/>
      <c r="BNR13" s="2"/>
      <c r="BNS13" s="2"/>
      <c r="BNT13" s="2"/>
      <c r="BNU13" s="2"/>
      <c r="BNV13" s="2"/>
      <c r="BNW13" s="2"/>
      <c r="BNX13" s="2"/>
      <c r="BNY13" s="2"/>
      <c r="BNZ13" s="2"/>
      <c r="BOA13" s="2"/>
      <c r="BOB13" s="2"/>
      <c r="BOC13" s="2"/>
      <c r="BOD13" s="2"/>
      <c r="BOE13" s="2"/>
      <c r="BOF13" s="2"/>
      <c r="BOG13" s="2"/>
      <c r="BOH13" s="2"/>
      <c r="BOI13" s="2"/>
      <c r="BOJ13" s="2"/>
      <c r="BOK13" s="2"/>
      <c r="BOL13" s="2"/>
      <c r="BOM13" s="2"/>
      <c r="BON13" s="2"/>
      <c r="BOO13" s="2"/>
      <c r="BOP13" s="2"/>
      <c r="BOQ13" s="2"/>
      <c r="BOR13" s="2"/>
      <c r="BOS13" s="2"/>
      <c r="BOT13" s="2"/>
      <c r="BOU13" s="2"/>
      <c r="BOV13" s="2"/>
      <c r="BOW13" s="2"/>
      <c r="BOX13" s="2"/>
      <c r="BOY13" s="2"/>
      <c r="BOZ13" s="2"/>
      <c r="BPA13" s="2"/>
      <c r="BPB13" s="2"/>
      <c r="BPC13" s="2"/>
      <c r="BPD13" s="2"/>
      <c r="BPE13" s="2"/>
      <c r="BPF13" s="2"/>
      <c r="BPG13" s="2"/>
      <c r="BPH13" s="2"/>
      <c r="BPI13" s="2"/>
      <c r="BPJ13" s="2"/>
      <c r="BPK13" s="2"/>
      <c r="BPL13" s="2"/>
      <c r="BPM13" s="2"/>
      <c r="BPN13" s="2"/>
      <c r="BPO13" s="2"/>
      <c r="BPP13" s="2"/>
      <c r="BPQ13" s="2"/>
      <c r="BPR13" s="2"/>
      <c r="BPS13" s="2"/>
      <c r="BPT13" s="2"/>
      <c r="BPU13" s="2"/>
      <c r="BPV13" s="2"/>
      <c r="BPW13" s="2"/>
      <c r="BPX13" s="2"/>
      <c r="BPY13" s="2"/>
      <c r="BPZ13" s="2"/>
      <c r="BQA13" s="2"/>
      <c r="BQB13" s="2"/>
      <c r="BQC13" s="2"/>
      <c r="BQD13" s="2"/>
      <c r="BQE13" s="2"/>
      <c r="BQF13" s="2"/>
      <c r="BQG13" s="2"/>
      <c r="BQH13" s="2"/>
      <c r="BQI13" s="2"/>
      <c r="BQJ13" s="2"/>
      <c r="BQK13" s="2"/>
      <c r="BQL13" s="2"/>
      <c r="BQM13" s="2"/>
      <c r="BQN13" s="2"/>
      <c r="BQO13" s="2"/>
      <c r="BQP13" s="2"/>
      <c r="BQQ13" s="2"/>
      <c r="BQR13" s="2"/>
      <c r="BQS13" s="2"/>
      <c r="BQT13" s="2"/>
      <c r="BQU13" s="2"/>
      <c r="BQV13" s="2"/>
      <c r="BQW13" s="2"/>
      <c r="BQX13" s="2"/>
      <c r="BQY13" s="2"/>
      <c r="BQZ13" s="2"/>
      <c r="BRA13" s="2"/>
      <c r="BRB13" s="2"/>
      <c r="BRC13" s="2"/>
      <c r="BRD13" s="2"/>
      <c r="BRE13" s="2"/>
      <c r="BRF13" s="2"/>
      <c r="BRG13" s="2"/>
      <c r="BRH13" s="2"/>
      <c r="BRI13" s="2"/>
      <c r="BRJ13" s="2"/>
      <c r="BRK13" s="2"/>
      <c r="BRL13" s="2"/>
      <c r="BRM13" s="2"/>
      <c r="BRN13" s="2"/>
      <c r="BRO13" s="2"/>
      <c r="BRP13" s="2"/>
      <c r="BRQ13" s="2"/>
      <c r="BRR13" s="2"/>
      <c r="BRS13" s="2"/>
      <c r="BRT13" s="2"/>
      <c r="BRU13" s="2"/>
      <c r="BRV13" s="2"/>
      <c r="BRW13" s="2"/>
      <c r="BRX13" s="2"/>
      <c r="BRY13" s="2"/>
      <c r="BRZ13" s="2"/>
      <c r="BSA13" s="2"/>
      <c r="BSB13" s="2"/>
      <c r="BSC13" s="2"/>
      <c r="BSD13" s="2"/>
      <c r="BSE13" s="2"/>
      <c r="BSF13" s="2"/>
      <c r="BSG13" s="2"/>
      <c r="BSH13" s="2"/>
      <c r="BSI13" s="2"/>
      <c r="BSJ13" s="2"/>
      <c r="BSK13" s="2"/>
      <c r="BSL13" s="2"/>
      <c r="BSM13" s="2"/>
      <c r="BSN13" s="2"/>
      <c r="BSO13" s="2"/>
      <c r="BSP13" s="2"/>
      <c r="BSQ13" s="2"/>
      <c r="BSR13" s="2"/>
      <c r="BSS13" s="2"/>
      <c r="BST13" s="2"/>
      <c r="BSU13" s="2"/>
      <c r="BSV13" s="2"/>
      <c r="BSW13" s="2"/>
      <c r="BSX13" s="2"/>
      <c r="BSY13" s="2"/>
      <c r="BSZ13" s="2"/>
      <c r="BTA13" s="2"/>
      <c r="BTB13" s="2"/>
      <c r="BTC13" s="2"/>
      <c r="BTD13" s="2"/>
      <c r="BTE13" s="2"/>
      <c r="BTF13" s="2"/>
      <c r="BTG13" s="2"/>
      <c r="BTH13" s="2"/>
      <c r="BTI13" s="2"/>
      <c r="BTJ13" s="2"/>
      <c r="BTK13" s="2"/>
      <c r="BTL13" s="2"/>
      <c r="BTM13" s="2"/>
      <c r="BTN13" s="2"/>
      <c r="BTO13" s="2"/>
      <c r="BTP13" s="2"/>
      <c r="BTQ13" s="2"/>
      <c r="BTR13" s="2"/>
      <c r="BTS13" s="2"/>
      <c r="BTT13" s="2"/>
      <c r="BTU13" s="2"/>
      <c r="BTV13" s="2"/>
      <c r="BTW13" s="2"/>
      <c r="BTX13" s="2"/>
      <c r="BTY13" s="2"/>
      <c r="BTZ13" s="2"/>
      <c r="BUA13" s="2"/>
      <c r="BUB13" s="2"/>
      <c r="BUC13" s="2"/>
      <c r="BUD13" s="2"/>
      <c r="BUE13" s="2"/>
      <c r="BUF13" s="2"/>
      <c r="BUG13" s="2"/>
      <c r="BUH13" s="2"/>
      <c r="BUI13" s="2"/>
      <c r="BUJ13" s="2"/>
      <c r="BUK13" s="2"/>
      <c r="BUL13" s="2"/>
      <c r="BUM13" s="2"/>
      <c r="BUN13" s="2"/>
      <c r="BUO13" s="2"/>
      <c r="BUP13" s="2"/>
      <c r="BUQ13" s="2"/>
      <c r="BUR13" s="2"/>
      <c r="BUS13" s="2"/>
      <c r="BUT13" s="2"/>
      <c r="BUU13" s="2"/>
      <c r="BUV13" s="2"/>
      <c r="BUW13" s="2"/>
      <c r="BUX13" s="2"/>
      <c r="BUY13" s="2"/>
      <c r="BUZ13" s="2"/>
      <c r="BVA13" s="2"/>
      <c r="BVB13" s="2"/>
      <c r="BVC13" s="2"/>
      <c r="BVD13" s="2"/>
      <c r="BVE13" s="2"/>
      <c r="BVF13" s="2"/>
      <c r="BVG13" s="2"/>
      <c r="BVH13" s="2"/>
      <c r="BVI13" s="2"/>
      <c r="BVJ13" s="2"/>
      <c r="BVK13" s="2"/>
      <c r="BVL13" s="2"/>
      <c r="BVM13" s="2"/>
      <c r="BVN13" s="2"/>
      <c r="BVO13" s="2"/>
      <c r="BVP13" s="2"/>
      <c r="BVQ13" s="2"/>
      <c r="BVR13" s="2"/>
      <c r="BVS13" s="2"/>
      <c r="BVT13" s="2"/>
      <c r="BVU13" s="2"/>
      <c r="BVV13" s="2"/>
      <c r="BVW13" s="2"/>
      <c r="BVX13" s="2"/>
      <c r="BVY13" s="2"/>
      <c r="BVZ13" s="2"/>
      <c r="BWA13" s="2"/>
      <c r="BWB13" s="2"/>
      <c r="BWC13" s="2"/>
      <c r="BWD13" s="2"/>
      <c r="BWE13" s="2"/>
      <c r="BWF13" s="2"/>
      <c r="BWG13" s="2"/>
      <c r="BWH13" s="2"/>
      <c r="BWI13" s="2"/>
      <c r="BWJ13" s="2"/>
      <c r="BWK13" s="2"/>
      <c r="BWL13" s="2"/>
      <c r="BWM13" s="2"/>
      <c r="BWN13" s="2"/>
      <c r="BWO13" s="2"/>
      <c r="BWP13" s="2"/>
      <c r="BWQ13" s="2"/>
      <c r="BWR13" s="2"/>
      <c r="BWS13" s="2"/>
      <c r="BWT13" s="2"/>
      <c r="BWU13" s="2"/>
      <c r="BWV13" s="2"/>
      <c r="BWW13" s="2"/>
      <c r="BWX13" s="2"/>
      <c r="BWY13" s="2"/>
      <c r="BWZ13" s="2"/>
      <c r="BXA13" s="2"/>
      <c r="BXB13" s="2"/>
      <c r="BXC13" s="2"/>
      <c r="BXD13" s="2"/>
      <c r="BXE13" s="2"/>
      <c r="BXF13" s="2"/>
      <c r="BXG13" s="2"/>
      <c r="BXH13" s="2"/>
      <c r="BXI13" s="2"/>
      <c r="BXJ13" s="2"/>
      <c r="BXK13" s="2"/>
      <c r="BXL13" s="2"/>
      <c r="BXM13" s="2"/>
      <c r="BXN13" s="2"/>
      <c r="BXO13" s="2"/>
      <c r="BXP13" s="2"/>
      <c r="BXQ13" s="2"/>
      <c r="BXR13" s="2"/>
      <c r="BXS13" s="2"/>
      <c r="BXT13" s="2"/>
      <c r="BXU13" s="2"/>
      <c r="BXV13" s="2"/>
      <c r="BXW13" s="2"/>
      <c r="BXX13" s="2"/>
      <c r="BXY13" s="2"/>
      <c r="BXZ13" s="2"/>
      <c r="BYA13" s="2"/>
      <c r="BYB13" s="2"/>
      <c r="BYC13" s="2"/>
      <c r="BYD13" s="2"/>
      <c r="BYE13" s="2"/>
      <c r="BYF13" s="2"/>
      <c r="BYG13" s="2"/>
      <c r="BYH13" s="2"/>
      <c r="BYI13" s="2"/>
      <c r="BYJ13" s="2"/>
      <c r="BYK13" s="2"/>
      <c r="BYL13" s="2"/>
      <c r="BYM13" s="2"/>
      <c r="BYN13" s="2"/>
      <c r="BYO13" s="2"/>
      <c r="BYP13" s="2"/>
      <c r="BYQ13" s="2"/>
      <c r="BYR13" s="2"/>
      <c r="BYS13" s="2"/>
      <c r="BYT13" s="2"/>
      <c r="BYU13" s="2"/>
      <c r="BYV13" s="2"/>
      <c r="BYW13" s="2"/>
      <c r="BYX13" s="2"/>
      <c r="BYY13" s="2"/>
      <c r="BYZ13" s="2"/>
      <c r="BZA13" s="2"/>
      <c r="BZB13" s="2"/>
      <c r="BZC13" s="2"/>
      <c r="BZD13" s="2"/>
      <c r="BZE13" s="2"/>
      <c r="BZF13" s="2"/>
      <c r="BZG13" s="2"/>
      <c r="BZH13" s="2"/>
      <c r="BZI13" s="2"/>
      <c r="BZJ13" s="2"/>
      <c r="BZK13" s="2"/>
      <c r="BZL13" s="2"/>
      <c r="BZM13" s="2"/>
      <c r="BZN13" s="2"/>
      <c r="BZO13" s="2"/>
      <c r="BZP13" s="2"/>
      <c r="BZQ13" s="2"/>
      <c r="BZR13" s="2"/>
      <c r="BZS13" s="2"/>
      <c r="BZT13" s="2"/>
      <c r="BZU13" s="2"/>
      <c r="BZV13" s="2"/>
      <c r="BZW13" s="2"/>
      <c r="BZX13" s="2"/>
      <c r="BZY13" s="2"/>
      <c r="BZZ13" s="2"/>
      <c r="CAA13" s="2"/>
      <c r="CAB13" s="2"/>
      <c r="CAC13" s="2"/>
      <c r="CAD13" s="2"/>
      <c r="CAE13" s="2"/>
      <c r="CAF13" s="2"/>
      <c r="CAG13" s="2"/>
      <c r="CAH13" s="2"/>
      <c r="CAI13" s="2"/>
      <c r="CAJ13" s="2"/>
      <c r="CAK13" s="2"/>
      <c r="CAL13" s="2"/>
      <c r="CAM13" s="2"/>
      <c r="CAN13" s="2"/>
      <c r="CAO13" s="2"/>
      <c r="CAP13" s="2"/>
      <c r="CAQ13" s="2"/>
      <c r="CAR13" s="2"/>
      <c r="CAS13" s="2"/>
      <c r="CAT13" s="2"/>
      <c r="CAU13" s="2"/>
      <c r="CAV13" s="2"/>
      <c r="CAW13" s="2"/>
      <c r="CAX13" s="2"/>
      <c r="CAY13" s="2"/>
      <c r="CAZ13" s="2"/>
      <c r="CBA13" s="2"/>
      <c r="CBB13" s="2"/>
      <c r="CBC13" s="2"/>
      <c r="CBD13" s="2"/>
      <c r="CBE13" s="2"/>
      <c r="CBF13" s="2"/>
      <c r="CBG13" s="2"/>
      <c r="CBH13" s="2"/>
      <c r="CBI13" s="2"/>
      <c r="CBJ13" s="2"/>
      <c r="CBK13" s="2"/>
      <c r="CBL13" s="2"/>
      <c r="CBM13" s="2"/>
      <c r="CBN13" s="2"/>
      <c r="CBO13" s="2"/>
      <c r="CBP13" s="2"/>
      <c r="CBQ13" s="2"/>
      <c r="CBR13" s="2"/>
      <c r="CBS13" s="2"/>
      <c r="CBT13" s="2"/>
      <c r="CBU13" s="2"/>
      <c r="CBV13" s="2"/>
      <c r="CBW13" s="2"/>
      <c r="CBX13" s="2"/>
      <c r="CBY13" s="2"/>
      <c r="CBZ13" s="2"/>
      <c r="CCA13" s="2"/>
      <c r="CCB13" s="2"/>
      <c r="CCC13" s="2"/>
      <c r="CCD13" s="2"/>
      <c r="CCE13" s="2"/>
      <c r="CCF13" s="2"/>
      <c r="CCG13" s="2"/>
      <c r="CCH13" s="2"/>
      <c r="CCI13" s="2"/>
      <c r="CCJ13" s="2"/>
      <c r="CCK13" s="2"/>
      <c r="CCL13" s="2"/>
      <c r="CCM13" s="2"/>
      <c r="CCN13" s="2"/>
      <c r="CCO13" s="2"/>
      <c r="CCP13" s="2"/>
      <c r="CCQ13" s="2"/>
      <c r="CCR13" s="2"/>
      <c r="CCS13" s="2"/>
      <c r="CCT13" s="2"/>
      <c r="CCU13" s="2"/>
      <c r="CCV13" s="2"/>
      <c r="CCW13" s="2"/>
      <c r="CCX13" s="2"/>
      <c r="CCY13" s="2"/>
      <c r="CCZ13" s="2"/>
      <c r="CDA13" s="2"/>
      <c r="CDB13" s="2"/>
      <c r="CDC13" s="2"/>
      <c r="CDD13" s="2"/>
      <c r="CDE13" s="2"/>
      <c r="CDF13" s="2"/>
      <c r="CDG13" s="2"/>
      <c r="CDH13" s="2"/>
      <c r="CDI13" s="2"/>
      <c r="CDJ13" s="2"/>
      <c r="CDK13" s="2"/>
      <c r="CDL13" s="2"/>
      <c r="CDM13" s="2"/>
      <c r="CDN13" s="2"/>
      <c r="CDO13" s="2"/>
      <c r="CDP13" s="2"/>
      <c r="CDQ13" s="2"/>
      <c r="CDR13" s="2"/>
      <c r="CDS13" s="2"/>
      <c r="CDT13" s="2"/>
      <c r="CDU13" s="2"/>
      <c r="CDV13" s="2"/>
      <c r="CDW13" s="2"/>
      <c r="CDX13" s="2"/>
      <c r="CDY13" s="2"/>
      <c r="CDZ13" s="2"/>
      <c r="CEA13" s="2"/>
      <c r="CEB13" s="2"/>
      <c r="CEC13" s="2"/>
      <c r="CED13" s="2"/>
      <c r="CEE13" s="2"/>
      <c r="CEF13" s="2"/>
      <c r="CEG13" s="2"/>
      <c r="CEH13" s="2"/>
      <c r="CEI13" s="2"/>
      <c r="CEJ13" s="2"/>
      <c r="CEK13" s="2"/>
      <c r="CEL13" s="2"/>
      <c r="CEM13" s="2"/>
      <c r="CEN13" s="2"/>
      <c r="CEO13" s="2"/>
      <c r="CEP13" s="2"/>
      <c r="CEQ13" s="2"/>
      <c r="CER13" s="2"/>
      <c r="CES13" s="2"/>
      <c r="CET13" s="2"/>
      <c r="CEU13" s="2"/>
      <c r="CEV13" s="2"/>
      <c r="CEW13" s="2"/>
      <c r="CEX13" s="2"/>
      <c r="CEY13" s="2"/>
      <c r="CEZ13" s="2"/>
      <c r="CFA13" s="2"/>
      <c r="CFB13" s="2"/>
      <c r="CFC13" s="2"/>
      <c r="CFD13" s="2"/>
      <c r="CFE13" s="2"/>
      <c r="CFF13" s="2"/>
      <c r="CFG13" s="2"/>
      <c r="CFH13" s="2"/>
      <c r="CFI13" s="2"/>
      <c r="CFJ13" s="2"/>
      <c r="CFK13" s="2"/>
      <c r="CFL13" s="2"/>
      <c r="CFM13" s="2"/>
      <c r="CFN13" s="2"/>
      <c r="CFO13" s="2"/>
      <c r="CFP13" s="2"/>
      <c r="CFQ13" s="2"/>
      <c r="CFR13" s="2"/>
      <c r="CFS13" s="2"/>
      <c r="CFT13" s="2"/>
      <c r="CFU13" s="2"/>
      <c r="CFV13" s="2"/>
      <c r="CFW13" s="2"/>
      <c r="CFX13" s="2"/>
      <c r="CFY13" s="2"/>
      <c r="CFZ13" s="2"/>
      <c r="CGA13" s="2"/>
      <c r="CGB13" s="2"/>
      <c r="CGC13" s="2"/>
      <c r="CGD13" s="2"/>
      <c r="CGE13" s="2"/>
      <c r="CGF13" s="2"/>
      <c r="CGG13" s="2"/>
      <c r="CGH13" s="2"/>
      <c r="CGI13" s="2"/>
      <c r="CGJ13" s="2"/>
      <c r="CGK13" s="2"/>
      <c r="CGL13" s="2"/>
      <c r="CGM13" s="2"/>
      <c r="CGN13" s="2"/>
      <c r="CGO13" s="2"/>
      <c r="CGP13" s="2"/>
      <c r="CGQ13" s="2"/>
      <c r="CGR13" s="2"/>
      <c r="CGS13" s="2"/>
      <c r="CGT13" s="2"/>
      <c r="CGU13" s="2"/>
      <c r="CGV13" s="2"/>
      <c r="CGW13" s="2"/>
      <c r="CGX13" s="2"/>
      <c r="CGY13" s="2"/>
      <c r="CGZ13" s="2"/>
      <c r="CHA13" s="2"/>
      <c r="CHB13" s="2"/>
      <c r="CHC13" s="2"/>
      <c r="CHD13" s="2"/>
      <c r="CHE13" s="2"/>
      <c r="CHF13" s="2"/>
      <c r="CHG13" s="2"/>
      <c r="CHH13" s="2"/>
      <c r="CHI13" s="2"/>
      <c r="CHJ13" s="2"/>
      <c r="CHK13" s="2"/>
      <c r="CHL13" s="2"/>
      <c r="CHM13" s="2"/>
      <c r="CHN13" s="2"/>
      <c r="CHO13" s="2"/>
      <c r="CHP13" s="2"/>
      <c r="CHQ13" s="2"/>
      <c r="CHR13" s="2"/>
      <c r="CHS13" s="2"/>
      <c r="CHT13" s="2"/>
      <c r="CHU13" s="2"/>
      <c r="CHV13" s="2"/>
      <c r="CHW13" s="2"/>
      <c r="CHX13" s="2"/>
      <c r="CHY13" s="2"/>
      <c r="CHZ13" s="2"/>
      <c r="CIA13" s="2"/>
      <c r="CIB13" s="2"/>
      <c r="CIC13" s="2"/>
      <c r="CID13" s="2"/>
      <c r="CIE13" s="2"/>
      <c r="CIF13" s="2"/>
      <c r="CIG13" s="2"/>
      <c r="CIH13" s="2"/>
      <c r="CII13" s="2"/>
      <c r="CIJ13" s="2"/>
      <c r="CIK13" s="2"/>
      <c r="CIL13" s="2"/>
      <c r="CIM13" s="2"/>
      <c r="CIN13" s="2"/>
      <c r="CIO13" s="2"/>
      <c r="CIP13" s="2"/>
      <c r="CIQ13" s="2"/>
      <c r="CIR13" s="2"/>
      <c r="CIS13" s="2"/>
      <c r="CIT13" s="2"/>
      <c r="CIU13" s="2"/>
      <c r="CIV13" s="2"/>
      <c r="CIW13" s="2"/>
      <c r="CIX13" s="2"/>
      <c r="CIY13" s="2"/>
      <c r="CIZ13" s="2"/>
      <c r="CJA13" s="2"/>
      <c r="CJB13" s="2"/>
      <c r="CJC13" s="2"/>
      <c r="CJD13" s="2"/>
      <c r="CJE13" s="2"/>
      <c r="CJF13" s="2"/>
      <c r="CJG13" s="2"/>
      <c r="CJH13" s="2"/>
      <c r="CJI13" s="2"/>
      <c r="CJJ13" s="2"/>
      <c r="CJK13" s="2"/>
      <c r="CJL13" s="2"/>
      <c r="CJM13" s="2"/>
      <c r="CJN13" s="2"/>
      <c r="CJO13" s="2"/>
      <c r="CJP13" s="2"/>
      <c r="CJQ13" s="2"/>
      <c r="CJR13" s="2"/>
      <c r="CJS13" s="2"/>
      <c r="CJT13" s="2"/>
      <c r="CJU13" s="2"/>
      <c r="CJV13" s="2"/>
      <c r="CJW13" s="2"/>
      <c r="CJX13" s="2"/>
      <c r="CJY13" s="2"/>
      <c r="CJZ13" s="2"/>
      <c r="CKA13" s="2"/>
      <c r="CKB13" s="2"/>
      <c r="CKC13" s="2"/>
      <c r="CKD13" s="2"/>
      <c r="CKE13" s="2"/>
      <c r="CKF13" s="2"/>
      <c r="CKG13" s="2"/>
      <c r="CKH13" s="2"/>
      <c r="CKI13" s="2"/>
      <c r="CKJ13" s="2"/>
      <c r="CKK13" s="2"/>
      <c r="CKL13" s="2"/>
      <c r="CKM13" s="2"/>
      <c r="CKN13" s="2"/>
      <c r="CKO13" s="2"/>
      <c r="CKP13" s="2"/>
      <c r="CKQ13" s="2"/>
      <c r="CKR13" s="2"/>
      <c r="CKS13" s="2"/>
      <c r="CKT13" s="2"/>
      <c r="CKU13" s="2"/>
      <c r="CKV13" s="2"/>
      <c r="CKW13" s="2"/>
      <c r="CKX13" s="2"/>
      <c r="CKY13" s="2"/>
      <c r="CKZ13" s="2"/>
      <c r="CLA13" s="2"/>
      <c r="CLB13" s="2"/>
      <c r="CLC13" s="2"/>
      <c r="CLD13" s="2"/>
      <c r="CLE13" s="2"/>
      <c r="CLF13" s="2"/>
      <c r="CLG13" s="2"/>
      <c r="CLH13" s="2"/>
      <c r="CLI13" s="2"/>
      <c r="CLJ13" s="2"/>
      <c r="CLK13" s="2"/>
      <c r="CLL13" s="2"/>
      <c r="CLM13" s="2"/>
      <c r="CLN13" s="2"/>
      <c r="CLO13" s="2"/>
      <c r="CLP13" s="2"/>
      <c r="CLQ13" s="2"/>
      <c r="CLR13" s="2"/>
      <c r="CLS13" s="2"/>
      <c r="CLT13" s="2"/>
      <c r="CLU13" s="2"/>
      <c r="CLV13" s="2"/>
      <c r="CLW13" s="2"/>
      <c r="CLX13" s="2"/>
      <c r="CLY13" s="2"/>
      <c r="CLZ13" s="2"/>
      <c r="CMA13" s="2"/>
      <c r="CMB13" s="2"/>
      <c r="CMC13" s="2"/>
      <c r="CMD13" s="2"/>
      <c r="CME13" s="2"/>
      <c r="CMF13" s="2"/>
      <c r="CMG13" s="2"/>
      <c r="CMH13" s="2"/>
      <c r="CMI13" s="2"/>
      <c r="CMJ13" s="2"/>
      <c r="CMK13" s="2"/>
      <c r="CML13" s="2"/>
      <c r="CMM13" s="2"/>
      <c r="CMN13" s="2"/>
      <c r="CMO13" s="2"/>
      <c r="CMP13" s="2"/>
      <c r="CMQ13" s="2"/>
      <c r="CMR13" s="2"/>
      <c r="CMS13" s="2"/>
      <c r="CMT13" s="2"/>
      <c r="CMU13" s="2"/>
      <c r="CMV13" s="2"/>
      <c r="CMW13" s="2"/>
      <c r="CMX13" s="2"/>
      <c r="CMY13" s="2"/>
      <c r="CMZ13" s="2"/>
      <c r="CNA13" s="2"/>
      <c r="CNB13" s="2"/>
      <c r="CNC13" s="2"/>
      <c r="CND13" s="2"/>
      <c r="CNE13" s="2"/>
      <c r="CNF13" s="2"/>
      <c r="CNG13" s="2"/>
      <c r="CNH13" s="2"/>
      <c r="CNI13" s="2"/>
      <c r="CNJ13" s="2"/>
      <c r="CNK13" s="2"/>
      <c r="CNL13" s="2"/>
      <c r="CNM13" s="2"/>
      <c r="CNN13" s="2"/>
      <c r="CNO13" s="2"/>
      <c r="CNP13" s="2"/>
      <c r="CNQ13" s="2"/>
      <c r="CNR13" s="2"/>
      <c r="CNS13" s="2"/>
      <c r="CNT13" s="2"/>
      <c r="CNU13" s="2"/>
      <c r="CNV13" s="2"/>
      <c r="CNW13" s="2"/>
      <c r="CNX13" s="2"/>
      <c r="CNY13" s="2"/>
      <c r="CNZ13" s="2"/>
      <c r="COA13" s="2"/>
      <c r="COB13" s="2"/>
      <c r="COC13" s="2"/>
      <c r="COD13" s="2"/>
      <c r="COE13" s="2"/>
      <c r="COF13" s="2"/>
      <c r="COG13" s="2"/>
      <c r="COH13" s="2"/>
      <c r="COI13" s="2"/>
      <c r="COJ13" s="2"/>
      <c r="COK13" s="2"/>
      <c r="COL13" s="2"/>
      <c r="COM13" s="2"/>
      <c r="CON13" s="2"/>
      <c r="COO13" s="2"/>
      <c r="COP13" s="2"/>
      <c r="COQ13" s="2"/>
      <c r="COR13" s="2"/>
      <c r="COS13" s="2"/>
      <c r="COT13" s="2"/>
      <c r="COU13" s="2"/>
      <c r="COV13" s="2"/>
      <c r="COW13" s="2"/>
      <c r="COX13" s="2"/>
      <c r="COY13" s="2"/>
      <c r="COZ13" s="2"/>
      <c r="CPA13" s="2"/>
      <c r="CPB13" s="2"/>
      <c r="CPC13" s="2"/>
      <c r="CPD13" s="2"/>
      <c r="CPE13" s="2"/>
      <c r="CPF13" s="2"/>
      <c r="CPG13" s="2"/>
      <c r="CPH13" s="2"/>
      <c r="CPI13" s="2"/>
      <c r="CPJ13" s="2"/>
      <c r="CPK13" s="2"/>
      <c r="CPL13" s="2"/>
      <c r="CPM13" s="2"/>
      <c r="CPN13" s="2"/>
      <c r="CPO13" s="2"/>
      <c r="CPP13" s="2"/>
      <c r="CPQ13" s="2"/>
      <c r="CPR13" s="2"/>
      <c r="CPS13" s="2"/>
      <c r="CPT13" s="2"/>
      <c r="CPU13" s="2"/>
      <c r="CPV13" s="2"/>
      <c r="CPW13" s="2"/>
      <c r="CPX13" s="2"/>
      <c r="CPY13" s="2"/>
      <c r="CPZ13" s="2"/>
      <c r="CQA13" s="2"/>
      <c r="CQB13" s="2"/>
      <c r="CQC13" s="2"/>
      <c r="CQD13" s="2"/>
      <c r="CQE13" s="2"/>
      <c r="CQF13" s="2"/>
      <c r="CQG13" s="2"/>
      <c r="CQH13" s="2"/>
      <c r="CQI13" s="2"/>
      <c r="CQJ13" s="2"/>
      <c r="CQK13" s="2"/>
      <c r="CQL13" s="2"/>
      <c r="CQM13" s="2"/>
      <c r="CQN13" s="2"/>
      <c r="CQO13" s="2"/>
      <c r="CQP13" s="2"/>
      <c r="CQQ13" s="2"/>
      <c r="CQR13" s="2"/>
      <c r="CQS13" s="2"/>
      <c r="CQT13" s="2"/>
      <c r="CQU13" s="2"/>
      <c r="CQV13" s="2"/>
      <c r="CQW13" s="2"/>
      <c r="CQX13" s="2"/>
      <c r="CQY13" s="2"/>
      <c r="CQZ13" s="2"/>
      <c r="CRA13" s="2"/>
      <c r="CRB13" s="2"/>
      <c r="CRC13" s="2"/>
      <c r="CRD13" s="2"/>
      <c r="CRE13" s="2"/>
      <c r="CRF13" s="2"/>
      <c r="CRG13" s="2"/>
      <c r="CRH13" s="2"/>
      <c r="CRI13" s="2"/>
      <c r="CRJ13" s="2"/>
      <c r="CRK13" s="2"/>
      <c r="CRL13" s="2"/>
      <c r="CRM13" s="2"/>
      <c r="CRN13" s="2"/>
      <c r="CRO13" s="2"/>
      <c r="CRP13" s="2"/>
      <c r="CRQ13" s="2"/>
      <c r="CRR13" s="2"/>
      <c r="CRS13" s="2"/>
      <c r="CRT13" s="2"/>
      <c r="CRU13" s="2"/>
      <c r="CRV13" s="2"/>
      <c r="CRW13" s="2"/>
      <c r="CRX13" s="2"/>
      <c r="CRY13" s="2"/>
      <c r="CRZ13" s="2"/>
      <c r="CSA13" s="2"/>
      <c r="CSB13" s="2"/>
      <c r="CSC13" s="2"/>
      <c r="CSD13" s="2"/>
      <c r="CSE13" s="2"/>
      <c r="CSF13" s="2"/>
      <c r="CSG13" s="2"/>
      <c r="CSH13" s="2"/>
      <c r="CSI13" s="2"/>
      <c r="CSJ13" s="2"/>
      <c r="CSK13" s="2"/>
      <c r="CSL13" s="2"/>
      <c r="CSM13" s="2"/>
      <c r="CSN13" s="2"/>
      <c r="CSO13" s="2"/>
      <c r="CSP13" s="2"/>
      <c r="CSQ13" s="2"/>
      <c r="CSR13" s="2"/>
      <c r="CSS13" s="2"/>
      <c r="CST13" s="2"/>
      <c r="CSU13" s="2"/>
      <c r="CSV13" s="2"/>
      <c r="CSW13" s="2"/>
      <c r="CSX13" s="2"/>
      <c r="CSY13" s="2"/>
      <c r="CSZ13" s="2"/>
      <c r="CTA13" s="2"/>
      <c r="CTB13" s="2"/>
      <c r="CTC13" s="2"/>
      <c r="CTD13" s="2"/>
      <c r="CTE13" s="2"/>
      <c r="CTF13" s="2"/>
      <c r="CTG13" s="2"/>
      <c r="CTH13" s="2"/>
      <c r="CTI13" s="2"/>
      <c r="CTJ13" s="2"/>
      <c r="CTK13" s="2"/>
      <c r="CTL13" s="2"/>
      <c r="CTM13" s="2"/>
      <c r="CTN13" s="2"/>
      <c r="CTO13" s="2"/>
      <c r="CTP13" s="2"/>
      <c r="CTQ13" s="2"/>
      <c r="CTR13" s="2"/>
      <c r="CTS13" s="2"/>
      <c r="CTT13" s="2"/>
      <c r="CTU13" s="2"/>
      <c r="CTV13" s="2"/>
      <c r="CTW13" s="2"/>
      <c r="CTX13" s="2"/>
      <c r="CTY13" s="2"/>
      <c r="CTZ13" s="2"/>
      <c r="CUA13" s="2"/>
      <c r="CUB13" s="2"/>
      <c r="CUC13" s="2"/>
      <c r="CUD13" s="2"/>
      <c r="CUE13" s="2"/>
      <c r="CUF13" s="2"/>
      <c r="CUG13" s="2"/>
      <c r="CUH13" s="2"/>
      <c r="CUI13" s="2"/>
      <c r="CUJ13" s="2"/>
      <c r="CUK13" s="2"/>
      <c r="CUL13" s="2"/>
      <c r="CUM13" s="2"/>
      <c r="CUN13" s="2"/>
      <c r="CUO13" s="2"/>
      <c r="CUP13" s="2"/>
      <c r="CUQ13" s="2"/>
      <c r="CUR13" s="2"/>
      <c r="CUS13" s="2"/>
      <c r="CUT13" s="2"/>
      <c r="CUU13" s="2"/>
      <c r="CUV13" s="2"/>
      <c r="CUW13" s="2"/>
      <c r="CUX13" s="2"/>
      <c r="CUY13" s="2"/>
      <c r="CUZ13" s="2"/>
      <c r="CVA13" s="2"/>
      <c r="CVB13" s="2"/>
      <c r="CVC13" s="2"/>
      <c r="CVD13" s="2"/>
      <c r="CVE13" s="2"/>
      <c r="CVF13" s="2"/>
      <c r="CVG13" s="2"/>
      <c r="CVH13" s="2"/>
      <c r="CVI13" s="2"/>
      <c r="CVJ13" s="2"/>
      <c r="CVK13" s="2"/>
      <c r="CVL13" s="2"/>
      <c r="CVM13" s="2"/>
      <c r="CVN13" s="2"/>
      <c r="CVO13" s="2"/>
      <c r="CVP13" s="2"/>
      <c r="CVQ13" s="2"/>
      <c r="CVR13" s="2"/>
      <c r="CVS13" s="2"/>
      <c r="CVT13" s="2"/>
      <c r="CVU13" s="2"/>
      <c r="CVV13" s="2"/>
      <c r="CVW13" s="2"/>
      <c r="CVX13" s="2"/>
      <c r="CVY13" s="2"/>
      <c r="CVZ13" s="2"/>
      <c r="CWA13" s="2"/>
      <c r="CWB13" s="2"/>
      <c r="CWC13" s="2"/>
      <c r="CWD13" s="2"/>
      <c r="CWE13" s="2"/>
      <c r="CWF13" s="2"/>
      <c r="CWG13" s="2"/>
      <c r="CWH13" s="2"/>
      <c r="CWI13" s="2"/>
      <c r="CWJ13" s="2"/>
      <c r="CWK13" s="2"/>
      <c r="CWL13" s="2"/>
      <c r="CWM13" s="2"/>
      <c r="CWN13" s="2"/>
      <c r="CWO13" s="2"/>
      <c r="CWP13" s="2"/>
      <c r="CWQ13" s="2"/>
      <c r="CWR13" s="2"/>
      <c r="CWS13" s="2"/>
      <c r="CWT13" s="2"/>
      <c r="CWU13" s="2"/>
      <c r="CWV13" s="2"/>
      <c r="CWW13" s="2"/>
      <c r="CWX13" s="2"/>
      <c r="CWY13" s="2"/>
      <c r="CWZ13" s="2"/>
      <c r="CXA13" s="2"/>
      <c r="CXB13" s="2"/>
      <c r="CXC13" s="2"/>
      <c r="CXD13" s="2"/>
      <c r="CXE13" s="2"/>
      <c r="CXF13" s="2"/>
      <c r="CXG13" s="2"/>
      <c r="CXH13" s="2"/>
      <c r="CXI13" s="2"/>
      <c r="CXJ13" s="2"/>
      <c r="CXK13" s="2"/>
      <c r="CXL13" s="2"/>
      <c r="CXM13" s="2"/>
      <c r="CXN13" s="2"/>
      <c r="CXO13" s="2"/>
      <c r="CXP13" s="2"/>
      <c r="CXQ13" s="2"/>
      <c r="CXR13" s="2"/>
      <c r="CXS13" s="2"/>
      <c r="CXT13" s="2"/>
      <c r="CXU13" s="2"/>
      <c r="CXV13" s="2"/>
      <c r="CXW13" s="2"/>
      <c r="CXX13" s="2"/>
      <c r="CXY13" s="2"/>
      <c r="CXZ13" s="2"/>
      <c r="CYA13" s="2"/>
      <c r="CYB13" s="2"/>
      <c r="CYC13" s="2"/>
      <c r="CYD13" s="2"/>
      <c r="CYE13" s="2"/>
      <c r="CYF13" s="2"/>
      <c r="CYG13" s="2"/>
      <c r="CYH13" s="2"/>
      <c r="CYI13" s="2"/>
      <c r="CYJ13" s="2"/>
      <c r="CYK13" s="2"/>
      <c r="CYL13" s="2"/>
      <c r="CYM13" s="2"/>
      <c r="CYN13" s="2"/>
      <c r="CYO13" s="2"/>
      <c r="CYP13" s="2"/>
      <c r="CYQ13" s="2"/>
      <c r="CYR13" s="2"/>
      <c r="CYS13" s="2"/>
      <c r="CYT13" s="2"/>
      <c r="CYU13" s="2"/>
      <c r="CYV13" s="2"/>
      <c r="CYW13" s="2"/>
      <c r="CYX13" s="2"/>
      <c r="CYY13" s="2"/>
      <c r="CYZ13" s="2"/>
      <c r="CZA13" s="2"/>
      <c r="CZB13" s="2"/>
      <c r="CZC13" s="2"/>
      <c r="CZD13" s="2"/>
      <c r="CZE13" s="2"/>
      <c r="CZF13" s="2"/>
      <c r="CZG13" s="2"/>
      <c r="CZH13" s="2"/>
      <c r="CZI13" s="2"/>
      <c r="CZJ13" s="2"/>
      <c r="CZK13" s="2"/>
      <c r="CZL13" s="2"/>
      <c r="CZM13" s="2"/>
      <c r="CZN13" s="2"/>
      <c r="CZO13" s="2"/>
      <c r="CZP13" s="2"/>
      <c r="CZQ13" s="2"/>
      <c r="CZR13" s="2"/>
      <c r="CZS13" s="2"/>
      <c r="CZT13" s="2"/>
      <c r="CZU13" s="2"/>
      <c r="CZV13" s="2"/>
      <c r="CZW13" s="2"/>
      <c r="CZX13" s="2"/>
      <c r="CZY13" s="2"/>
      <c r="CZZ13" s="2"/>
      <c r="DAA13" s="2"/>
      <c r="DAB13" s="2"/>
      <c r="DAC13" s="2"/>
      <c r="DAD13" s="2"/>
      <c r="DAE13" s="2"/>
      <c r="DAF13" s="2"/>
      <c r="DAG13" s="2"/>
      <c r="DAH13" s="2"/>
      <c r="DAI13" s="2"/>
      <c r="DAJ13" s="2"/>
      <c r="DAK13" s="2"/>
      <c r="DAL13" s="2"/>
      <c r="DAM13" s="2"/>
      <c r="DAN13" s="2"/>
      <c r="DAO13" s="2"/>
      <c r="DAP13" s="2"/>
      <c r="DAQ13" s="2"/>
      <c r="DAR13" s="2"/>
      <c r="DAS13" s="2"/>
      <c r="DAT13" s="2"/>
      <c r="DAU13" s="2"/>
      <c r="DAV13" s="2"/>
      <c r="DAW13" s="2"/>
      <c r="DAX13" s="2"/>
      <c r="DAY13" s="2"/>
      <c r="DAZ13" s="2"/>
      <c r="DBA13" s="2"/>
      <c r="DBB13" s="2"/>
      <c r="DBC13" s="2"/>
      <c r="DBD13" s="2"/>
      <c r="DBE13" s="2"/>
      <c r="DBF13" s="2"/>
      <c r="DBG13" s="2"/>
      <c r="DBH13" s="2"/>
      <c r="DBI13" s="2"/>
      <c r="DBJ13" s="2"/>
      <c r="DBK13" s="2"/>
      <c r="DBL13" s="2"/>
      <c r="DBM13" s="2"/>
      <c r="DBN13" s="2"/>
      <c r="DBO13" s="2"/>
      <c r="DBP13" s="2"/>
      <c r="DBQ13" s="2"/>
      <c r="DBR13" s="2"/>
      <c r="DBS13" s="2"/>
      <c r="DBT13" s="2"/>
      <c r="DBU13" s="2"/>
      <c r="DBV13" s="2"/>
      <c r="DBW13" s="2"/>
      <c r="DBX13" s="2"/>
      <c r="DBY13" s="2"/>
      <c r="DBZ13" s="2"/>
      <c r="DCA13" s="2"/>
      <c r="DCB13" s="2"/>
      <c r="DCC13" s="2"/>
      <c r="DCD13" s="2"/>
      <c r="DCE13" s="2"/>
      <c r="DCF13" s="2"/>
      <c r="DCG13" s="2"/>
      <c r="DCH13" s="2"/>
      <c r="DCI13" s="2"/>
      <c r="DCJ13" s="2"/>
      <c r="DCK13" s="2"/>
      <c r="DCL13" s="2"/>
      <c r="DCM13" s="2"/>
      <c r="DCN13" s="2"/>
      <c r="DCO13" s="2"/>
      <c r="DCP13" s="2"/>
      <c r="DCQ13" s="2"/>
      <c r="DCR13" s="2"/>
      <c r="DCS13" s="2"/>
      <c r="DCT13" s="2"/>
      <c r="DCU13" s="2"/>
      <c r="DCV13" s="2"/>
      <c r="DCW13" s="2"/>
      <c r="DCX13" s="2"/>
      <c r="DCY13" s="2"/>
      <c r="DCZ13" s="2"/>
      <c r="DDA13" s="2"/>
      <c r="DDB13" s="2"/>
      <c r="DDC13" s="2"/>
      <c r="DDD13" s="2"/>
      <c r="DDE13" s="2"/>
      <c r="DDF13" s="2"/>
      <c r="DDG13" s="2"/>
      <c r="DDH13" s="2"/>
      <c r="DDI13" s="2"/>
      <c r="DDJ13" s="2"/>
      <c r="DDK13" s="2"/>
      <c r="DDL13" s="2"/>
      <c r="DDM13" s="2"/>
      <c r="DDN13" s="2"/>
      <c r="DDO13" s="2"/>
      <c r="DDP13" s="2"/>
      <c r="DDQ13" s="2"/>
      <c r="DDR13" s="2"/>
      <c r="DDS13" s="2"/>
      <c r="DDT13" s="2"/>
      <c r="DDU13" s="2"/>
      <c r="DDV13" s="2"/>
      <c r="DDW13" s="2"/>
      <c r="DDX13" s="2"/>
      <c r="DDY13" s="2"/>
      <c r="DDZ13" s="2"/>
      <c r="DEA13" s="2"/>
      <c r="DEB13" s="2"/>
      <c r="DEC13" s="2"/>
      <c r="DED13" s="2"/>
      <c r="DEE13" s="2"/>
      <c r="DEF13" s="2"/>
      <c r="DEG13" s="2"/>
      <c r="DEH13" s="2"/>
      <c r="DEI13" s="2"/>
      <c r="DEJ13" s="2"/>
      <c r="DEK13" s="2"/>
      <c r="DEL13" s="2"/>
      <c r="DEM13" s="2"/>
      <c r="DEN13" s="2"/>
      <c r="DEO13" s="2"/>
      <c r="DEP13" s="2"/>
      <c r="DEQ13" s="2"/>
      <c r="DER13" s="2"/>
      <c r="DES13" s="2"/>
      <c r="DET13" s="2"/>
      <c r="DEU13" s="2"/>
      <c r="DEV13" s="2"/>
      <c r="DEW13" s="2"/>
      <c r="DEX13" s="2"/>
      <c r="DEY13" s="2"/>
      <c r="DEZ13" s="2"/>
      <c r="DFA13" s="2"/>
      <c r="DFB13" s="2"/>
      <c r="DFC13" s="2"/>
      <c r="DFD13" s="2"/>
      <c r="DFE13" s="2"/>
      <c r="DFF13" s="2"/>
      <c r="DFG13" s="2"/>
      <c r="DFH13" s="2"/>
      <c r="DFI13" s="2"/>
      <c r="DFJ13" s="2"/>
      <c r="DFK13" s="2"/>
      <c r="DFL13" s="2"/>
      <c r="DFM13" s="2"/>
      <c r="DFN13" s="2"/>
      <c r="DFO13" s="2"/>
      <c r="DFP13" s="2"/>
      <c r="DFQ13" s="2"/>
      <c r="DFR13" s="2"/>
      <c r="DFS13" s="2"/>
      <c r="DFT13" s="2"/>
      <c r="DFU13" s="2"/>
      <c r="DFV13" s="2"/>
      <c r="DFW13" s="2"/>
      <c r="DFX13" s="2"/>
      <c r="DFY13" s="2"/>
      <c r="DFZ13" s="2"/>
      <c r="DGA13" s="2"/>
      <c r="DGB13" s="2"/>
      <c r="DGC13" s="2"/>
      <c r="DGD13" s="2"/>
      <c r="DGE13" s="2"/>
      <c r="DGF13" s="2"/>
      <c r="DGG13" s="2"/>
      <c r="DGH13" s="2"/>
      <c r="DGI13" s="2"/>
      <c r="DGJ13" s="2"/>
      <c r="DGK13" s="2"/>
      <c r="DGL13" s="2"/>
      <c r="DGM13" s="2"/>
      <c r="DGN13" s="2"/>
      <c r="DGO13" s="2"/>
      <c r="DGP13" s="2"/>
      <c r="DGQ13" s="2"/>
      <c r="DGR13" s="2"/>
      <c r="DGS13" s="2"/>
      <c r="DGT13" s="2"/>
      <c r="DGU13" s="2"/>
      <c r="DGV13" s="2"/>
      <c r="DGW13" s="2"/>
      <c r="DGX13" s="2"/>
      <c r="DGY13" s="2"/>
      <c r="DGZ13" s="2"/>
      <c r="DHA13" s="2"/>
      <c r="DHB13" s="2"/>
      <c r="DHC13" s="2"/>
      <c r="DHD13" s="2"/>
      <c r="DHE13" s="2"/>
      <c r="DHF13" s="2"/>
      <c r="DHG13" s="2"/>
      <c r="DHH13" s="2"/>
      <c r="DHI13" s="2"/>
      <c r="DHJ13" s="2"/>
      <c r="DHK13" s="2"/>
      <c r="DHL13" s="2"/>
      <c r="DHM13" s="2"/>
      <c r="DHN13" s="2"/>
      <c r="DHO13" s="2"/>
      <c r="DHP13" s="2"/>
      <c r="DHQ13" s="2"/>
      <c r="DHR13" s="2"/>
      <c r="DHS13" s="2"/>
      <c r="DHT13" s="2"/>
      <c r="DHU13" s="2"/>
      <c r="DHV13" s="2"/>
      <c r="DHW13" s="2"/>
      <c r="DHX13" s="2"/>
      <c r="DHY13" s="2"/>
      <c r="DHZ13" s="2"/>
      <c r="DIA13" s="2"/>
      <c r="DIB13" s="2"/>
      <c r="DIC13" s="2"/>
      <c r="DID13" s="2"/>
      <c r="DIE13" s="2"/>
      <c r="DIF13" s="2"/>
      <c r="DIG13" s="2"/>
      <c r="DIH13" s="2"/>
      <c r="DII13" s="2"/>
      <c r="DIJ13" s="2"/>
      <c r="DIK13" s="2"/>
      <c r="DIL13" s="2"/>
      <c r="DIM13" s="2"/>
      <c r="DIN13" s="2"/>
      <c r="DIO13" s="2"/>
      <c r="DIP13" s="2"/>
      <c r="DIQ13" s="2"/>
      <c r="DIR13" s="2"/>
      <c r="DIS13" s="2"/>
      <c r="DIT13" s="2"/>
      <c r="DIU13" s="2"/>
      <c r="DIV13" s="2"/>
      <c r="DIW13" s="2"/>
      <c r="DIX13" s="2"/>
      <c r="DIY13" s="2"/>
      <c r="DIZ13" s="2"/>
      <c r="DJA13" s="2"/>
      <c r="DJB13" s="2"/>
      <c r="DJC13" s="2"/>
      <c r="DJD13" s="2"/>
      <c r="DJE13" s="2"/>
      <c r="DJF13" s="2"/>
      <c r="DJG13" s="2"/>
      <c r="DJH13" s="2"/>
      <c r="DJI13" s="2"/>
      <c r="DJJ13" s="2"/>
      <c r="DJK13" s="2"/>
      <c r="DJL13" s="2"/>
      <c r="DJM13" s="2"/>
      <c r="DJN13" s="2"/>
      <c r="DJO13" s="2"/>
      <c r="DJP13" s="2"/>
      <c r="DJQ13" s="2"/>
      <c r="DJR13" s="2"/>
      <c r="DJS13" s="2"/>
      <c r="DJT13" s="2"/>
      <c r="DJU13" s="2"/>
      <c r="DJV13" s="2"/>
      <c r="DJW13" s="2"/>
      <c r="DJX13" s="2"/>
      <c r="DJY13" s="2"/>
      <c r="DJZ13" s="2"/>
      <c r="DKA13" s="2"/>
      <c r="DKB13" s="2"/>
      <c r="DKC13" s="2"/>
      <c r="DKD13" s="2"/>
      <c r="DKE13" s="2"/>
      <c r="DKF13" s="2"/>
      <c r="DKG13" s="2"/>
      <c r="DKH13" s="2"/>
      <c r="DKI13" s="2"/>
      <c r="DKJ13" s="2"/>
      <c r="DKK13" s="2"/>
      <c r="DKL13" s="2"/>
      <c r="DKM13" s="2"/>
      <c r="DKN13" s="2"/>
      <c r="DKO13" s="2"/>
      <c r="DKP13" s="2"/>
      <c r="DKQ13" s="2"/>
      <c r="DKR13" s="2"/>
      <c r="DKS13" s="2"/>
      <c r="DKT13" s="2"/>
      <c r="DKU13" s="2"/>
      <c r="DKV13" s="2"/>
      <c r="DKW13" s="2"/>
      <c r="DKX13" s="2"/>
      <c r="DKY13" s="2"/>
      <c r="DKZ13" s="2"/>
      <c r="DLA13" s="2"/>
      <c r="DLB13" s="2"/>
      <c r="DLC13" s="2"/>
      <c r="DLD13" s="2"/>
      <c r="DLE13" s="2"/>
      <c r="DLF13" s="2"/>
      <c r="DLG13" s="2"/>
      <c r="DLH13" s="2"/>
      <c r="DLI13" s="2"/>
      <c r="DLJ13" s="2"/>
      <c r="DLK13" s="2"/>
      <c r="DLL13" s="2"/>
      <c r="DLM13" s="2"/>
      <c r="DLN13" s="2"/>
      <c r="DLO13" s="2"/>
      <c r="DLP13" s="2"/>
      <c r="DLQ13" s="2"/>
      <c r="DLR13" s="2"/>
      <c r="DLS13" s="2"/>
      <c r="DLT13" s="2"/>
      <c r="DLU13" s="2"/>
      <c r="DLV13" s="2"/>
      <c r="DLW13" s="2"/>
      <c r="DLX13" s="2"/>
      <c r="DLY13" s="2"/>
      <c r="DLZ13" s="2"/>
      <c r="DMA13" s="2"/>
      <c r="DMB13" s="2"/>
      <c r="DMC13" s="2"/>
      <c r="DMD13" s="2"/>
      <c r="DME13" s="2"/>
      <c r="DMF13" s="2"/>
      <c r="DMG13" s="2"/>
      <c r="DMH13" s="2"/>
      <c r="DMI13" s="2"/>
      <c r="DMJ13" s="2"/>
      <c r="DMK13" s="2"/>
      <c r="DML13" s="2"/>
      <c r="DMM13" s="2"/>
      <c r="DMN13" s="2"/>
      <c r="DMO13" s="2"/>
      <c r="DMP13" s="2"/>
      <c r="DMQ13" s="2"/>
      <c r="DMR13" s="2"/>
      <c r="DMS13" s="2"/>
      <c r="DMT13" s="2"/>
      <c r="DMU13" s="2"/>
      <c r="DMV13" s="2"/>
      <c r="DMW13" s="2"/>
      <c r="DMX13" s="2"/>
      <c r="DMY13" s="2"/>
      <c r="DMZ13" s="2"/>
      <c r="DNA13" s="2"/>
      <c r="DNB13" s="2"/>
      <c r="DNC13" s="2"/>
      <c r="DND13" s="2"/>
      <c r="DNE13" s="2"/>
      <c r="DNF13" s="2"/>
      <c r="DNG13" s="2"/>
      <c r="DNH13" s="2"/>
      <c r="DNI13" s="2"/>
      <c r="DNJ13" s="2"/>
      <c r="DNK13" s="2"/>
      <c r="DNL13" s="2"/>
      <c r="DNM13" s="2"/>
      <c r="DNN13" s="2"/>
      <c r="DNO13" s="2"/>
      <c r="DNP13" s="2"/>
      <c r="DNQ13" s="2"/>
      <c r="DNR13" s="2"/>
      <c r="DNS13" s="2"/>
      <c r="DNT13" s="2"/>
      <c r="DNU13" s="2"/>
      <c r="DNV13" s="2"/>
      <c r="DNW13" s="2"/>
      <c r="DNX13" s="2"/>
      <c r="DNY13" s="2"/>
      <c r="DNZ13" s="2"/>
      <c r="DOA13" s="2"/>
      <c r="DOB13" s="2"/>
      <c r="DOC13" s="2"/>
      <c r="DOD13" s="2"/>
      <c r="DOE13" s="2"/>
      <c r="DOF13" s="2"/>
      <c r="DOG13" s="2"/>
      <c r="DOH13" s="2"/>
      <c r="DOI13" s="2"/>
      <c r="DOJ13" s="2"/>
      <c r="DOK13" s="2"/>
      <c r="DOL13" s="2"/>
      <c r="DOM13" s="2"/>
      <c r="DON13" s="2"/>
      <c r="DOO13" s="2"/>
      <c r="DOP13" s="2"/>
      <c r="DOQ13" s="2"/>
      <c r="DOR13" s="2"/>
      <c r="DOS13" s="2"/>
      <c r="DOT13" s="2"/>
      <c r="DOU13" s="2"/>
      <c r="DOV13" s="2"/>
      <c r="DOW13" s="2"/>
      <c r="DOX13" s="2"/>
      <c r="DOY13" s="2"/>
      <c r="DOZ13" s="2"/>
      <c r="DPA13" s="2"/>
      <c r="DPB13" s="2"/>
      <c r="DPC13" s="2"/>
      <c r="DPD13" s="2"/>
      <c r="DPE13" s="2"/>
      <c r="DPF13" s="2"/>
      <c r="DPG13" s="2"/>
      <c r="DPH13" s="2"/>
      <c r="DPI13" s="2"/>
      <c r="DPJ13" s="2"/>
      <c r="DPK13" s="2"/>
      <c r="DPL13" s="2"/>
      <c r="DPM13" s="2"/>
      <c r="DPN13" s="2"/>
      <c r="DPO13" s="2"/>
      <c r="DPP13" s="2"/>
      <c r="DPQ13" s="2"/>
      <c r="DPR13" s="2"/>
      <c r="DPS13" s="2"/>
      <c r="DPT13" s="2"/>
      <c r="DPU13" s="2"/>
      <c r="DPV13" s="2"/>
      <c r="DPW13" s="2"/>
      <c r="DPX13" s="2"/>
      <c r="DPY13" s="2"/>
      <c r="DPZ13" s="2"/>
      <c r="DQA13" s="2"/>
      <c r="DQB13" s="2"/>
      <c r="DQC13" s="2"/>
      <c r="DQD13" s="2"/>
      <c r="DQE13" s="2"/>
      <c r="DQF13" s="2"/>
      <c r="DQG13" s="2"/>
      <c r="DQH13" s="2"/>
      <c r="DQI13" s="2"/>
      <c r="DQJ13" s="2"/>
      <c r="DQK13" s="2"/>
      <c r="DQL13" s="2"/>
      <c r="DQM13" s="2"/>
      <c r="DQN13" s="2"/>
      <c r="DQO13" s="2"/>
      <c r="DQP13" s="2"/>
      <c r="DQQ13" s="2"/>
      <c r="DQR13" s="2"/>
      <c r="DQS13" s="2"/>
      <c r="DQT13" s="2"/>
      <c r="DQU13" s="2"/>
      <c r="DQV13" s="2"/>
      <c r="DQW13" s="2"/>
      <c r="DQX13" s="2"/>
      <c r="DQY13" s="2"/>
      <c r="DQZ13" s="2"/>
      <c r="DRA13" s="2"/>
      <c r="DRB13" s="2"/>
      <c r="DRC13" s="2"/>
      <c r="DRD13" s="2"/>
      <c r="DRE13" s="2"/>
      <c r="DRF13" s="2"/>
      <c r="DRG13" s="2"/>
      <c r="DRH13" s="2"/>
      <c r="DRI13" s="2"/>
      <c r="DRJ13" s="2"/>
      <c r="DRK13" s="2"/>
      <c r="DRL13" s="2"/>
      <c r="DRM13" s="2"/>
      <c r="DRN13" s="2"/>
      <c r="DRO13" s="2"/>
      <c r="DRP13" s="2"/>
      <c r="DRQ13" s="2"/>
      <c r="DRR13" s="2"/>
      <c r="DRS13" s="2"/>
      <c r="DRT13" s="2"/>
      <c r="DRU13" s="2"/>
      <c r="DRV13" s="2"/>
      <c r="DRW13" s="2"/>
      <c r="DRX13" s="2"/>
      <c r="DRY13" s="2"/>
      <c r="DRZ13" s="2"/>
      <c r="DSA13" s="2"/>
      <c r="DSB13" s="2"/>
      <c r="DSC13" s="2"/>
      <c r="DSD13" s="2"/>
      <c r="DSE13" s="2"/>
      <c r="DSF13" s="2"/>
      <c r="DSG13" s="2"/>
      <c r="DSH13" s="2"/>
      <c r="DSI13" s="2"/>
      <c r="DSJ13" s="2"/>
      <c r="DSK13" s="2"/>
      <c r="DSL13" s="2"/>
      <c r="DSM13" s="2"/>
      <c r="DSN13" s="2"/>
      <c r="DSO13" s="2"/>
      <c r="DSP13" s="2"/>
      <c r="DSQ13" s="2"/>
      <c r="DSR13" s="2"/>
      <c r="DSS13" s="2"/>
      <c r="DST13" s="2"/>
      <c r="DSU13" s="2"/>
      <c r="DSV13" s="2"/>
      <c r="DSW13" s="2"/>
      <c r="DSX13" s="2"/>
      <c r="DSY13" s="2"/>
      <c r="DSZ13" s="2"/>
      <c r="DTA13" s="2"/>
      <c r="DTB13" s="2"/>
      <c r="DTC13" s="2"/>
      <c r="DTD13" s="2"/>
      <c r="DTE13" s="2"/>
      <c r="DTF13" s="2"/>
      <c r="DTG13" s="2"/>
      <c r="DTH13" s="2"/>
      <c r="DTI13" s="2"/>
      <c r="DTJ13" s="2"/>
      <c r="DTK13" s="2"/>
      <c r="DTL13" s="2"/>
      <c r="DTM13" s="2"/>
      <c r="DTN13" s="2"/>
      <c r="DTO13" s="2"/>
      <c r="DTP13" s="2"/>
      <c r="DTQ13" s="2"/>
      <c r="DTR13" s="2"/>
      <c r="DTS13" s="2"/>
      <c r="DTT13" s="2"/>
      <c r="DTU13" s="2"/>
      <c r="DTV13" s="2"/>
      <c r="DTW13" s="2"/>
      <c r="DTX13" s="2"/>
      <c r="DTY13" s="2"/>
      <c r="DTZ13" s="2"/>
      <c r="DUA13" s="2"/>
      <c r="DUB13" s="2"/>
      <c r="DUC13" s="2"/>
      <c r="DUD13" s="2"/>
      <c r="DUE13" s="2"/>
      <c r="DUF13" s="2"/>
      <c r="DUG13" s="2"/>
      <c r="DUH13" s="2"/>
      <c r="DUI13" s="2"/>
      <c r="DUJ13" s="2"/>
      <c r="DUK13" s="2"/>
      <c r="DUL13" s="2"/>
      <c r="DUM13" s="2"/>
      <c r="DUN13" s="2"/>
      <c r="DUO13" s="2"/>
      <c r="DUP13" s="2"/>
      <c r="DUQ13" s="2"/>
      <c r="DUR13" s="2"/>
      <c r="DUS13" s="2"/>
      <c r="DUT13" s="2"/>
      <c r="DUU13" s="2"/>
      <c r="DUV13" s="2"/>
      <c r="DUW13" s="2"/>
      <c r="DUX13" s="2"/>
      <c r="DUY13" s="2"/>
      <c r="DUZ13" s="2"/>
      <c r="DVA13" s="2"/>
      <c r="DVB13" s="2"/>
      <c r="DVC13" s="2"/>
      <c r="DVD13" s="2"/>
      <c r="DVE13" s="2"/>
      <c r="DVF13" s="2"/>
      <c r="DVG13" s="2"/>
      <c r="DVH13" s="2"/>
      <c r="DVI13" s="2"/>
      <c r="DVJ13" s="2"/>
      <c r="DVK13" s="2"/>
      <c r="DVL13" s="2"/>
      <c r="DVM13" s="2"/>
      <c r="DVN13" s="2"/>
      <c r="DVO13" s="2"/>
      <c r="DVP13" s="2"/>
      <c r="DVQ13" s="2"/>
      <c r="DVR13" s="2"/>
      <c r="DVS13" s="2"/>
      <c r="DVT13" s="2"/>
      <c r="DVU13" s="2"/>
      <c r="DVV13" s="2"/>
      <c r="DVW13" s="2"/>
      <c r="DVX13" s="2"/>
      <c r="DVY13" s="2"/>
      <c r="DVZ13" s="2"/>
      <c r="DWA13" s="2"/>
      <c r="DWB13" s="2"/>
      <c r="DWC13" s="2"/>
      <c r="DWD13" s="2"/>
      <c r="DWE13" s="2"/>
      <c r="DWF13" s="2"/>
      <c r="DWG13" s="2"/>
      <c r="DWH13" s="2"/>
      <c r="DWI13" s="2"/>
      <c r="DWJ13" s="2"/>
      <c r="DWK13" s="2"/>
      <c r="DWL13" s="2"/>
      <c r="DWM13" s="2"/>
      <c r="DWN13" s="2"/>
      <c r="DWO13" s="2"/>
      <c r="DWP13" s="2"/>
      <c r="DWQ13" s="2"/>
      <c r="DWR13" s="2"/>
      <c r="DWS13" s="2"/>
      <c r="DWT13" s="2"/>
      <c r="DWU13" s="2"/>
      <c r="DWV13" s="2"/>
      <c r="DWW13" s="2"/>
      <c r="DWX13" s="2"/>
      <c r="DWY13" s="2"/>
      <c r="DWZ13" s="2"/>
      <c r="DXA13" s="2"/>
      <c r="DXB13" s="2"/>
      <c r="DXC13" s="2"/>
      <c r="DXD13" s="2"/>
      <c r="DXE13" s="2"/>
      <c r="DXF13" s="2"/>
      <c r="DXG13" s="2"/>
      <c r="DXH13" s="2"/>
      <c r="DXI13" s="2"/>
      <c r="DXJ13" s="2"/>
      <c r="DXK13" s="2"/>
      <c r="DXL13" s="2"/>
      <c r="DXM13" s="2"/>
      <c r="DXN13" s="2"/>
      <c r="DXO13" s="2"/>
      <c r="DXP13" s="2"/>
      <c r="DXQ13" s="2"/>
      <c r="DXR13" s="2"/>
      <c r="DXS13" s="2"/>
      <c r="DXT13" s="2"/>
      <c r="DXU13" s="2"/>
      <c r="DXV13" s="2"/>
      <c r="DXW13" s="2"/>
      <c r="DXX13" s="2"/>
      <c r="DXY13" s="2"/>
      <c r="DXZ13" s="2"/>
      <c r="DYA13" s="2"/>
      <c r="DYB13" s="2"/>
      <c r="DYC13" s="2"/>
      <c r="DYD13" s="2"/>
      <c r="DYE13" s="2"/>
      <c r="DYF13" s="2"/>
      <c r="DYG13" s="2"/>
      <c r="DYH13" s="2"/>
      <c r="DYI13" s="2"/>
      <c r="DYJ13" s="2"/>
      <c r="DYK13" s="2"/>
      <c r="DYL13" s="2"/>
      <c r="DYM13" s="2"/>
      <c r="DYN13" s="2"/>
      <c r="DYO13" s="2"/>
      <c r="DYP13" s="2"/>
      <c r="DYQ13" s="2"/>
      <c r="DYR13" s="2"/>
      <c r="DYS13" s="2"/>
      <c r="DYT13" s="2"/>
      <c r="DYU13" s="2"/>
      <c r="DYV13" s="2"/>
      <c r="DYW13" s="2"/>
      <c r="DYX13" s="2"/>
      <c r="DYY13" s="2"/>
      <c r="DYZ13" s="2"/>
      <c r="DZA13" s="2"/>
      <c r="DZB13" s="2"/>
      <c r="DZC13" s="2"/>
      <c r="DZD13" s="2"/>
      <c r="DZE13" s="2"/>
      <c r="DZF13" s="2"/>
      <c r="DZG13" s="2"/>
      <c r="DZH13" s="2"/>
      <c r="DZI13" s="2"/>
      <c r="DZJ13" s="2"/>
      <c r="DZK13" s="2"/>
      <c r="DZL13" s="2"/>
      <c r="DZM13" s="2"/>
      <c r="DZN13" s="2"/>
      <c r="DZO13" s="2"/>
      <c r="DZP13" s="2"/>
      <c r="DZQ13" s="2"/>
      <c r="DZR13" s="2"/>
      <c r="DZS13" s="2"/>
      <c r="DZT13" s="2"/>
      <c r="DZU13" s="2"/>
      <c r="DZV13" s="2"/>
      <c r="DZW13" s="2"/>
      <c r="DZX13" s="2"/>
      <c r="DZY13" s="2"/>
      <c r="DZZ13" s="2"/>
      <c r="EAA13" s="2"/>
      <c r="EAB13" s="2"/>
      <c r="EAC13" s="2"/>
      <c r="EAD13" s="2"/>
      <c r="EAE13" s="2"/>
      <c r="EAF13" s="2"/>
      <c r="EAG13" s="2"/>
      <c r="EAH13" s="2"/>
      <c r="EAI13" s="2"/>
      <c r="EAJ13" s="2"/>
      <c r="EAK13" s="2"/>
      <c r="EAL13" s="2"/>
      <c r="EAM13" s="2"/>
      <c r="EAN13" s="2"/>
      <c r="EAO13" s="2"/>
      <c r="EAP13" s="2"/>
      <c r="EAQ13" s="2"/>
      <c r="EAR13" s="2"/>
      <c r="EAS13" s="2"/>
      <c r="EAT13" s="2"/>
      <c r="EAU13" s="2"/>
      <c r="EAV13" s="2"/>
      <c r="EAW13" s="2"/>
      <c r="EAX13" s="2"/>
      <c r="EAY13" s="2"/>
      <c r="EAZ13" s="2"/>
      <c r="EBA13" s="2"/>
      <c r="EBB13" s="2"/>
      <c r="EBC13" s="2"/>
      <c r="EBD13" s="2"/>
      <c r="EBE13" s="2"/>
      <c r="EBF13" s="2"/>
      <c r="EBG13" s="2"/>
      <c r="EBH13" s="2"/>
      <c r="EBI13" s="2"/>
      <c r="EBJ13" s="2"/>
      <c r="EBK13" s="2"/>
      <c r="EBL13" s="2"/>
      <c r="EBM13" s="2"/>
      <c r="EBN13" s="2"/>
      <c r="EBO13" s="2"/>
      <c r="EBP13" s="2"/>
      <c r="EBQ13" s="2"/>
      <c r="EBR13" s="2"/>
      <c r="EBS13" s="2"/>
      <c r="EBT13" s="2"/>
      <c r="EBU13" s="2"/>
      <c r="EBV13" s="2"/>
      <c r="EBW13" s="2"/>
      <c r="EBX13" s="2"/>
      <c r="EBY13" s="2"/>
      <c r="EBZ13" s="2"/>
      <c r="ECA13" s="2"/>
      <c r="ECB13" s="2"/>
      <c r="ECC13" s="2"/>
      <c r="ECD13" s="2"/>
      <c r="ECE13" s="2"/>
      <c r="ECF13" s="2"/>
      <c r="ECG13" s="2"/>
      <c r="ECH13" s="2"/>
      <c r="ECI13" s="2"/>
      <c r="ECJ13" s="2"/>
      <c r="ECK13" s="2"/>
      <c r="ECL13" s="2"/>
      <c r="ECM13" s="2"/>
      <c r="ECN13" s="2"/>
      <c r="ECO13" s="2"/>
      <c r="ECP13" s="2"/>
      <c r="ECQ13" s="2"/>
      <c r="ECR13" s="2"/>
      <c r="ECS13" s="2"/>
      <c r="ECT13" s="2"/>
      <c r="ECU13" s="2"/>
      <c r="ECV13" s="2"/>
      <c r="ECW13" s="2"/>
      <c r="ECX13" s="2"/>
      <c r="ECY13" s="2"/>
      <c r="ECZ13" s="2"/>
      <c r="EDA13" s="2"/>
      <c r="EDB13" s="2"/>
      <c r="EDC13" s="2"/>
      <c r="EDD13" s="2"/>
      <c r="EDE13" s="2"/>
      <c r="EDF13" s="2"/>
      <c r="EDG13" s="2"/>
      <c r="EDH13" s="2"/>
      <c r="EDI13" s="2"/>
      <c r="EDJ13" s="2"/>
      <c r="EDK13" s="2"/>
      <c r="EDL13" s="2"/>
      <c r="EDM13" s="2"/>
      <c r="EDN13" s="2"/>
      <c r="EDO13" s="2"/>
      <c r="EDP13" s="2"/>
      <c r="EDQ13" s="2"/>
      <c r="EDR13" s="2"/>
      <c r="EDS13" s="2"/>
      <c r="EDT13" s="2"/>
      <c r="EDU13" s="2"/>
      <c r="EDV13" s="2"/>
      <c r="EDW13" s="2"/>
      <c r="EDX13" s="2"/>
      <c r="EDY13" s="2"/>
      <c r="EDZ13" s="2"/>
      <c r="EEA13" s="2"/>
      <c r="EEB13" s="2"/>
      <c r="EEC13" s="2"/>
      <c r="EED13" s="2"/>
      <c r="EEE13" s="2"/>
      <c r="EEF13" s="2"/>
      <c r="EEG13" s="2"/>
      <c r="EEH13" s="2"/>
      <c r="EEI13" s="2"/>
      <c r="EEJ13" s="2"/>
      <c r="EEK13" s="2"/>
      <c r="EEL13" s="2"/>
      <c r="EEM13" s="2"/>
      <c r="EEN13" s="2"/>
      <c r="EEO13" s="2"/>
      <c r="EEP13" s="2"/>
      <c r="EEQ13" s="2"/>
      <c r="EER13" s="2"/>
      <c r="EES13" s="2"/>
      <c r="EET13" s="2"/>
      <c r="EEU13" s="2"/>
      <c r="EEV13" s="2"/>
      <c r="EEW13" s="2"/>
      <c r="EEX13" s="2"/>
      <c r="EEY13" s="2"/>
      <c r="EEZ13" s="2"/>
      <c r="EFA13" s="2"/>
      <c r="EFB13" s="2"/>
      <c r="EFC13" s="2"/>
      <c r="EFD13" s="2"/>
      <c r="EFE13" s="2"/>
      <c r="EFF13" s="2"/>
      <c r="EFG13" s="2"/>
      <c r="EFH13" s="2"/>
      <c r="EFI13" s="2"/>
      <c r="EFJ13" s="2"/>
      <c r="EFK13" s="2"/>
      <c r="EFL13" s="2"/>
      <c r="EFM13" s="2"/>
      <c r="EFN13" s="2"/>
      <c r="EFO13" s="2"/>
      <c r="EFP13" s="2"/>
      <c r="EFQ13" s="2"/>
      <c r="EFR13" s="2"/>
      <c r="EFS13" s="2"/>
      <c r="EFT13" s="2"/>
      <c r="EFU13" s="2"/>
      <c r="EFV13" s="2"/>
      <c r="EFW13" s="2"/>
      <c r="EFX13" s="2"/>
      <c r="EFY13" s="2"/>
      <c r="EFZ13" s="2"/>
      <c r="EGA13" s="2"/>
      <c r="EGB13" s="2"/>
      <c r="EGC13" s="2"/>
      <c r="EGD13" s="2"/>
      <c r="EGE13" s="2"/>
      <c r="EGF13" s="2"/>
      <c r="EGG13" s="2"/>
      <c r="EGH13" s="2"/>
      <c r="EGI13" s="2"/>
      <c r="EGJ13" s="2"/>
      <c r="EGK13" s="2"/>
      <c r="EGL13" s="2"/>
      <c r="EGM13" s="2"/>
      <c r="EGN13" s="2"/>
      <c r="EGO13" s="2"/>
      <c r="EGP13" s="2"/>
      <c r="EGQ13" s="2"/>
      <c r="EGR13" s="2"/>
      <c r="EGS13" s="2"/>
      <c r="EGT13" s="2"/>
      <c r="EGU13" s="2"/>
      <c r="EGV13" s="2"/>
      <c r="EGW13" s="2"/>
      <c r="EGX13" s="2"/>
      <c r="EGY13" s="2"/>
      <c r="EGZ13" s="2"/>
      <c r="EHA13" s="2"/>
      <c r="EHB13" s="2"/>
      <c r="EHC13" s="2"/>
      <c r="EHD13" s="2"/>
      <c r="EHE13" s="2"/>
      <c r="EHF13" s="2"/>
      <c r="EHG13" s="2"/>
      <c r="EHH13" s="2"/>
      <c r="EHI13" s="2"/>
      <c r="EHJ13" s="2"/>
      <c r="EHK13" s="2"/>
      <c r="EHL13" s="2"/>
      <c r="EHM13" s="2"/>
      <c r="EHN13" s="2"/>
      <c r="EHO13" s="2"/>
      <c r="EHP13" s="2"/>
      <c r="EHQ13" s="2"/>
      <c r="EHR13" s="2"/>
      <c r="EHS13" s="2"/>
      <c r="EHT13" s="2"/>
      <c r="EHU13" s="2"/>
      <c r="EHV13" s="2"/>
      <c r="EHW13" s="2"/>
      <c r="EHX13" s="2"/>
      <c r="EHY13" s="2"/>
      <c r="EHZ13" s="2"/>
      <c r="EIA13" s="2"/>
      <c r="EIB13" s="2"/>
      <c r="EIC13" s="2"/>
      <c r="EID13" s="2"/>
      <c r="EIE13" s="2"/>
      <c r="EIF13" s="2"/>
      <c r="EIG13" s="2"/>
      <c r="EIH13" s="2"/>
      <c r="EII13" s="2"/>
      <c r="EIJ13" s="2"/>
      <c r="EIK13" s="2"/>
      <c r="EIL13" s="2"/>
      <c r="EIM13" s="2"/>
      <c r="EIN13" s="2"/>
      <c r="EIO13" s="2"/>
      <c r="EIP13" s="2"/>
      <c r="EIQ13" s="2"/>
      <c r="EIR13" s="2"/>
      <c r="EIS13" s="2"/>
      <c r="EIT13" s="2"/>
      <c r="EIU13" s="2"/>
      <c r="EIV13" s="2"/>
      <c r="EIW13" s="2"/>
      <c r="EIX13" s="2"/>
      <c r="EIY13" s="2"/>
      <c r="EIZ13" s="2"/>
      <c r="EJA13" s="2"/>
      <c r="EJB13" s="2"/>
      <c r="EJC13" s="2"/>
      <c r="EJD13" s="2"/>
      <c r="EJE13" s="2"/>
      <c r="EJF13" s="2"/>
      <c r="EJG13" s="2"/>
      <c r="EJH13" s="2"/>
      <c r="EJI13" s="2"/>
      <c r="EJJ13" s="2"/>
      <c r="EJK13" s="2"/>
      <c r="EJL13" s="2"/>
      <c r="EJM13" s="2"/>
      <c r="EJN13" s="2"/>
      <c r="EJO13" s="2"/>
      <c r="EJP13" s="2"/>
      <c r="EJQ13" s="2"/>
      <c r="EJR13" s="2"/>
      <c r="EJS13" s="2"/>
      <c r="EJT13" s="2"/>
      <c r="EJU13" s="2"/>
      <c r="EJV13" s="2"/>
      <c r="EJW13" s="2"/>
      <c r="EJX13" s="2"/>
      <c r="EJY13" s="2"/>
      <c r="EJZ13" s="2"/>
      <c r="EKA13" s="2"/>
      <c r="EKB13" s="2"/>
      <c r="EKC13" s="2"/>
      <c r="EKD13" s="2"/>
      <c r="EKE13" s="2"/>
      <c r="EKF13" s="2"/>
      <c r="EKG13" s="2"/>
      <c r="EKH13" s="2"/>
      <c r="EKI13" s="2"/>
      <c r="EKJ13" s="2"/>
      <c r="EKK13" s="2"/>
      <c r="EKL13" s="2"/>
      <c r="EKM13" s="2"/>
      <c r="EKN13" s="2"/>
      <c r="EKO13" s="2"/>
      <c r="EKP13" s="2"/>
      <c r="EKQ13" s="2"/>
      <c r="EKR13" s="2"/>
      <c r="EKS13" s="2"/>
      <c r="EKT13" s="2"/>
      <c r="EKU13" s="2"/>
      <c r="EKV13" s="2"/>
      <c r="EKW13" s="2"/>
      <c r="EKX13" s="2"/>
      <c r="EKY13" s="2"/>
      <c r="EKZ13" s="2"/>
      <c r="ELA13" s="2"/>
      <c r="ELB13" s="2"/>
      <c r="ELC13" s="2"/>
      <c r="ELD13" s="2"/>
      <c r="ELE13" s="2"/>
      <c r="ELF13" s="2"/>
      <c r="ELG13" s="2"/>
      <c r="ELH13" s="2"/>
      <c r="ELI13" s="2"/>
      <c r="ELJ13" s="2"/>
      <c r="ELK13" s="2"/>
      <c r="ELL13" s="2"/>
      <c r="ELM13" s="2"/>
      <c r="ELN13" s="2"/>
      <c r="ELO13" s="2"/>
      <c r="ELP13" s="2"/>
      <c r="ELQ13" s="2"/>
      <c r="ELR13" s="2"/>
      <c r="ELS13" s="2"/>
      <c r="ELT13" s="2"/>
      <c r="ELU13" s="2"/>
      <c r="ELV13" s="2"/>
      <c r="ELW13" s="2"/>
      <c r="ELX13" s="2"/>
      <c r="ELY13" s="2"/>
      <c r="ELZ13" s="2"/>
      <c r="EMA13" s="2"/>
      <c r="EMB13" s="2"/>
      <c r="EMC13" s="2"/>
      <c r="EMD13" s="2"/>
      <c r="EME13" s="2"/>
      <c r="EMF13" s="2"/>
      <c r="EMG13" s="2"/>
      <c r="EMH13" s="2"/>
      <c r="EMI13" s="2"/>
      <c r="EMJ13" s="2"/>
      <c r="EMK13" s="2"/>
      <c r="EML13" s="2"/>
      <c r="EMM13" s="2"/>
      <c r="EMN13" s="2"/>
      <c r="EMO13" s="2"/>
      <c r="EMP13" s="2"/>
      <c r="EMQ13" s="2"/>
      <c r="EMR13" s="2"/>
      <c r="EMS13" s="2"/>
      <c r="EMT13" s="2"/>
      <c r="EMU13" s="2"/>
      <c r="EMV13" s="2"/>
      <c r="EMW13" s="2"/>
      <c r="EMX13" s="2"/>
      <c r="EMY13" s="2"/>
      <c r="EMZ13" s="2"/>
      <c r="ENA13" s="2"/>
      <c r="ENB13" s="2"/>
      <c r="ENC13" s="2"/>
      <c r="END13" s="2"/>
      <c r="ENE13" s="2"/>
      <c r="ENF13" s="2"/>
      <c r="ENG13" s="2"/>
      <c r="ENH13" s="2"/>
      <c r="ENI13" s="2"/>
      <c r="ENJ13" s="2"/>
      <c r="ENK13" s="2"/>
      <c r="ENL13" s="2"/>
      <c r="ENM13" s="2"/>
      <c r="ENN13" s="2"/>
      <c r="ENO13" s="2"/>
      <c r="ENP13" s="2"/>
      <c r="ENQ13" s="2"/>
      <c r="ENR13" s="2"/>
      <c r="ENS13" s="2"/>
      <c r="ENT13" s="2"/>
      <c r="ENU13" s="2"/>
      <c r="ENV13" s="2"/>
      <c r="ENW13" s="2"/>
      <c r="ENX13" s="2"/>
      <c r="ENY13" s="2"/>
      <c r="ENZ13" s="2"/>
      <c r="EOA13" s="2"/>
      <c r="EOB13" s="2"/>
      <c r="EOC13" s="2"/>
      <c r="EOD13" s="2"/>
      <c r="EOE13" s="2"/>
      <c r="EOF13" s="2"/>
      <c r="EOG13" s="2"/>
      <c r="EOH13" s="2"/>
      <c r="EOI13" s="2"/>
      <c r="EOJ13" s="2"/>
      <c r="EOK13" s="2"/>
      <c r="EOL13" s="2"/>
      <c r="EOM13" s="2"/>
      <c r="EON13" s="2"/>
      <c r="EOO13" s="2"/>
      <c r="EOP13" s="2"/>
      <c r="EOQ13" s="2"/>
      <c r="EOR13" s="2"/>
      <c r="EOS13" s="2"/>
      <c r="EOT13" s="2"/>
      <c r="EOU13" s="2"/>
      <c r="EOV13" s="2"/>
      <c r="EOW13" s="2"/>
      <c r="EOX13" s="2"/>
      <c r="EOY13" s="2"/>
      <c r="EOZ13" s="2"/>
      <c r="EPA13" s="2"/>
      <c r="EPB13" s="2"/>
      <c r="EPC13" s="2"/>
      <c r="EPD13" s="2"/>
      <c r="EPE13" s="2"/>
      <c r="EPF13" s="2"/>
      <c r="EPG13" s="2"/>
      <c r="EPH13" s="2"/>
      <c r="EPI13" s="2"/>
      <c r="EPJ13" s="2"/>
      <c r="EPK13" s="2"/>
      <c r="EPL13" s="2"/>
      <c r="EPM13" s="2"/>
      <c r="EPN13" s="2"/>
      <c r="EPO13" s="2"/>
      <c r="EPP13" s="2"/>
      <c r="EPQ13" s="2"/>
      <c r="EPR13" s="2"/>
      <c r="EPS13" s="2"/>
      <c r="EPT13" s="2"/>
      <c r="EPU13" s="2"/>
      <c r="EPV13" s="2"/>
      <c r="EPW13" s="2"/>
      <c r="EPX13" s="2"/>
      <c r="EPY13" s="2"/>
      <c r="EPZ13" s="2"/>
      <c r="EQA13" s="2"/>
      <c r="EQB13" s="2"/>
      <c r="EQC13" s="2"/>
      <c r="EQD13" s="2"/>
      <c r="EQE13" s="2"/>
      <c r="EQF13" s="2"/>
      <c r="EQG13" s="2"/>
      <c r="EQH13" s="2"/>
      <c r="EQI13" s="2"/>
      <c r="EQJ13" s="2"/>
      <c r="EQK13" s="2"/>
      <c r="EQL13" s="2"/>
      <c r="EQM13" s="2"/>
      <c r="EQN13" s="2"/>
      <c r="EQO13" s="2"/>
      <c r="EQP13" s="2"/>
      <c r="EQQ13" s="2"/>
      <c r="EQR13" s="2"/>
      <c r="EQS13" s="2"/>
      <c r="EQT13" s="2"/>
      <c r="EQU13" s="2"/>
      <c r="EQV13" s="2"/>
      <c r="EQW13" s="2"/>
      <c r="EQX13" s="2"/>
      <c r="EQY13" s="2"/>
      <c r="EQZ13" s="2"/>
      <c r="ERA13" s="2"/>
      <c r="ERB13" s="2"/>
      <c r="ERC13" s="2"/>
      <c r="ERD13" s="2"/>
      <c r="ERE13" s="2"/>
      <c r="ERF13" s="2"/>
      <c r="ERG13" s="2"/>
      <c r="ERH13" s="2"/>
      <c r="ERI13" s="2"/>
      <c r="ERJ13" s="2"/>
      <c r="ERK13" s="2"/>
      <c r="ERL13" s="2"/>
      <c r="ERM13" s="2"/>
      <c r="ERN13" s="2"/>
      <c r="ERO13" s="2"/>
      <c r="ERP13" s="2"/>
      <c r="ERQ13" s="2"/>
      <c r="ERR13" s="2"/>
      <c r="ERS13" s="2"/>
      <c r="ERT13" s="2"/>
      <c r="ERU13" s="2"/>
      <c r="ERV13" s="2"/>
      <c r="ERW13" s="2"/>
      <c r="ERX13" s="2"/>
      <c r="ERY13" s="2"/>
      <c r="ERZ13" s="2"/>
      <c r="ESA13" s="2"/>
      <c r="ESB13" s="2"/>
      <c r="ESC13" s="2"/>
      <c r="ESD13" s="2"/>
      <c r="ESE13" s="2"/>
      <c r="ESF13" s="2"/>
      <c r="ESG13" s="2"/>
      <c r="ESH13" s="2"/>
      <c r="ESI13" s="2"/>
      <c r="ESJ13" s="2"/>
      <c r="ESK13" s="2"/>
      <c r="ESL13" s="2"/>
      <c r="ESM13" s="2"/>
      <c r="ESN13" s="2"/>
      <c r="ESO13" s="2"/>
      <c r="ESP13" s="2"/>
      <c r="ESQ13" s="2"/>
      <c r="ESR13" s="2"/>
      <c r="ESS13" s="2"/>
      <c r="EST13" s="2"/>
      <c r="ESU13" s="2"/>
      <c r="ESV13" s="2"/>
      <c r="ESW13" s="2"/>
      <c r="ESX13" s="2"/>
      <c r="ESY13" s="2"/>
      <c r="ESZ13" s="2"/>
      <c r="ETA13" s="2"/>
      <c r="ETB13" s="2"/>
      <c r="ETC13" s="2"/>
      <c r="ETD13" s="2"/>
      <c r="ETE13" s="2"/>
      <c r="ETF13" s="2"/>
      <c r="ETG13" s="2"/>
      <c r="ETH13" s="2"/>
      <c r="ETI13" s="2"/>
      <c r="ETJ13" s="2"/>
      <c r="ETK13" s="2"/>
      <c r="ETL13" s="2"/>
      <c r="ETM13" s="2"/>
      <c r="ETN13" s="2"/>
      <c r="ETO13" s="2"/>
      <c r="ETP13" s="2"/>
      <c r="ETQ13" s="2"/>
      <c r="ETR13" s="2"/>
      <c r="ETS13" s="2"/>
      <c r="ETT13" s="2"/>
      <c r="ETU13" s="2"/>
      <c r="ETV13" s="2"/>
      <c r="ETW13" s="2"/>
      <c r="ETX13" s="2"/>
      <c r="ETY13" s="2"/>
      <c r="ETZ13" s="2"/>
      <c r="EUA13" s="2"/>
      <c r="EUB13" s="2"/>
      <c r="EUC13" s="2"/>
      <c r="EUD13" s="2"/>
      <c r="EUE13" s="2"/>
      <c r="EUF13" s="2"/>
      <c r="EUG13" s="2"/>
      <c r="EUH13" s="2"/>
      <c r="EUI13" s="2"/>
      <c r="EUJ13" s="2"/>
      <c r="EUK13" s="2"/>
      <c r="EUL13" s="2"/>
      <c r="EUM13" s="2"/>
      <c r="EUN13" s="2"/>
      <c r="EUO13" s="2"/>
      <c r="EUP13" s="2"/>
      <c r="EUQ13" s="2"/>
      <c r="EUR13" s="2"/>
      <c r="EUS13" s="2"/>
      <c r="EUT13" s="2"/>
      <c r="EUU13" s="2"/>
      <c r="EUV13" s="2"/>
      <c r="EUW13" s="2"/>
      <c r="EUX13" s="2"/>
      <c r="EUY13" s="2"/>
      <c r="EUZ13" s="2"/>
      <c r="EVA13" s="2"/>
      <c r="EVB13" s="2"/>
      <c r="EVC13" s="2"/>
      <c r="EVD13" s="2"/>
      <c r="EVE13" s="2"/>
      <c r="EVF13" s="2"/>
      <c r="EVG13" s="2"/>
      <c r="EVH13" s="2"/>
      <c r="EVI13" s="2"/>
      <c r="EVJ13" s="2"/>
      <c r="EVK13" s="2"/>
      <c r="EVL13" s="2"/>
      <c r="EVM13" s="2"/>
      <c r="EVN13" s="2"/>
      <c r="EVO13" s="2"/>
      <c r="EVP13" s="2"/>
      <c r="EVQ13" s="2"/>
      <c r="EVR13" s="2"/>
      <c r="EVS13" s="2"/>
      <c r="EVT13" s="2"/>
      <c r="EVU13" s="2"/>
      <c r="EVV13" s="2"/>
      <c r="EVW13" s="2"/>
      <c r="EVX13" s="2"/>
      <c r="EVY13" s="2"/>
      <c r="EVZ13" s="2"/>
      <c r="EWA13" s="2"/>
      <c r="EWB13" s="2"/>
      <c r="EWC13" s="2"/>
      <c r="EWD13" s="2"/>
      <c r="EWE13" s="2"/>
      <c r="EWF13" s="2"/>
      <c r="EWG13" s="2"/>
      <c r="EWH13" s="2"/>
      <c r="EWI13" s="2"/>
      <c r="EWJ13" s="2"/>
      <c r="EWK13" s="2"/>
      <c r="EWL13" s="2"/>
      <c r="EWM13" s="2"/>
      <c r="EWN13" s="2"/>
      <c r="EWO13" s="2"/>
      <c r="EWP13" s="2"/>
      <c r="EWQ13" s="2"/>
      <c r="EWR13" s="2"/>
      <c r="EWS13" s="2"/>
      <c r="EWT13" s="2"/>
      <c r="EWU13" s="2"/>
      <c r="EWV13" s="2"/>
      <c r="EWW13" s="2"/>
      <c r="EWX13" s="2"/>
      <c r="EWY13" s="2"/>
      <c r="EWZ13" s="2"/>
      <c r="EXA13" s="2"/>
      <c r="EXB13" s="2"/>
      <c r="EXC13" s="2"/>
      <c r="EXD13" s="2"/>
      <c r="EXE13" s="2"/>
      <c r="EXF13" s="2"/>
      <c r="EXG13" s="2"/>
      <c r="EXH13" s="2"/>
      <c r="EXI13" s="2"/>
      <c r="EXJ13" s="2"/>
      <c r="EXK13" s="2"/>
      <c r="EXL13" s="2"/>
      <c r="EXM13" s="2"/>
      <c r="EXN13" s="2"/>
      <c r="EXO13" s="2"/>
      <c r="EXP13" s="2"/>
      <c r="EXQ13" s="2"/>
      <c r="EXR13" s="2"/>
      <c r="EXS13" s="2"/>
      <c r="EXT13" s="2"/>
      <c r="EXU13" s="2"/>
      <c r="EXV13" s="2"/>
      <c r="EXW13" s="2"/>
      <c r="EXX13" s="2"/>
      <c r="EXY13" s="2"/>
      <c r="EXZ13" s="2"/>
      <c r="EYA13" s="2"/>
      <c r="EYB13" s="2"/>
      <c r="EYC13" s="2"/>
      <c r="EYD13" s="2"/>
      <c r="EYE13" s="2"/>
      <c r="EYF13" s="2"/>
      <c r="EYG13" s="2"/>
      <c r="EYH13" s="2"/>
      <c r="EYI13" s="2"/>
      <c r="EYJ13" s="2"/>
      <c r="EYK13" s="2"/>
      <c r="EYL13" s="2"/>
      <c r="EYM13" s="2"/>
      <c r="EYN13" s="2"/>
      <c r="EYO13" s="2"/>
      <c r="EYP13" s="2"/>
      <c r="EYQ13" s="2"/>
      <c r="EYR13" s="2"/>
      <c r="EYS13" s="2"/>
      <c r="EYT13" s="2"/>
      <c r="EYU13" s="2"/>
      <c r="EYV13" s="2"/>
      <c r="EYW13" s="2"/>
      <c r="EYX13" s="2"/>
      <c r="EYY13" s="2"/>
      <c r="EYZ13" s="2"/>
      <c r="EZA13" s="2"/>
      <c r="EZB13" s="2"/>
      <c r="EZC13" s="2"/>
      <c r="EZD13" s="2"/>
      <c r="EZE13" s="2"/>
      <c r="EZF13" s="2"/>
      <c r="EZG13" s="2"/>
      <c r="EZH13" s="2"/>
      <c r="EZI13" s="2"/>
      <c r="EZJ13" s="2"/>
      <c r="EZK13" s="2"/>
      <c r="EZL13" s="2"/>
      <c r="EZM13" s="2"/>
      <c r="EZN13" s="2"/>
      <c r="EZO13" s="2"/>
      <c r="EZP13" s="2"/>
      <c r="EZQ13" s="2"/>
      <c r="EZR13" s="2"/>
      <c r="EZS13" s="2"/>
      <c r="EZT13" s="2"/>
      <c r="EZU13" s="2"/>
      <c r="EZV13" s="2"/>
      <c r="EZW13" s="2"/>
      <c r="EZX13" s="2"/>
      <c r="EZY13" s="2"/>
      <c r="EZZ13" s="2"/>
      <c r="FAA13" s="2"/>
      <c r="FAB13" s="2"/>
      <c r="FAC13" s="2"/>
      <c r="FAD13" s="2"/>
      <c r="FAE13" s="2"/>
      <c r="FAF13" s="2"/>
      <c r="FAG13" s="2"/>
      <c r="FAH13" s="2"/>
      <c r="FAI13" s="2"/>
      <c r="FAJ13" s="2"/>
      <c r="FAK13" s="2"/>
      <c r="FAL13" s="2"/>
      <c r="FAM13" s="2"/>
      <c r="FAN13" s="2"/>
      <c r="FAO13" s="2"/>
      <c r="FAP13" s="2"/>
      <c r="FAQ13" s="2"/>
      <c r="FAR13" s="2"/>
      <c r="FAS13" s="2"/>
      <c r="FAT13" s="2"/>
      <c r="FAU13" s="2"/>
      <c r="FAV13" s="2"/>
      <c r="FAW13" s="2"/>
      <c r="FAX13" s="2"/>
      <c r="FAY13" s="2"/>
      <c r="FAZ13" s="2"/>
      <c r="FBA13" s="2"/>
      <c r="FBB13" s="2"/>
      <c r="FBC13" s="2"/>
      <c r="FBD13" s="2"/>
      <c r="FBE13" s="2"/>
      <c r="FBF13" s="2"/>
      <c r="FBG13" s="2"/>
      <c r="FBH13" s="2"/>
      <c r="FBI13" s="2"/>
      <c r="FBJ13" s="2"/>
      <c r="FBK13" s="2"/>
      <c r="FBL13" s="2"/>
      <c r="FBM13" s="2"/>
      <c r="FBN13" s="2"/>
      <c r="FBO13" s="2"/>
      <c r="FBP13" s="2"/>
      <c r="FBQ13" s="2"/>
      <c r="FBR13" s="2"/>
      <c r="FBS13" s="2"/>
      <c r="FBT13" s="2"/>
      <c r="FBU13" s="2"/>
      <c r="FBV13" s="2"/>
      <c r="FBW13" s="2"/>
      <c r="FBX13" s="2"/>
      <c r="FBY13" s="2"/>
      <c r="FBZ13" s="2"/>
      <c r="FCA13" s="2"/>
      <c r="FCB13" s="2"/>
      <c r="FCC13" s="2"/>
      <c r="FCD13" s="2"/>
      <c r="FCE13" s="2"/>
      <c r="FCF13" s="2"/>
      <c r="FCG13" s="2"/>
      <c r="FCH13" s="2"/>
      <c r="FCI13" s="2"/>
      <c r="FCJ13" s="2"/>
      <c r="FCK13" s="2"/>
      <c r="FCL13" s="2"/>
      <c r="FCM13" s="2"/>
      <c r="FCN13" s="2"/>
      <c r="FCO13" s="2"/>
      <c r="FCP13" s="2"/>
      <c r="FCQ13" s="2"/>
      <c r="FCR13" s="2"/>
      <c r="FCS13" s="2"/>
      <c r="FCT13" s="2"/>
      <c r="FCU13" s="2"/>
      <c r="FCV13" s="2"/>
      <c r="FCW13" s="2"/>
      <c r="FCX13" s="2"/>
      <c r="FCY13" s="2"/>
      <c r="FCZ13" s="2"/>
      <c r="FDA13" s="2"/>
      <c r="FDB13" s="2"/>
      <c r="FDC13" s="2"/>
      <c r="FDD13" s="2"/>
      <c r="FDE13" s="2"/>
      <c r="FDF13" s="2"/>
      <c r="FDG13" s="2"/>
      <c r="FDH13" s="2"/>
      <c r="FDI13" s="2"/>
      <c r="FDJ13" s="2"/>
      <c r="FDK13" s="2"/>
      <c r="FDL13" s="2"/>
      <c r="FDM13" s="2"/>
      <c r="FDN13" s="2"/>
      <c r="FDO13" s="2"/>
      <c r="FDP13" s="2"/>
      <c r="FDQ13" s="2"/>
      <c r="FDR13" s="2"/>
      <c r="FDS13" s="2"/>
      <c r="FDT13" s="2"/>
      <c r="FDU13" s="2"/>
      <c r="FDV13" s="2"/>
      <c r="FDW13" s="2"/>
      <c r="FDX13" s="2"/>
      <c r="FDY13" s="2"/>
      <c r="FDZ13" s="2"/>
      <c r="FEA13" s="2"/>
      <c r="FEB13" s="2"/>
      <c r="FEC13" s="2"/>
      <c r="FED13" s="2"/>
      <c r="FEE13" s="2"/>
      <c r="FEF13" s="2"/>
      <c r="FEG13" s="2"/>
      <c r="FEH13" s="2"/>
      <c r="FEI13" s="2"/>
      <c r="FEJ13" s="2"/>
      <c r="FEK13" s="2"/>
      <c r="FEL13" s="2"/>
      <c r="FEM13" s="2"/>
      <c r="FEN13" s="2"/>
      <c r="FEO13" s="2"/>
      <c r="FEP13" s="2"/>
      <c r="FEQ13" s="2"/>
      <c r="FER13" s="2"/>
      <c r="FES13" s="2"/>
      <c r="FET13" s="2"/>
      <c r="FEU13" s="2"/>
      <c r="FEV13" s="2"/>
      <c r="FEW13" s="2"/>
      <c r="FEX13" s="2"/>
      <c r="FEY13" s="2"/>
      <c r="FEZ13" s="2"/>
      <c r="FFA13" s="2"/>
      <c r="FFB13" s="2"/>
      <c r="FFC13" s="2"/>
      <c r="FFD13" s="2"/>
      <c r="FFE13" s="2"/>
      <c r="FFF13" s="2"/>
      <c r="FFG13" s="2"/>
      <c r="FFH13" s="2"/>
      <c r="FFI13" s="2"/>
      <c r="FFJ13" s="2"/>
      <c r="FFK13" s="2"/>
      <c r="FFL13" s="2"/>
      <c r="FFM13" s="2"/>
      <c r="FFN13" s="2"/>
      <c r="FFO13" s="2"/>
      <c r="FFP13" s="2"/>
      <c r="FFQ13" s="2"/>
      <c r="FFR13" s="2"/>
      <c r="FFS13" s="2"/>
      <c r="FFT13" s="2"/>
      <c r="FFU13" s="2"/>
      <c r="FFV13" s="2"/>
      <c r="FFW13" s="2"/>
      <c r="FFX13" s="2"/>
      <c r="FFY13" s="2"/>
      <c r="FFZ13" s="2"/>
      <c r="FGA13" s="2"/>
      <c r="FGB13" s="2"/>
      <c r="FGC13" s="2"/>
      <c r="FGD13" s="2"/>
      <c r="FGE13" s="2"/>
      <c r="FGF13" s="2"/>
      <c r="FGG13" s="2"/>
      <c r="FGH13" s="2"/>
      <c r="FGI13" s="2"/>
      <c r="FGJ13" s="2"/>
      <c r="FGK13" s="2"/>
      <c r="FGL13" s="2"/>
      <c r="FGM13" s="2"/>
      <c r="FGN13" s="2"/>
      <c r="FGO13" s="2"/>
      <c r="FGP13" s="2"/>
      <c r="FGQ13" s="2"/>
      <c r="FGR13" s="2"/>
      <c r="FGS13" s="2"/>
      <c r="FGT13" s="2"/>
      <c r="FGU13" s="2"/>
      <c r="FGV13" s="2"/>
      <c r="FGW13" s="2"/>
      <c r="FGX13" s="2"/>
      <c r="FGY13" s="2"/>
      <c r="FGZ13" s="2"/>
      <c r="FHA13" s="2"/>
      <c r="FHB13" s="2"/>
      <c r="FHC13" s="2"/>
      <c r="FHD13" s="2"/>
      <c r="FHE13" s="2"/>
      <c r="FHF13" s="2"/>
      <c r="FHG13" s="2"/>
      <c r="FHH13" s="2"/>
      <c r="FHI13" s="2"/>
      <c r="FHJ13" s="2"/>
      <c r="FHK13" s="2"/>
      <c r="FHL13" s="2"/>
      <c r="FHM13" s="2"/>
      <c r="FHN13" s="2"/>
      <c r="FHO13" s="2"/>
      <c r="FHP13" s="2"/>
      <c r="FHQ13" s="2"/>
      <c r="FHR13" s="2"/>
      <c r="FHS13" s="2"/>
      <c r="FHT13" s="2"/>
      <c r="FHU13" s="2"/>
      <c r="FHV13" s="2"/>
      <c r="FHW13" s="2"/>
      <c r="FHX13" s="2"/>
      <c r="FHY13" s="2"/>
      <c r="FHZ13" s="2"/>
      <c r="FIA13" s="2"/>
      <c r="FIB13" s="2"/>
      <c r="FIC13" s="2"/>
      <c r="FID13" s="2"/>
      <c r="FIE13" s="2"/>
      <c r="FIF13" s="2"/>
      <c r="FIG13" s="2"/>
      <c r="FIH13" s="2"/>
      <c r="FII13" s="2"/>
      <c r="FIJ13" s="2"/>
      <c r="FIK13" s="2"/>
      <c r="FIL13" s="2"/>
      <c r="FIM13" s="2"/>
      <c r="FIN13" s="2"/>
      <c r="FIO13" s="2"/>
      <c r="FIP13" s="2"/>
      <c r="FIQ13" s="2"/>
      <c r="FIR13" s="2"/>
      <c r="FIS13" s="2"/>
      <c r="FIT13" s="2"/>
      <c r="FIU13" s="2"/>
      <c r="FIV13" s="2"/>
      <c r="FIW13" s="2"/>
      <c r="FIX13" s="2"/>
      <c r="FIY13" s="2"/>
      <c r="FIZ13" s="2"/>
      <c r="FJA13" s="2"/>
      <c r="FJB13" s="2"/>
      <c r="FJC13" s="2"/>
      <c r="FJD13" s="2"/>
      <c r="FJE13" s="2"/>
      <c r="FJF13" s="2"/>
      <c r="FJG13" s="2"/>
      <c r="FJH13" s="2"/>
      <c r="FJI13" s="2"/>
      <c r="FJJ13" s="2"/>
      <c r="FJK13" s="2"/>
      <c r="FJL13" s="2"/>
      <c r="FJM13" s="2"/>
      <c r="FJN13" s="2"/>
      <c r="FJO13" s="2"/>
      <c r="FJP13" s="2"/>
      <c r="FJQ13" s="2"/>
      <c r="FJR13" s="2"/>
      <c r="FJS13" s="2"/>
      <c r="FJT13" s="2"/>
      <c r="FJU13" s="2"/>
      <c r="FJV13" s="2"/>
      <c r="FJW13" s="2"/>
      <c r="FJX13" s="2"/>
      <c r="FJY13" s="2"/>
      <c r="FJZ13" s="2"/>
      <c r="FKA13" s="2"/>
      <c r="FKB13" s="2"/>
      <c r="FKC13" s="2"/>
      <c r="FKD13" s="2"/>
      <c r="FKE13" s="2"/>
      <c r="FKF13" s="2"/>
      <c r="FKG13" s="2"/>
      <c r="FKH13" s="2"/>
      <c r="FKI13" s="2"/>
      <c r="FKJ13" s="2"/>
      <c r="FKK13" s="2"/>
      <c r="FKL13" s="2"/>
      <c r="FKM13" s="2"/>
      <c r="FKN13" s="2"/>
      <c r="FKO13" s="2"/>
      <c r="FKP13" s="2"/>
      <c r="FKQ13" s="2"/>
      <c r="FKR13" s="2"/>
      <c r="FKS13" s="2"/>
      <c r="FKT13" s="2"/>
      <c r="FKU13" s="2"/>
      <c r="FKV13" s="2"/>
      <c r="FKW13" s="2"/>
      <c r="FKX13" s="2"/>
      <c r="FKY13" s="2"/>
      <c r="FKZ13" s="2"/>
      <c r="FLA13" s="2"/>
      <c r="FLB13" s="2"/>
      <c r="FLC13" s="2"/>
      <c r="FLD13" s="2"/>
      <c r="FLE13" s="2"/>
      <c r="FLF13" s="2"/>
      <c r="FLG13" s="2"/>
      <c r="FLH13" s="2"/>
      <c r="FLI13" s="2"/>
      <c r="FLJ13" s="2"/>
      <c r="FLK13" s="2"/>
      <c r="FLL13" s="2"/>
      <c r="FLM13" s="2"/>
      <c r="FLN13" s="2"/>
      <c r="FLO13" s="2"/>
      <c r="FLP13" s="2"/>
      <c r="FLQ13" s="2"/>
      <c r="FLR13" s="2"/>
      <c r="FLS13" s="2"/>
      <c r="FLT13" s="2"/>
      <c r="FLU13" s="2"/>
      <c r="FLV13" s="2"/>
      <c r="FLW13" s="2"/>
      <c r="FLX13" s="2"/>
      <c r="FLY13" s="2"/>
      <c r="FLZ13" s="2"/>
      <c r="FMA13" s="2"/>
      <c r="FMB13" s="2"/>
      <c r="FMC13" s="2"/>
      <c r="FMD13" s="2"/>
      <c r="FME13" s="2"/>
      <c r="FMF13" s="2"/>
      <c r="FMG13" s="2"/>
      <c r="FMH13" s="2"/>
      <c r="FMI13" s="2"/>
      <c r="FMJ13" s="2"/>
      <c r="FMK13" s="2"/>
      <c r="FML13" s="2"/>
      <c r="FMM13" s="2"/>
      <c r="FMN13" s="2"/>
      <c r="FMO13" s="2"/>
      <c r="FMP13" s="2"/>
      <c r="FMQ13" s="2"/>
      <c r="FMR13" s="2"/>
      <c r="FMS13" s="2"/>
      <c r="FMT13" s="2"/>
      <c r="FMU13" s="2"/>
      <c r="FMV13" s="2"/>
      <c r="FMW13" s="2"/>
      <c r="FMX13" s="2"/>
      <c r="FMY13" s="2"/>
      <c r="FMZ13" s="2"/>
      <c r="FNA13" s="2"/>
      <c r="FNB13" s="2"/>
      <c r="FNC13" s="2"/>
      <c r="FND13" s="2"/>
      <c r="FNE13" s="2"/>
      <c r="FNF13" s="2"/>
      <c r="FNG13" s="2"/>
      <c r="FNH13" s="2"/>
      <c r="FNI13" s="2"/>
      <c r="FNJ13" s="2"/>
      <c r="FNK13" s="2"/>
      <c r="FNL13" s="2"/>
      <c r="FNM13" s="2"/>
      <c r="FNN13" s="2"/>
      <c r="FNO13" s="2"/>
      <c r="FNP13" s="2"/>
      <c r="FNQ13" s="2"/>
      <c r="FNR13" s="2"/>
      <c r="FNS13" s="2"/>
      <c r="FNT13" s="2"/>
      <c r="FNU13" s="2"/>
      <c r="FNV13" s="2"/>
      <c r="FNW13" s="2"/>
      <c r="FNX13" s="2"/>
      <c r="FNY13" s="2"/>
      <c r="FNZ13" s="2"/>
      <c r="FOA13" s="2"/>
      <c r="FOB13" s="2"/>
      <c r="FOC13" s="2"/>
      <c r="FOD13" s="2"/>
      <c r="FOE13" s="2"/>
      <c r="FOF13" s="2"/>
      <c r="FOG13" s="2"/>
      <c r="FOH13" s="2"/>
      <c r="FOI13" s="2"/>
      <c r="FOJ13" s="2"/>
      <c r="FOK13" s="2"/>
      <c r="FOL13" s="2"/>
      <c r="FOM13" s="2"/>
      <c r="FON13" s="2"/>
      <c r="FOO13" s="2"/>
      <c r="FOP13" s="2"/>
      <c r="FOQ13" s="2"/>
      <c r="FOR13" s="2"/>
      <c r="FOS13" s="2"/>
      <c r="FOT13" s="2"/>
      <c r="FOU13" s="2"/>
      <c r="FOV13" s="2"/>
      <c r="FOW13" s="2"/>
      <c r="FOX13" s="2"/>
      <c r="FOY13" s="2"/>
      <c r="FOZ13" s="2"/>
      <c r="FPA13" s="2"/>
      <c r="FPB13" s="2"/>
      <c r="FPC13" s="2"/>
      <c r="FPD13" s="2"/>
      <c r="FPE13" s="2"/>
      <c r="FPF13" s="2"/>
      <c r="FPG13" s="2"/>
      <c r="FPH13" s="2"/>
      <c r="FPI13" s="2"/>
      <c r="FPJ13" s="2"/>
      <c r="FPK13" s="2"/>
      <c r="FPL13" s="2"/>
      <c r="FPM13" s="2"/>
      <c r="FPN13" s="2"/>
      <c r="FPO13" s="2"/>
      <c r="FPP13" s="2"/>
      <c r="FPQ13" s="2"/>
      <c r="FPR13" s="2"/>
      <c r="FPS13" s="2"/>
      <c r="FPT13" s="2"/>
      <c r="FPU13" s="2"/>
      <c r="FPV13" s="2"/>
      <c r="FPW13" s="2"/>
      <c r="FPX13" s="2"/>
      <c r="FPY13" s="2"/>
      <c r="FPZ13" s="2"/>
      <c r="FQA13" s="2"/>
      <c r="FQB13" s="2"/>
      <c r="FQC13" s="2"/>
      <c r="FQD13" s="2"/>
      <c r="FQE13" s="2"/>
      <c r="FQF13" s="2"/>
      <c r="FQG13" s="2"/>
      <c r="FQH13" s="2"/>
      <c r="FQI13" s="2"/>
      <c r="FQJ13" s="2"/>
      <c r="FQK13" s="2"/>
      <c r="FQL13" s="2"/>
      <c r="FQM13" s="2"/>
      <c r="FQN13" s="2"/>
      <c r="FQO13" s="2"/>
      <c r="FQP13" s="2"/>
      <c r="FQQ13" s="2"/>
      <c r="FQR13" s="2"/>
      <c r="FQS13" s="2"/>
      <c r="FQT13" s="2"/>
      <c r="FQU13" s="2"/>
      <c r="FQV13" s="2"/>
      <c r="FQW13" s="2"/>
      <c r="FQX13" s="2"/>
      <c r="FQY13" s="2"/>
      <c r="FQZ13" s="2"/>
      <c r="FRA13" s="2"/>
      <c r="FRB13" s="2"/>
      <c r="FRC13" s="2"/>
      <c r="FRD13" s="2"/>
      <c r="FRE13" s="2"/>
      <c r="FRF13" s="2"/>
      <c r="FRG13" s="2"/>
      <c r="FRH13" s="2"/>
      <c r="FRI13" s="2"/>
      <c r="FRJ13" s="2"/>
      <c r="FRK13" s="2"/>
      <c r="FRL13" s="2"/>
      <c r="FRM13" s="2"/>
      <c r="FRN13" s="2"/>
      <c r="FRO13" s="2"/>
      <c r="FRP13" s="2"/>
      <c r="FRQ13" s="2"/>
      <c r="FRR13" s="2"/>
      <c r="FRS13" s="2"/>
      <c r="FRT13" s="2"/>
      <c r="FRU13" s="2"/>
      <c r="FRV13" s="2"/>
      <c r="FRW13" s="2"/>
      <c r="FRX13" s="2"/>
      <c r="FRY13" s="2"/>
      <c r="FRZ13" s="2"/>
      <c r="FSA13" s="2"/>
      <c r="FSB13" s="2"/>
      <c r="FSC13" s="2"/>
      <c r="FSD13" s="2"/>
      <c r="FSE13" s="2"/>
      <c r="FSF13" s="2"/>
      <c r="FSG13" s="2"/>
      <c r="FSH13" s="2"/>
      <c r="FSI13" s="2"/>
      <c r="FSJ13" s="2"/>
      <c r="FSK13" s="2"/>
      <c r="FSL13" s="2"/>
      <c r="FSM13" s="2"/>
      <c r="FSN13" s="2"/>
      <c r="FSO13" s="2"/>
      <c r="FSP13" s="2"/>
      <c r="FSQ13" s="2"/>
      <c r="FSR13" s="2"/>
      <c r="FSS13" s="2"/>
      <c r="FST13" s="2"/>
      <c r="FSU13" s="2"/>
      <c r="FSV13" s="2"/>
      <c r="FSW13" s="2"/>
      <c r="FSX13" s="2"/>
      <c r="FSY13" s="2"/>
      <c r="FSZ13" s="2"/>
      <c r="FTA13" s="2"/>
      <c r="FTB13" s="2"/>
      <c r="FTC13" s="2"/>
      <c r="FTD13" s="2"/>
      <c r="FTE13" s="2"/>
      <c r="FTF13" s="2"/>
      <c r="FTG13" s="2"/>
      <c r="FTH13" s="2"/>
      <c r="FTI13" s="2"/>
      <c r="FTJ13" s="2"/>
      <c r="FTK13" s="2"/>
      <c r="FTL13" s="2"/>
      <c r="FTM13" s="2"/>
      <c r="FTN13" s="2"/>
      <c r="FTO13" s="2"/>
      <c r="FTP13" s="2"/>
      <c r="FTQ13" s="2"/>
      <c r="FTR13" s="2"/>
      <c r="FTS13" s="2"/>
      <c r="FTT13" s="2"/>
      <c r="FTU13" s="2"/>
      <c r="FTV13" s="2"/>
      <c r="FTW13" s="2"/>
      <c r="FTX13" s="2"/>
      <c r="FTY13" s="2"/>
      <c r="FTZ13" s="2"/>
      <c r="FUA13" s="2"/>
      <c r="FUB13" s="2"/>
      <c r="FUC13" s="2"/>
      <c r="FUD13" s="2"/>
      <c r="FUE13" s="2"/>
      <c r="FUF13" s="2"/>
      <c r="FUG13" s="2"/>
      <c r="FUH13" s="2"/>
      <c r="FUI13" s="2"/>
      <c r="FUJ13" s="2"/>
      <c r="FUK13" s="2"/>
      <c r="FUL13" s="2"/>
      <c r="FUM13" s="2"/>
      <c r="FUN13" s="2"/>
      <c r="FUO13" s="2"/>
      <c r="FUP13" s="2"/>
      <c r="FUQ13" s="2"/>
      <c r="FUR13" s="2"/>
      <c r="FUS13" s="2"/>
      <c r="FUT13" s="2"/>
      <c r="FUU13" s="2"/>
      <c r="FUV13" s="2"/>
      <c r="FUW13" s="2"/>
      <c r="FUX13" s="2"/>
      <c r="FUY13" s="2"/>
      <c r="FUZ13" s="2"/>
      <c r="FVA13" s="2"/>
      <c r="FVB13" s="2"/>
      <c r="FVC13" s="2"/>
      <c r="FVD13" s="2"/>
      <c r="FVE13" s="2"/>
      <c r="FVF13" s="2"/>
      <c r="FVG13" s="2"/>
      <c r="FVH13" s="2"/>
      <c r="FVI13" s="2"/>
      <c r="FVJ13" s="2"/>
      <c r="FVK13" s="2"/>
      <c r="FVL13" s="2"/>
      <c r="FVM13" s="2"/>
      <c r="FVN13" s="2"/>
      <c r="FVO13" s="2"/>
      <c r="FVP13" s="2"/>
      <c r="FVQ13" s="2"/>
      <c r="FVR13" s="2"/>
      <c r="FVS13" s="2"/>
      <c r="FVT13" s="2"/>
      <c r="FVU13" s="2"/>
      <c r="FVV13" s="2"/>
      <c r="FVW13" s="2"/>
      <c r="FVX13" s="2"/>
      <c r="FVY13" s="2"/>
      <c r="FVZ13" s="2"/>
      <c r="FWA13" s="2"/>
      <c r="FWB13" s="2"/>
      <c r="FWC13" s="2"/>
      <c r="FWD13" s="2"/>
      <c r="FWE13" s="2"/>
      <c r="FWF13" s="2"/>
      <c r="FWG13" s="2"/>
      <c r="FWH13" s="2"/>
      <c r="FWI13" s="2"/>
      <c r="FWJ13" s="2"/>
      <c r="FWK13" s="2"/>
      <c r="FWL13" s="2"/>
      <c r="FWM13" s="2"/>
      <c r="FWN13" s="2"/>
      <c r="FWO13" s="2"/>
      <c r="FWP13" s="2"/>
      <c r="FWQ13" s="2"/>
      <c r="FWR13" s="2"/>
      <c r="FWS13" s="2"/>
      <c r="FWT13" s="2"/>
      <c r="FWU13" s="2"/>
      <c r="FWV13" s="2"/>
      <c r="FWW13" s="2"/>
      <c r="FWX13" s="2"/>
      <c r="FWY13" s="2"/>
      <c r="FWZ13" s="2"/>
      <c r="FXA13" s="2"/>
      <c r="FXB13" s="2"/>
      <c r="FXC13" s="2"/>
      <c r="FXD13" s="2"/>
      <c r="FXE13" s="2"/>
      <c r="FXF13" s="2"/>
      <c r="FXG13" s="2"/>
      <c r="FXH13" s="2"/>
      <c r="FXI13" s="2"/>
      <c r="FXJ13" s="2"/>
      <c r="FXK13" s="2"/>
      <c r="FXL13" s="2"/>
      <c r="FXM13" s="2"/>
      <c r="FXN13" s="2"/>
      <c r="FXO13" s="2"/>
      <c r="FXP13" s="2"/>
      <c r="FXQ13" s="2"/>
      <c r="FXR13" s="2"/>
      <c r="FXS13" s="2"/>
      <c r="FXT13" s="2"/>
      <c r="FXU13" s="2"/>
      <c r="FXV13" s="2"/>
      <c r="FXW13" s="2"/>
      <c r="FXX13" s="2"/>
      <c r="FXY13" s="2"/>
      <c r="FXZ13" s="2"/>
      <c r="FYA13" s="2"/>
      <c r="FYB13" s="2"/>
      <c r="FYC13" s="2"/>
      <c r="FYD13" s="2"/>
      <c r="FYE13" s="2"/>
      <c r="FYF13" s="2"/>
      <c r="FYG13" s="2"/>
      <c r="FYH13" s="2"/>
      <c r="FYI13" s="2"/>
      <c r="FYJ13" s="2"/>
      <c r="FYK13" s="2"/>
      <c r="FYL13" s="2"/>
      <c r="FYM13" s="2"/>
      <c r="FYN13" s="2"/>
      <c r="FYO13" s="2"/>
      <c r="FYP13" s="2"/>
      <c r="FYQ13" s="2"/>
      <c r="FYR13" s="2"/>
      <c r="FYS13" s="2"/>
      <c r="FYT13" s="2"/>
      <c r="FYU13" s="2"/>
      <c r="FYV13" s="2"/>
      <c r="FYW13" s="2"/>
      <c r="FYX13" s="2"/>
      <c r="FYY13" s="2"/>
      <c r="FYZ13" s="2"/>
      <c r="FZA13" s="2"/>
      <c r="FZB13" s="2"/>
      <c r="FZC13" s="2"/>
      <c r="FZD13" s="2"/>
      <c r="FZE13" s="2"/>
      <c r="FZF13" s="2"/>
      <c r="FZG13" s="2"/>
      <c r="FZH13" s="2"/>
      <c r="FZI13" s="2"/>
      <c r="FZJ13" s="2"/>
      <c r="FZK13" s="2"/>
      <c r="FZL13" s="2"/>
      <c r="FZM13" s="2"/>
      <c r="FZN13" s="2"/>
      <c r="FZO13" s="2"/>
      <c r="FZP13" s="2"/>
      <c r="FZQ13" s="2"/>
      <c r="FZR13" s="2"/>
      <c r="FZS13" s="2"/>
      <c r="FZT13" s="2"/>
      <c r="FZU13" s="2"/>
      <c r="FZV13" s="2"/>
      <c r="FZW13" s="2"/>
      <c r="FZX13" s="2"/>
      <c r="FZY13" s="2"/>
      <c r="FZZ13" s="2"/>
      <c r="GAA13" s="2"/>
      <c r="GAB13" s="2"/>
      <c r="GAC13" s="2"/>
      <c r="GAD13" s="2"/>
      <c r="GAE13" s="2"/>
      <c r="GAF13" s="2"/>
      <c r="GAG13" s="2"/>
      <c r="GAH13" s="2"/>
      <c r="GAI13" s="2"/>
      <c r="GAJ13" s="2"/>
      <c r="GAK13" s="2"/>
      <c r="GAL13" s="2"/>
      <c r="GAM13" s="2"/>
      <c r="GAN13" s="2"/>
      <c r="GAO13" s="2"/>
      <c r="GAP13" s="2"/>
      <c r="GAQ13" s="2"/>
      <c r="GAR13" s="2"/>
      <c r="GAS13" s="2"/>
      <c r="GAT13" s="2"/>
      <c r="GAU13" s="2"/>
      <c r="GAV13" s="2"/>
      <c r="GAW13" s="2"/>
      <c r="GAX13" s="2"/>
      <c r="GAY13" s="2"/>
      <c r="GAZ13" s="2"/>
      <c r="GBA13" s="2"/>
      <c r="GBB13" s="2"/>
      <c r="GBC13" s="2"/>
      <c r="GBD13" s="2"/>
      <c r="GBE13" s="2"/>
      <c r="GBF13" s="2"/>
      <c r="GBG13" s="2"/>
      <c r="GBH13" s="2"/>
      <c r="GBI13" s="2"/>
      <c r="GBJ13" s="2"/>
      <c r="GBK13" s="2"/>
      <c r="GBL13" s="2"/>
      <c r="GBM13" s="2"/>
      <c r="GBN13" s="2"/>
      <c r="GBO13" s="2"/>
      <c r="GBP13" s="2"/>
      <c r="GBQ13" s="2"/>
      <c r="GBR13" s="2"/>
      <c r="GBS13" s="2"/>
      <c r="GBT13" s="2"/>
      <c r="GBU13" s="2"/>
      <c r="GBV13" s="2"/>
      <c r="GBW13" s="2"/>
      <c r="GBX13" s="2"/>
      <c r="GBY13" s="2"/>
      <c r="GBZ13" s="2"/>
      <c r="GCA13" s="2"/>
      <c r="GCB13" s="2"/>
      <c r="GCC13" s="2"/>
      <c r="GCD13" s="2"/>
      <c r="GCE13" s="2"/>
      <c r="GCF13" s="2"/>
      <c r="GCG13" s="2"/>
      <c r="GCH13" s="2"/>
      <c r="GCI13" s="2"/>
      <c r="GCJ13" s="2"/>
      <c r="GCK13" s="2"/>
      <c r="GCL13" s="2"/>
      <c r="GCM13" s="2"/>
      <c r="GCN13" s="2"/>
      <c r="GCO13" s="2"/>
      <c r="GCP13" s="2"/>
      <c r="GCQ13" s="2"/>
      <c r="GCR13" s="2"/>
      <c r="GCS13" s="2"/>
      <c r="GCT13" s="2"/>
      <c r="GCU13" s="2"/>
      <c r="GCV13" s="2"/>
      <c r="GCW13" s="2"/>
      <c r="GCX13" s="2"/>
      <c r="GCY13" s="2"/>
      <c r="GCZ13" s="2"/>
      <c r="GDA13" s="2"/>
      <c r="GDB13" s="2"/>
      <c r="GDC13" s="2"/>
      <c r="GDD13" s="2"/>
      <c r="GDE13" s="2"/>
      <c r="GDF13" s="2"/>
      <c r="GDG13" s="2"/>
      <c r="GDH13" s="2"/>
      <c r="GDI13" s="2"/>
      <c r="GDJ13" s="2"/>
      <c r="GDK13" s="2"/>
      <c r="GDL13" s="2"/>
      <c r="GDM13" s="2"/>
      <c r="GDN13" s="2"/>
      <c r="GDO13" s="2"/>
      <c r="GDP13" s="2"/>
      <c r="GDQ13" s="2"/>
      <c r="GDR13" s="2"/>
      <c r="GDS13" s="2"/>
      <c r="GDT13" s="2"/>
      <c r="GDU13" s="2"/>
      <c r="GDV13" s="2"/>
      <c r="GDW13" s="2"/>
      <c r="GDX13" s="2"/>
      <c r="GDY13" s="2"/>
      <c r="GDZ13" s="2"/>
      <c r="GEA13" s="2"/>
      <c r="GEB13" s="2"/>
      <c r="GEC13" s="2"/>
      <c r="GED13" s="2"/>
      <c r="GEE13" s="2"/>
      <c r="GEF13" s="2"/>
      <c r="GEG13" s="2"/>
      <c r="GEH13" s="2"/>
      <c r="GEI13" s="2"/>
      <c r="GEJ13" s="2"/>
      <c r="GEK13" s="2"/>
      <c r="GEL13" s="2"/>
      <c r="GEM13" s="2"/>
      <c r="GEN13" s="2"/>
      <c r="GEO13" s="2"/>
      <c r="GEP13" s="2"/>
      <c r="GEQ13" s="2"/>
      <c r="GER13" s="2"/>
      <c r="GES13" s="2"/>
      <c r="GET13" s="2"/>
      <c r="GEU13" s="2"/>
      <c r="GEV13" s="2"/>
      <c r="GEW13" s="2"/>
      <c r="GEX13" s="2"/>
      <c r="GEY13" s="2"/>
      <c r="GEZ13" s="2"/>
      <c r="GFA13" s="2"/>
      <c r="GFB13" s="2"/>
      <c r="GFC13" s="2"/>
      <c r="GFD13" s="2"/>
      <c r="GFE13" s="2"/>
      <c r="GFF13" s="2"/>
      <c r="GFG13" s="2"/>
      <c r="GFH13" s="2"/>
      <c r="GFI13" s="2"/>
      <c r="GFJ13" s="2"/>
      <c r="GFK13" s="2"/>
      <c r="GFL13" s="2"/>
      <c r="GFM13" s="2"/>
      <c r="GFN13" s="2"/>
      <c r="GFO13" s="2"/>
      <c r="GFP13" s="2"/>
      <c r="GFQ13" s="2"/>
      <c r="GFR13" s="2"/>
      <c r="GFS13" s="2"/>
      <c r="GFT13" s="2"/>
      <c r="GFU13" s="2"/>
      <c r="GFV13" s="2"/>
      <c r="GFW13" s="2"/>
      <c r="GFX13" s="2"/>
      <c r="GFY13" s="2"/>
      <c r="GFZ13" s="2"/>
      <c r="GGA13" s="2"/>
      <c r="GGB13" s="2"/>
      <c r="GGC13" s="2"/>
      <c r="GGD13" s="2"/>
      <c r="GGE13" s="2"/>
      <c r="GGF13" s="2"/>
      <c r="GGG13" s="2"/>
      <c r="GGH13" s="2"/>
      <c r="GGI13" s="2"/>
      <c r="GGJ13" s="2"/>
      <c r="GGK13" s="2"/>
      <c r="GGL13" s="2"/>
      <c r="GGM13" s="2"/>
      <c r="GGN13" s="2"/>
      <c r="GGO13" s="2"/>
      <c r="GGP13" s="2"/>
      <c r="GGQ13" s="2"/>
      <c r="GGR13" s="2"/>
      <c r="GGS13" s="2"/>
      <c r="GGT13" s="2"/>
      <c r="GGU13" s="2"/>
      <c r="GGV13" s="2"/>
      <c r="GGW13" s="2"/>
      <c r="GGX13" s="2"/>
      <c r="GGY13" s="2"/>
      <c r="GGZ13" s="2"/>
      <c r="GHA13" s="2"/>
      <c r="GHB13" s="2"/>
      <c r="GHC13" s="2"/>
      <c r="GHD13" s="2"/>
      <c r="GHE13" s="2"/>
      <c r="GHF13" s="2"/>
      <c r="GHG13" s="2"/>
      <c r="GHH13" s="2"/>
      <c r="GHI13" s="2"/>
      <c r="GHJ13" s="2"/>
      <c r="GHK13" s="2"/>
      <c r="GHL13" s="2"/>
      <c r="GHM13" s="2"/>
      <c r="GHN13" s="2"/>
      <c r="GHO13" s="2"/>
      <c r="GHP13" s="2"/>
      <c r="GHQ13" s="2"/>
      <c r="GHR13" s="2"/>
      <c r="GHS13" s="2"/>
      <c r="GHT13" s="2"/>
      <c r="GHU13" s="2"/>
      <c r="GHV13" s="2"/>
      <c r="GHW13" s="2"/>
      <c r="GHX13" s="2"/>
      <c r="GHY13" s="2"/>
      <c r="GHZ13" s="2"/>
      <c r="GIA13" s="2"/>
      <c r="GIB13" s="2"/>
      <c r="GIC13" s="2"/>
      <c r="GID13" s="2"/>
      <c r="GIE13" s="2"/>
      <c r="GIF13" s="2"/>
      <c r="GIG13" s="2"/>
      <c r="GIH13" s="2"/>
      <c r="GII13" s="2"/>
      <c r="GIJ13" s="2"/>
      <c r="GIK13" s="2"/>
      <c r="GIL13" s="2"/>
      <c r="GIM13" s="2"/>
      <c r="GIN13" s="2"/>
      <c r="GIO13" s="2"/>
      <c r="GIP13" s="2"/>
      <c r="GIQ13" s="2"/>
      <c r="GIR13" s="2"/>
      <c r="GIS13" s="2"/>
      <c r="GIT13" s="2"/>
      <c r="GIU13" s="2"/>
      <c r="GIV13" s="2"/>
      <c r="GIW13" s="2"/>
      <c r="GIX13" s="2"/>
      <c r="GIY13" s="2"/>
      <c r="GIZ13" s="2"/>
      <c r="GJA13" s="2"/>
      <c r="GJB13" s="2"/>
      <c r="GJC13" s="2"/>
      <c r="GJD13" s="2"/>
      <c r="GJE13" s="2"/>
      <c r="GJF13" s="2"/>
      <c r="GJG13" s="2"/>
      <c r="GJH13" s="2"/>
      <c r="GJI13" s="2"/>
      <c r="GJJ13" s="2"/>
      <c r="GJK13" s="2"/>
      <c r="GJL13" s="2"/>
      <c r="GJM13" s="2"/>
      <c r="GJN13" s="2"/>
      <c r="GJO13" s="2"/>
      <c r="GJP13" s="2"/>
      <c r="GJQ13" s="2"/>
      <c r="GJR13" s="2"/>
      <c r="GJS13" s="2"/>
      <c r="GJT13" s="2"/>
      <c r="GJU13" s="2"/>
      <c r="GJV13" s="2"/>
      <c r="GJW13" s="2"/>
      <c r="GJX13" s="2"/>
      <c r="GJY13" s="2"/>
      <c r="GJZ13" s="2"/>
      <c r="GKA13" s="2"/>
      <c r="GKB13" s="2"/>
      <c r="GKC13" s="2"/>
      <c r="GKD13" s="2"/>
      <c r="GKE13" s="2"/>
      <c r="GKF13" s="2"/>
      <c r="GKG13" s="2"/>
      <c r="GKH13" s="2"/>
      <c r="GKI13" s="2"/>
      <c r="GKJ13" s="2"/>
      <c r="GKK13" s="2"/>
      <c r="GKL13" s="2"/>
      <c r="GKM13" s="2"/>
      <c r="GKN13" s="2"/>
      <c r="GKO13" s="2"/>
      <c r="GKP13" s="2"/>
      <c r="GKQ13" s="2"/>
      <c r="GKR13" s="2"/>
      <c r="GKS13" s="2"/>
      <c r="GKT13" s="2"/>
      <c r="GKU13" s="2"/>
      <c r="GKV13" s="2"/>
      <c r="GKW13" s="2"/>
      <c r="GKX13" s="2"/>
      <c r="GKY13" s="2"/>
      <c r="GKZ13" s="2"/>
      <c r="GLA13" s="2"/>
      <c r="GLB13" s="2"/>
      <c r="GLC13" s="2"/>
      <c r="GLD13" s="2"/>
      <c r="GLE13" s="2"/>
      <c r="GLF13" s="2"/>
      <c r="GLG13" s="2"/>
      <c r="GLH13" s="2"/>
      <c r="GLI13" s="2"/>
      <c r="GLJ13" s="2"/>
      <c r="GLK13" s="2"/>
      <c r="GLL13" s="2"/>
      <c r="GLM13" s="2"/>
      <c r="GLN13" s="2"/>
      <c r="GLO13" s="2"/>
      <c r="GLP13" s="2"/>
      <c r="GLQ13" s="2"/>
      <c r="GLR13" s="2"/>
      <c r="GLS13" s="2"/>
      <c r="GLT13" s="2"/>
      <c r="GLU13" s="2"/>
      <c r="GLV13" s="2"/>
      <c r="GLW13" s="2"/>
      <c r="GLX13" s="2"/>
      <c r="GLY13" s="2"/>
      <c r="GLZ13" s="2"/>
      <c r="GMA13" s="2"/>
      <c r="GMB13" s="2"/>
      <c r="GMC13" s="2"/>
      <c r="GMD13" s="2"/>
      <c r="GME13" s="2"/>
      <c r="GMF13" s="2"/>
      <c r="GMG13" s="2"/>
      <c r="GMH13" s="2"/>
      <c r="GMI13" s="2"/>
      <c r="GMJ13" s="2"/>
      <c r="GMK13" s="2"/>
      <c r="GML13" s="2"/>
      <c r="GMM13" s="2"/>
      <c r="GMN13" s="2"/>
      <c r="GMO13" s="2"/>
      <c r="GMP13" s="2"/>
      <c r="GMQ13" s="2"/>
      <c r="GMR13" s="2"/>
      <c r="GMS13" s="2"/>
      <c r="GMT13" s="2"/>
      <c r="GMU13" s="2"/>
      <c r="GMV13" s="2"/>
      <c r="GMW13" s="2"/>
      <c r="GMX13" s="2"/>
      <c r="GMY13" s="2"/>
      <c r="GMZ13" s="2"/>
      <c r="GNA13" s="2"/>
      <c r="GNB13" s="2"/>
      <c r="GNC13" s="2"/>
      <c r="GND13" s="2"/>
      <c r="GNE13" s="2"/>
      <c r="GNF13" s="2"/>
      <c r="GNG13" s="2"/>
      <c r="GNH13" s="2"/>
      <c r="GNI13" s="2"/>
      <c r="GNJ13" s="2"/>
      <c r="GNK13" s="2"/>
      <c r="GNL13" s="2"/>
      <c r="GNM13" s="2"/>
      <c r="GNN13" s="2"/>
      <c r="GNO13" s="2"/>
      <c r="GNP13" s="2"/>
      <c r="GNQ13" s="2"/>
      <c r="GNR13" s="2"/>
      <c r="GNS13" s="2"/>
      <c r="GNT13" s="2"/>
      <c r="GNU13" s="2"/>
      <c r="GNV13" s="2"/>
      <c r="GNW13" s="2"/>
      <c r="GNX13" s="2"/>
      <c r="GNY13" s="2"/>
      <c r="GNZ13" s="2"/>
      <c r="GOA13" s="2"/>
      <c r="GOB13" s="2"/>
      <c r="GOC13" s="2"/>
      <c r="GOD13" s="2"/>
      <c r="GOE13" s="2"/>
      <c r="GOF13" s="2"/>
      <c r="GOG13" s="2"/>
      <c r="GOH13" s="2"/>
      <c r="GOI13" s="2"/>
      <c r="GOJ13" s="2"/>
      <c r="GOK13" s="2"/>
      <c r="GOL13" s="2"/>
      <c r="GOM13" s="2"/>
      <c r="GON13" s="2"/>
      <c r="GOO13" s="2"/>
      <c r="GOP13" s="2"/>
      <c r="GOQ13" s="2"/>
      <c r="GOR13" s="2"/>
      <c r="GOS13" s="2"/>
      <c r="GOT13" s="2"/>
      <c r="GOU13" s="2"/>
      <c r="GOV13" s="2"/>
      <c r="GOW13" s="2"/>
      <c r="GOX13" s="2"/>
      <c r="GOY13" s="2"/>
      <c r="GOZ13" s="2"/>
      <c r="GPA13" s="2"/>
      <c r="GPB13" s="2"/>
      <c r="GPC13" s="2"/>
      <c r="GPD13" s="2"/>
      <c r="GPE13" s="2"/>
      <c r="GPF13" s="2"/>
      <c r="GPG13" s="2"/>
      <c r="GPH13" s="2"/>
      <c r="GPI13" s="2"/>
      <c r="GPJ13" s="2"/>
      <c r="GPK13" s="2"/>
      <c r="GPL13" s="2"/>
      <c r="GPM13" s="2"/>
      <c r="GPN13" s="2"/>
      <c r="GPO13" s="2"/>
      <c r="GPP13" s="2"/>
      <c r="GPQ13" s="2"/>
      <c r="GPR13" s="2"/>
      <c r="GPS13" s="2"/>
      <c r="GPT13" s="2"/>
      <c r="GPU13" s="2"/>
      <c r="GPV13" s="2"/>
      <c r="GPW13" s="2"/>
      <c r="GPX13" s="2"/>
      <c r="GPY13" s="2"/>
      <c r="GPZ13" s="2"/>
      <c r="GQA13" s="2"/>
      <c r="GQB13" s="2"/>
      <c r="GQC13" s="2"/>
      <c r="GQD13" s="2"/>
      <c r="GQE13" s="2"/>
      <c r="GQF13" s="2"/>
      <c r="GQG13" s="2"/>
      <c r="GQH13" s="2"/>
      <c r="GQI13" s="2"/>
      <c r="GQJ13" s="2"/>
      <c r="GQK13" s="2"/>
      <c r="GQL13" s="2"/>
      <c r="GQM13" s="2"/>
      <c r="GQN13" s="2"/>
      <c r="GQO13" s="2"/>
      <c r="GQP13" s="2"/>
      <c r="GQQ13" s="2"/>
      <c r="GQR13" s="2"/>
      <c r="GQS13" s="2"/>
      <c r="GQT13" s="2"/>
      <c r="GQU13" s="2"/>
      <c r="GQV13" s="2"/>
      <c r="GQW13" s="2"/>
      <c r="GQX13" s="2"/>
      <c r="GQY13" s="2"/>
      <c r="GQZ13" s="2"/>
      <c r="GRA13" s="2"/>
      <c r="GRB13" s="2"/>
      <c r="GRC13" s="2"/>
      <c r="GRD13" s="2"/>
      <c r="GRE13" s="2"/>
      <c r="GRF13" s="2"/>
      <c r="GRG13" s="2"/>
      <c r="GRH13" s="2"/>
      <c r="GRI13" s="2"/>
      <c r="GRJ13" s="2"/>
      <c r="GRK13" s="2"/>
      <c r="GRL13" s="2"/>
      <c r="GRM13" s="2"/>
      <c r="GRN13" s="2"/>
      <c r="GRO13" s="2"/>
      <c r="GRP13" s="2"/>
      <c r="GRQ13" s="2"/>
      <c r="GRR13" s="2"/>
      <c r="GRS13" s="2"/>
      <c r="GRT13" s="2"/>
      <c r="GRU13" s="2"/>
      <c r="GRV13" s="2"/>
      <c r="GRW13" s="2"/>
      <c r="GRX13" s="2"/>
      <c r="GRY13" s="2"/>
      <c r="GRZ13" s="2"/>
      <c r="GSA13" s="2"/>
      <c r="GSB13" s="2"/>
      <c r="GSC13" s="2"/>
      <c r="GSD13" s="2"/>
      <c r="GSE13" s="2"/>
      <c r="GSF13" s="2"/>
      <c r="GSG13" s="2"/>
      <c r="GSH13" s="2"/>
      <c r="GSI13" s="2"/>
      <c r="GSJ13" s="2"/>
      <c r="GSK13" s="2"/>
      <c r="GSL13" s="2"/>
      <c r="GSM13" s="2"/>
      <c r="GSN13" s="2"/>
      <c r="GSO13" s="2"/>
      <c r="GSP13" s="2"/>
      <c r="GSQ13" s="2"/>
      <c r="GSR13" s="2"/>
      <c r="GSS13" s="2"/>
      <c r="GST13" s="2"/>
      <c r="GSU13" s="2"/>
      <c r="GSV13" s="2"/>
      <c r="GSW13" s="2"/>
      <c r="GSX13" s="2"/>
      <c r="GSY13" s="2"/>
      <c r="GSZ13" s="2"/>
      <c r="GTA13" s="2"/>
      <c r="GTB13" s="2"/>
      <c r="GTC13" s="2"/>
      <c r="GTD13" s="2"/>
      <c r="GTE13" s="2"/>
      <c r="GTF13" s="2"/>
      <c r="GTG13" s="2"/>
      <c r="GTH13" s="2"/>
      <c r="GTI13" s="2"/>
      <c r="GTJ13" s="2"/>
      <c r="GTK13" s="2"/>
      <c r="GTL13" s="2"/>
      <c r="GTM13" s="2"/>
      <c r="GTN13" s="2"/>
      <c r="GTO13" s="2"/>
      <c r="GTP13" s="2"/>
      <c r="GTQ13" s="2"/>
      <c r="GTR13" s="2"/>
      <c r="GTS13" s="2"/>
      <c r="GTT13" s="2"/>
      <c r="GTU13" s="2"/>
      <c r="GTV13" s="2"/>
      <c r="GTW13" s="2"/>
      <c r="GTX13" s="2"/>
      <c r="GTY13" s="2"/>
      <c r="GTZ13" s="2"/>
      <c r="GUA13" s="2"/>
      <c r="GUB13" s="2"/>
      <c r="GUC13" s="2"/>
      <c r="GUD13" s="2"/>
      <c r="GUE13" s="2"/>
      <c r="GUF13" s="2"/>
      <c r="GUG13" s="2"/>
      <c r="GUH13" s="2"/>
      <c r="GUI13" s="2"/>
      <c r="GUJ13" s="2"/>
      <c r="GUK13" s="2"/>
      <c r="GUL13" s="2"/>
      <c r="GUM13" s="2"/>
      <c r="GUN13" s="2"/>
      <c r="GUO13" s="2"/>
      <c r="GUP13" s="2"/>
      <c r="GUQ13" s="2"/>
      <c r="GUR13" s="2"/>
      <c r="GUS13" s="2"/>
      <c r="GUT13" s="2"/>
      <c r="GUU13" s="2"/>
      <c r="GUV13" s="2"/>
      <c r="GUW13" s="2"/>
      <c r="GUX13" s="2"/>
      <c r="GUY13" s="2"/>
      <c r="GUZ13" s="2"/>
      <c r="GVA13" s="2"/>
      <c r="GVB13" s="2"/>
      <c r="GVC13" s="2"/>
      <c r="GVD13" s="2"/>
      <c r="GVE13" s="2"/>
      <c r="GVF13" s="2"/>
      <c r="GVG13" s="2"/>
      <c r="GVH13" s="2"/>
      <c r="GVI13" s="2"/>
      <c r="GVJ13" s="2"/>
      <c r="GVK13" s="2"/>
      <c r="GVL13" s="2"/>
      <c r="GVM13" s="2"/>
      <c r="GVN13" s="2"/>
      <c r="GVO13" s="2"/>
      <c r="GVP13" s="2"/>
      <c r="GVQ13" s="2"/>
      <c r="GVR13" s="2"/>
      <c r="GVS13" s="2"/>
      <c r="GVT13" s="2"/>
      <c r="GVU13" s="2"/>
      <c r="GVV13" s="2"/>
      <c r="GVW13" s="2"/>
      <c r="GVX13" s="2"/>
      <c r="GVY13" s="2"/>
      <c r="GVZ13" s="2"/>
      <c r="GWA13" s="2"/>
      <c r="GWB13" s="2"/>
      <c r="GWC13" s="2"/>
      <c r="GWD13" s="2"/>
      <c r="GWE13" s="2"/>
      <c r="GWF13" s="2"/>
      <c r="GWG13" s="2"/>
      <c r="GWH13" s="2"/>
      <c r="GWI13" s="2"/>
      <c r="GWJ13" s="2"/>
      <c r="GWK13" s="2"/>
      <c r="GWL13" s="2"/>
      <c r="GWM13" s="2"/>
      <c r="GWN13" s="2"/>
      <c r="GWO13" s="2"/>
      <c r="GWP13" s="2"/>
      <c r="GWQ13" s="2"/>
      <c r="GWR13" s="2"/>
      <c r="GWS13" s="2"/>
      <c r="GWT13" s="2"/>
      <c r="GWU13" s="2"/>
      <c r="GWV13" s="2"/>
      <c r="GWW13" s="2"/>
      <c r="GWX13" s="2"/>
      <c r="GWY13" s="2"/>
      <c r="GWZ13" s="2"/>
      <c r="GXA13" s="2"/>
      <c r="GXB13" s="2"/>
      <c r="GXC13" s="2"/>
      <c r="GXD13" s="2"/>
      <c r="GXE13" s="2"/>
      <c r="GXF13" s="2"/>
      <c r="GXG13" s="2"/>
      <c r="GXH13" s="2"/>
      <c r="GXI13" s="2"/>
      <c r="GXJ13" s="2"/>
      <c r="GXK13" s="2"/>
      <c r="GXL13" s="2"/>
      <c r="GXM13" s="2"/>
      <c r="GXN13" s="2"/>
      <c r="GXO13" s="2"/>
      <c r="GXP13" s="2"/>
      <c r="GXQ13" s="2"/>
      <c r="GXR13" s="2"/>
      <c r="GXS13" s="2"/>
      <c r="GXT13" s="2"/>
      <c r="GXU13" s="2"/>
      <c r="GXV13" s="2"/>
      <c r="GXW13" s="2"/>
      <c r="GXX13" s="2"/>
      <c r="GXY13" s="2"/>
      <c r="GXZ13" s="2"/>
      <c r="GYA13" s="2"/>
      <c r="GYB13" s="2"/>
      <c r="GYC13" s="2"/>
      <c r="GYD13" s="2"/>
      <c r="GYE13" s="2"/>
      <c r="GYF13" s="2"/>
      <c r="GYG13" s="2"/>
      <c r="GYH13" s="2"/>
      <c r="GYI13" s="2"/>
      <c r="GYJ13" s="2"/>
      <c r="GYK13" s="2"/>
      <c r="GYL13" s="2"/>
      <c r="GYM13" s="2"/>
      <c r="GYN13" s="2"/>
      <c r="GYO13" s="2"/>
      <c r="GYP13" s="2"/>
      <c r="GYQ13" s="2"/>
      <c r="GYR13" s="2"/>
      <c r="GYS13" s="2"/>
      <c r="GYT13" s="2"/>
      <c r="GYU13" s="2"/>
      <c r="GYV13" s="2"/>
      <c r="GYW13" s="2"/>
      <c r="GYX13" s="2"/>
      <c r="GYY13" s="2"/>
      <c r="GYZ13" s="2"/>
      <c r="GZA13" s="2"/>
      <c r="GZB13" s="2"/>
      <c r="GZC13" s="2"/>
      <c r="GZD13" s="2"/>
      <c r="GZE13" s="2"/>
      <c r="GZF13" s="2"/>
      <c r="GZG13" s="2"/>
      <c r="GZH13" s="2"/>
      <c r="GZI13" s="2"/>
      <c r="GZJ13" s="2"/>
      <c r="GZK13" s="2"/>
      <c r="GZL13" s="2"/>
      <c r="GZM13" s="2"/>
      <c r="GZN13" s="2"/>
      <c r="GZO13" s="2"/>
      <c r="GZP13" s="2"/>
      <c r="GZQ13" s="2"/>
      <c r="GZR13" s="2"/>
      <c r="GZS13" s="2"/>
      <c r="GZT13" s="2"/>
      <c r="GZU13" s="2"/>
      <c r="GZV13" s="2"/>
      <c r="GZW13" s="2"/>
      <c r="GZX13" s="2"/>
      <c r="GZY13" s="2"/>
      <c r="GZZ13" s="2"/>
      <c r="HAA13" s="2"/>
      <c r="HAB13" s="2"/>
      <c r="HAC13" s="2"/>
      <c r="HAD13" s="2"/>
      <c r="HAE13" s="2"/>
      <c r="HAF13" s="2"/>
      <c r="HAG13" s="2"/>
      <c r="HAH13" s="2"/>
      <c r="HAI13" s="2"/>
      <c r="HAJ13" s="2"/>
      <c r="HAK13" s="2"/>
      <c r="HAL13" s="2"/>
      <c r="HAM13" s="2"/>
      <c r="HAN13" s="2"/>
      <c r="HAO13" s="2"/>
      <c r="HAP13" s="2"/>
      <c r="HAQ13" s="2"/>
      <c r="HAR13" s="2"/>
      <c r="HAS13" s="2"/>
      <c r="HAT13" s="2"/>
      <c r="HAU13" s="2"/>
      <c r="HAV13" s="2"/>
      <c r="HAW13" s="2"/>
      <c r="HAX13" s="2"/>
      <c r="HAY13" s="2"/>
      <c r="HAZ13" s="2"/>
      <c r="HBA13" s="2"/>
      <c r="HBB13" s="2"/>
      <c r="HBC13" s="2"/>
      <c r="HBD13" s="2"/>
      <c r="HBE13" s="2"/>
      <c r="HBF13" s="2"/>
      <c r="HBG13" s="2"/>
      <c r="HBH13" s="2"/>
      <c r="HBI13" s="2"/>
      <c r="HBJ13" s="2"/>
      <c r="HBK13" s="2"/>
      <c r="HBL13" s="2"/>
      <c r="HBM13" s="2"/>
      <c r="HBN13" s="2"/>
      <c r="HBO13" s="2"/>
      <c r="HBP13" s="2"/>
      <c r="HBQ13" s="2"/>
      <c r="HBR13" s="2"/>
      <c r="HBS13" s="2"/>
      <c r="HBT13" s="2"/>
      <c r="HBU13" s="2"/>
      <c r="HBV13" s="2"/>
      <c r="HBW13" s="2"/>
      <c r="HBX13" s="2"/>
      <c r="HBY13" s="2"/>
      <c r="HBZ13" s="2"/>
      <c r="HCA13" s="2"/>
      <c r="HCB13" s="2"/>
      <c r="HCC13" s="2"/>
      <c r="HCD13" s="2"/>
      <c r="HCE13" s="2"/>
      <c r="HCF13" s="2"/>
      <c r="HCG13" s="2"/>
      <c r="HCH13" s="2"/>
      <c r="HCI13" s="2"/>
      <c r="HCJ13" s="2"/>
      <c r="HCK13" s="2"/>
      <c r="HCL13" s="2"/>
      <c r="HCM13" s="2"/>
      <c r="HCN13" s="2"/>
      <c r="HCO13" s="2"/>
      <c r="HCP13" s="2"/>
      <c r="HCQ13" s="2"/>
      <c r="HCR13" s="2"/>
      <c r="HCS13" s="2"/>
      <c r="HCT13" s="2"/>
      <c r="HCU13" s="2"/>
      <c r="HCV13" s="2"/>
      <c r="HCW13" s="2"/>
      <c r="HCX13" s="2"/>
      <c r="HCY13" s="2"/>
      <c r="HCZ13" s="2"/>
      <c r="HDA13" s="2"/>
      <c r="HDB13" s="2"/>
      <c r="HDC13" s="2"/>
      <c r="HDD13" s="2"/>
      <c r="HDE13" s="2"/>
      <c r="HDF13" s="2"/>
      <c r="HDG13" s="2"/>
      <c r="HDH13" s="2"/>
      <c r="HDI13" s="2"/>
      <c r="HDJ13" s="2"/>
      <c r="HDK13" s="2"/>
      <c r="HDL13" s="2"/>
      <c r="HDM13" s="2"/>
      <c r="HDN13" s="2"/>
      <c r="HDO13" s="2"/>
      <c r="HDP13" s="2"/>
      <c r="HDQ13" s="2"/>
      <c r="HDR13" s="2"/>
      <c r="HDS13" s="2"/>
      <c r="HDT13" s="2"/>
      <c r="HDU13" s="2"/>
      <c r="HDV13" s="2"/>
      <c r="HDW13" s="2"/>
      <c r="HDX13" s="2"/>
      <c r="HDY13" s="2"/>
      <c r="HDZ13" s="2"/>
      <c r="HEA13" s="2"/>
      <c r="HEB13" s="2"/>
      <c r="HEC13" s="2"/>
      <c r="HED13" s="2"/>
      <c r="HEE13" s="2"/>
      <c r="HEF13" s="2"/>
      <c r="HEG13" s="2"/>
      <c r="HEH13" s="2"/>
      <c r="HEI13" s="2"/>
      <c r="HEJ13" s="2"/>
      <c r="HEK13" s="2"/>
      <c r="HEL13" s="2"/>
      <c r="HEM13" s="2"/>
      <c r="HEN13" s="2"/>
      <c r="HEO13" s="2"/>
      <c r="HEP13" s="2"/>
      <c r="HEQ13" s="2"/>
      <c r="HER13" s="2"/>
      <c r="HES13" s="2"/>
      <c r="HET13" s="2"/>
      <c r="HEU13" s="2"/>
      <c r="HEV13" s="2"/>
      <c r="HEW13" s="2"/>
      <c r="HEX13" s="2"/>
      <c r="HEY13" s="2"/>
      <c r="HEZ13" s="2"/>
      <c r="HFA13" s="2"/>
      <c r="HFB13" s="2"/>
      <c r="HFC13" s="2"/>
      <c r="HFD13" s="2"/>
      <c r="HFE13" s="2"/>
      <c r="HFF13" s="2"/>
      <c r="HFG13" s="2"/>
      <c r="HFH13" s="2"/>
      <c r="HFI13" s="2"/>
      <c r="HFJ13" s="2"/>
      <c r="HFK13" s="2"/>
      <c r="HFL13" s="2"/>
      <c r="HFM13" s="2"/>
      <c r="HFN13" s="2"/>
      <c r="HFO13" s="2"/>
      <c r="HFP13" s="2"/>
      <c r="HFQ13" s="2"/>
      <c r="HFR13" s="2"/>
      <c r="HFS13" s="2"/>
      <c r="HFT13" s="2"/>
      <c r="HFU13" s="2"/>
      <c r="HFV13" s="2"/>
      <c r="HFW13" s="2"/>
      <c r="HFX13" s="2"/>
      <c r="HFY13" s="2"/>
      <c r="HFZ13" s="2"/>
      <c r="HGA13" s="2"/>
      <c r="HGB13" s="2"/>
      <c r="HGC13" s="2"/>
      <c r="HGD13" s="2"/>
      <c r="HGE13" s="2"/>
      <c r="HGF13" s="2"/>
      <c r="HGG13" s="2"/>
      <c r="HGH13" s="2"/>
      <c r="HGI13" s="2"/>
      <c r="HGJ13" s="2"/>
      <c r="HGK13" s="2"/>
      <c r="HGL13" s="2"/>
      <c r="HGM13" s="2"/>
      <c r="HGN13" s="2"/>
      <c r="HGO13" s="2"/>
      <c r="HGP13" s="2"/>
      <c r="HGQ13" s="2"/>
      <c r="HGR13" s="2"/>
      <c r="HGS13" s="2"/>
      <c r="HGT13" s="2"/>
      <c r="HGU13" s="2"/>
      <c r="HGV13" s="2"/>
      <c r="HGW13" s="2"/>
      <c r="HGX13" s="2"/>
      <c r="HGY13" s="2"/>
      <c r="HGZ13" s="2"/>
      <c r="HHA13" s="2"/>
      <c r="HHB13" s="2"/>
      <c r="HHC13" s="2"/>
      <c r="HHD13" s="2"/>
      <c r="HHE13" s="2"/>
      <c r="HHF13" s="2"/>
      <c r="HHG13" s="2"/>
      <c r="HHH13" s="2"/>
      <c r="HHI13" s="2"/>
      <c r="HHJ13" s="2"/>
      <c r="HHK13" s="2"/>
      <c r="HHL13" s="2"/>
      <c r="HHM13" s="2"/>
      <c r="HHN13" s="2"/>
      <c r="HHO13" s="2"/>
      <c r="HHP13" s="2"/>
      <c r="HHQ13" s="2"/>
      <c r="HHR13" s="2"/>
      <c r="HHS13" s="2"/>
      <c r="HHT13" s="2"/>
      <c r="HHU13" s="2"/>
      <c r="HHV13" s="2"/>
      <c r="HHW13" s="2"/>
      <c r="HHX13" s="2"/>
      <c r="HHY13" s="2"/>
      <c r="HHZ13" s="2"/>
      <c r="HIA13" s="2"/>
      <c r="HIB13" s="2"/>
      <c r="HIC13" s="2"/>
      <c r="HID13" s="2"/>
      <c r="HIE13" s="2"/>
      <c r="HIF13" s="2"/>
      <c r="HIG13" s="2"/>
      <c r="HIH13" s="2"/>
      <c r="HII13" s="2"/>
      <c r="HIJ13" s="2"/>
      <c r="HIK13" s="2"/>
      <c r="HIL13" s="2"/>
      <c r="HIM13" s="2"/>
      <c r="HIN13" s="2"/>
      <c r="HIO13" s="2"/>
      <c r="HIP13" s="2"/>
      <c r="HIQ13" s="2"/>
      <c r="HIR13" s="2"/>
      <c r="HIS13" s="2"/>
      <c r="HIT13" s="2"/>
      <c r="HIU13" s="2"/>
      <c r="HIV13" s="2"/>
      <c r="HIW13" s="2"/>
      <c r="HIX13" s="2"/>
      <c r="HIY13" s="2"/>
      <c r="HIZ13" s="2"/>
      <c r="HJA13" s="2"/>
      <c r="HJB13" s="2"/>
      <c r="HJC13" s="2"/>
      <c r="HJD13" s="2"/>
      <c r="HJE13" s="2"/>
      <c r="HJF13" s="2"/>
      <c r="HJG13" s="2"/>
      <c r="HJH13" s="2"/>
      <c r="HJI13" s="2"/>
      <c r="HJJ13" s="2"/>
      <c r="HJK13" s="2"/>
      <c r="HJL13" s="2"/>
      <c r="HJM13" s="2"/>
      <c r="HJN13" s="2"/>
      <c r="HJO13" s="2"/>
      <c r="HJP13" s="2"/>
      <c r="HJQ13" s="2"/>
      <c r="HJR13" s="2"/>
      <c r="HJS13" s="2"/>
      <c r="HJT13" s="2"/>
      <c r="HJU13" s="2"/>
      <c r="HJV13" s="2"/>
      <c r="HJW13" s="2"/>
      <c r="HJX13" s="2"/>
      <c r="HJY13" s="2"/>
      <c r="HJZ13" s="2"/>
      <c r="HKA13" s="2"/>
      <c r="HKB13" s="2"/>
      <c r="HKC13" s="2"/>
      <c r="HKD13" s="2"/>
      <c r="HKE13" s="2"/>
      <c r="HKF13" s="2"/>
      <c r="HKG13" s="2"/>
      <c r="HKH13" s="2"/>
      <c r="HKI13" s="2"/>
      <c r="HKJ13" s="2"/>
      <c r="HKK13" s="2"/>
      <c r="HKL13" s="2"/>
      <c r="HKM13" s="2"/>
      <c r="HKN13" s="2"/>
      <c r="HKO13" s="2"/>
      <c r="HKP13" s="2"/>
      <c r="HKQ13" s="2"/>
      <c r="HKR13" s="2"/>
      <c r="HKS13" s="2"/>
      <c r="HKT13" s="2"/>
      <c r="HKU13" s="2"/>
      <c r="HKV13" s="2"/>
      <c r="HKW13" s="2"/>
      <c r="HKX13" s="2"/>
      <c r="HKY13" s="2"/>
      <c r="HKZ13" s="2"/>
      <c r="HLA13" s="2"/>
      <c r="HLB13" s="2"/>
      <c r="HLC13" s="2"/>
      <c r="HLD13" s="2"/>
      <c r="HLE13" s="2"/>
      <c r="HLF13" s="2"/>
      <c r="HLG13" s="2"/>
      <c r="HLH13" s="2"/>
      <c r="HLI13" s="2"/>
      <c r="HLJ13" s="2"/>
      <c r="HLK13" s="2"/>
      <c r="HLL13" s="2"/>
      <c r="HLM13" s="2"/>
      <c r="HLN13" s="2"/>
      <c r="HLO13" s="2"/>
      <c r="HLP13" s="2"/>
      <c r="HLQ13" s="2"/>
      <c r="HLR13" s="2"/>
      <c r="HLS13" s="2"/>
      <c r="HLT13" s="2"/>
      <c r="HLU13" s="2"/>
      <c r="HLV13" s="2"/>
      <c r="HLW13" s="2"/>
      <c r="HLX13" s="2"/>
      <c r="HLY13" s="2"/>
      <c r="HLZ13" s="2"/>
      <c r="HMA13" s="2"/>
      <c r="HMB13" s="2"/>
      <c r="HMC13" s="2"/>
      <c r="HMD13" s="2"/>
      <c r="HME13" s="2"/>
      <c r="HMF13" s="2"/>
      <c r="HMG13" s="2"/>
      <c r="HMH13" s="2"/>
      <c r="HMI13" s="2"/>
      <c r="HMJ13" s="2"/>
      <c r="HMK13" s="2"/>
      <c r="HML13" s="2"/>
      <c r="HMM13" s="2"/>
      <c r="HMN13" s="2"/>
      <c r="HMO13" s="2"/>
      <c r="HMP13" s="2"/>
      <c r="HMQ13" s="2"/>
      <c r="HMR13" s="2"/>
      <c r="HMS13" s="2"/>
      <c r="HMT13" s="2"/>
      <c r="HMU13" s="2"/>
      <c r="HMV13" s="2"/>
      <c r="HMW13" s="2"/>
      <c r="HMX13" s="2"/>
      <c r="HMY13" s="2"/>
      <c r="HMZ13" s="2"/>
      <c r="HNA13" s="2"/>
      <c r="HNB13" s="2"/>
      <c r="HNC13" s="2"/>
      <c r="HND13" s="2"/>
      <c r="HNE13" s="2"/>
      <c r="HNF13" s="2"/>
      <c r="HNG13" s="2"/>
      <c r="HNH13" s="2"/>
      <c r="HNI13" s="2"/>
      <c r="HNJ13" s="2"/>
      <c r="HNK13" s="2"/>
      <c r="HNL13" s="2"/>
      <c r="HNM13" s="2"/>
      <c r="HNN13" s="2"/>
      <c r="HNO13" s="2"/>
      <c r="HNP13" s="2"/>
      <c r="HNQ13" s="2"/>
      <c r="HNR13" s="2"/>
      <c r="HNS13" s="2"/>
      <c r="HNT13" s="2"/>
      <c r="HNU13" s="2"/>
      <c r="HNV13" s="2"/>
      <c r="HNW13" s="2"/>
      <c r="HNX13" s="2"/>
      <c r="HNY13" s="2"/>
      <c r="HNZ13" s="2"/>
      <c r="HOA13" s="2"/>
      <c r="HOB13" s="2"/>
      <c r="HOC13" s="2"/>
      <c r="HOD13" s="2"/>
      <c r="HOE13" s="2"/>
      <c r="HOF13" s="2"/>
      <c r="HOG13" s="2"/>
      <c r="HOH13" s="2"/>
      <c r="HOI13" s="2"/>
      <c r="HOJ13" s="2"/>
      <c r="HOK13" s="2"/>
      <c r="HOL13" s="2"/>
      <c r="HOM13" s="2"/>
      <c r="HON13" s="2"/>
      <c r="HOO13" s="2"/>
      <c r="HOP13" s="2"/>
      <c r="HOQ13" s="2"/>
      <c r="HOR13" s="2"/>
      <c r="HOS13" s="2"/>
      <c r="HOT13" s="2"/>
      <c r="HOU13" s="2"/>
      <c r="HOV13" s="2"/>
      <c r="HOW13" s="2"/>
      <c r="HOX13" s="2"/>
      <c r="HOY13" s="2"/>
      <c r="HOZ13" s="2"/>
      <c r="HPA13" s="2"/>
      <c r="HPB13" s="2"/>
      <c r="HPC13" s="2"/>
      <c r="HPD13" s="2"/>
      <c r="HPE13" s="2"/>
      <c r="HPF13" s="2"/>
      <c r="HPG13" s="2"/>
      <c r="HPH13" s="2"/>
      <c r="HPI13" s="2"/>
      <c r="HPJ13" s="2"/>
      <c r="HPK13" s="2"/>
      <c r="HPL13" s="2"/>
      <c r="HPM13" s="2"/>
      <c r="HPN13" s="2"/>
      <c r="HPO13" s="2"/>
      <c r="HPP13" s="2"/>
      <c r="HPQ13" s="2"/>
      <c r="HPR13" s="2"/>
      <c r="HPS13" s="2"/>
      <c r="HPT13" s="2"/>
      <c r="HPU13" s="2"/>
      <c r="HPV13" s="2"/>
      <c r="HPW13" s="2"/>
      <c r="HPX13" s="2"/>
      <c r="HPY13" s="2"/>
      <c r="HPZ13" s="2"/>
      <c r="HQA13" s="2"/>
      <c r="HQB13" s="2"/>
      <c r="HQC13" s="2"/>
      <c r="HQD13" s="2"/>
      <c r="HQE13" s="2"/>
      <c r="HQF13" s="2"/>
      <c r="HQG13" s="2"/>
      <c r="HQH13" s="2"/>
      <c r="HQI13" s="2"/>
      <c r="HQJ13" s="2"/>
      <c r="HQK13" s="2"/>
      <c r="HQL13" s="2"/>
      <c r="HQM13" s="2"/>
      <c r="HQN13" s="2"/>
      <c r="HQO13" s="2"/>
      <c r="HQP13" s="2"/>
      <c r="HQQ13" s="2"/>
      <c r="HQR13" s="2"/>
      <c r="HQS13" s="2"/>
      <c r="HQT13" s="2"/>
      <c r="HQU13" s="2"/>
      <c r="HQV13" s="2"/>
      <c r="HQW13" s="2"/>
      <c r="HQX13" s="2"/>
      <c r="HQY13" s="2"/>
      <c r="HQZ13" s="2"/>
      <c r="HRA13" s="2"/>
      <c r="HRB13" s="2"/>
      <c r="HRC13" s="2"/>
      <c r="HRD13" s="2"/>
      <c r="HRE13" s="2"/>
      <c r="HRF13" s="2"/>
      <c r="HRG13" s="2"/>
      <c r="HRH13" s="2"/>
      <c r="HRI13" s="2"/>
      <c r="HRJ13" s="2"/>
      <c r="HRK13" s="2"/>
      <c r="HRL13" s="2"/>
      <c r="HRM13" s="2"/>
      <c r="HRN13" s="2"/>
      <c r="HRO13" s="2"/>
      <c r="HRP13" s="2"/>
      <c r="HRQ13" s="2"/>
      <c r="HRR13" s="2"/>
      <c r="HRS13" s="2"/>
      <c r="HRT13" s="2"/>
      <c r="HRU13" s="2"/>
      <c r="HRV13" s="2"/>
      <c r="HRW13" s="2"/>
      <c r="HRX13" s="2"/>
      <c r="HRY13" s="2"/>
      <c r="HRZ13" s="2"/>
      <c r="HSA13" s="2"/>
      <c r="HSB13" s="2"/>
      <c r="HSC13" s="2"/>
      <c r="HSD13" s="2"/>
      <c r="HSE13" s="2"/>
      <c r="HSF13" s="2"/>
      <c r="HSG13" s="2"/>
      <c r="HSH13" s="2"/>
      <c r="HSI13" s="2"/>
      <c r="HSJ13" s="2"/>
      <c r="HSK13" s="2"/>
      <c r="HSL13" s="2"/>
      <c r="HSM13" s="2"/>
      <c r="HSN13" s="2"/>
      <c r="HSO13" s="2"/>
      <c r="HSP13" s="2"/>
      <c r="HSQ13" s="2"/>
      <c r="HSR13" s="2"/>
      <c r="HSS13" s="2"/>
      <c r="HST13" s="2"/>
      <c r="HSU13" s="2"/>
      <c r="HSV13" s="2"/>
      <c r="HSW13" s="2"/>
      <c r="HSX13" s="2"/>
      <c r="HSY13" s="2"/>
      <c r="HSZ13" s="2"/>
      <c r="HTA13" s="2"/>
      <c r="HTB13" s="2"/>
      <c r="HTC13" s="2"/>
      <c r="HTD13" s="2"/>
      <c r="HTE13" s="2"/>
      <c r="HTF13" s="2"/>
      <c r="HTG13" s="2"/>
      <c r="HTH13" s="2"/>
      <c r="HTI13" s="2"/>
      <c r="HTJ13" s="2"/>
      <c r="HTK13" s="2"/>
      <c r="HTL13" s="2"/>
      <c r="HTM13" s="2"/>
      <c r="HTN13" s="2"/>
      <c r="HTO13" s="2"/>
      <c r="HTP13" s="2"/>
      <c r="HTQ13" s="2"/>
      <c r="HTR13" s="2"/>
      <c r="HTS13" s="2"/>
      <c r="HTT13" s="2"/>
      <c r="HTU13" s="2"/>
      <c r="HTV13" s="2"/>
      <c r="HTW13" s="2"/>
      <c r="HTX13" s="2"/>
      <c r="HTY13" s="2"/>
      <c r="HTZ13" s="2"/>
      <c r="HUA13" s="2"/>
      <c r="HUB13" s="2"/>
      <c r="HUC13" s="2"/>
      <c r="HUD13" s="2"/>
      <c r="HUE13" s="2"/>
      <c r="HUF13" s="2"/>
      <c r="HUG13" s="2"/>
      <c r="HUH13" s="2"/>
      <c r="HUI13" s="2"/>
      <c r="HUJ13" s="2"/>
      <c r="HUK13" s="2"/>
      <c r="HUL13" s="2"/>
      <c r="HUM13" s="2"/>
      <c r="HUN13" s="2"/>
      <c r="HUO13" s="2"/>
      <c r="HUP13" s="2"/>
      <c r="HUQ13" s="2"/>
      <c r="HUR13" s="2"/>
      <c r="HUS13" s="2"/>
      <c r="HUT13" s="2"/>
      <c r="HUU13" s="2"/>
      <c r="HUV13" s="2"/>
      <c r="HUW13" s="2"/>
      <c r="HUX13" s="2"/>
      <c r="HUY13" s="2"/>
      <c r="HUZ13" s="2"/>
      <c r="HVA13" s="2"/>
      <c r="HVB13" s="2"/>
      <c r="HVC13" s="2"/>
      <c r="HVD13" s="2"/>
      <c r="HVE13" s="2"/>
      <c r="HVF13" s="2"/>
      <c r="HVG13" s="2"/>
      <c r="HVH13" s="2"/>
      <c r="HVI13" s="2"/>
      <c r="HVJ13" s="2"/>
      <c r="HVK13" s="2"/>
      <c r="HVL13" s="2"/>
      <c r="HVM13" s="2"/>
      <c r="HVN13" s="2"/>
      <c r="HVO13" s="2"/>
      <c r="HVP13" s="2"/>
      <c r="HVQ13" s="2"/>
      <c r="HVR13" s="2"/>
      <c r="HVS13" s="2"/>
      <c r="HVT13" s="2"/>
      <c r="HVU13" s="2"/>
      <c r="HVV13" s="2"/>
      <c r="HVW13" s="2"/>
      <c r="HVX13" s="2"/>
      <c r="HVY13" s="2"/>
      <c r="HVZ13" s="2"/>
      <c r="HWA13" s="2"/>
      <c r="HWB13" s="2"/>
      <c r="HWC13" s="2"/>
      <c r="HWD13" s="2"/>
      <c r="HWE13" s="2"/>
      <c r="HWF13" s="2"/>
      <c r="HWG13" s="2"/>
      <c r="HWH13" s="2"/>
      <c r="HWI13" s="2"/>
      <c r="HWJ13" s="2"/>
      <c r="HWK13" s="2"/>
      <c r="HWL13" s="2"/>
      <c r="HWM13" s="2"/>
      <c r="HWN13" s="2"/>
      <c r="HWO13" s="2"/>
      <c r="HWP13" s="2"/>
      <c r="HWQ13" s="2"/>
      <c r="HWR13" s="2"/>
      <c r="HWS13" s="2"/>
      <c r="HWT13" s="2"/>
      <c r="HWU13" s="2"/>
      <c r="HWV13" s="2"/>
      <c r="HWW13" s="2"/>
      <c r="HWX13" s="2"/>
      <c r="HWY13" s="2"/>
      <c r="HWZ13" s="2"/>
      <c r="HXA13" s="2"/>
      <c r="HXB13" s="2"/>
      <c r="HXC13" s="2"/>
      <c r="HXD13" s="2"/>
      <c r="HXE13" s="2"/>
      <c r="HXF13" s="2"/>
      <c r="HXG13" s="2"/>
      <c r="HXH13" s="2"/>
      <c r="HXI13" s="2"/>
      <c r="HXJ13" s="2"/>
      <c r="HXK13" s="2"/>
      <c r="HXL13" s="2"/>
      <c r="HXM13" s="2"/>
      <c r="HXN13" s="2"/>
      <c r="HXO13" s="2"/>
      <c r="HXP13" s="2"/>
      <c r="HXQ13" s="2"/>
      <c r="HXR13" s="2"/>
      <c r="HXS13" s="2"/>
      <c r="HXT13" s="2"/>
      <c r="HXU13" s="2"/>
      <c r="HXV13" s="2"/>
      <c r="HXW13" s="2"/>
      <c r="HXX13" s="2"/>
      <c r="HXY13" s="2"/>
      <c r="HXZ13" s="2"/>
      <c r="HYA13" s="2"/>
      <c r="HYB13" s="2"/>
      <c r="HYC13" s="2"/>
      <c r="HYD13" s="2"/>
      <c r="HYE13" s="2"/>
      <c r="HYF13" s="2"/>
      <c r="HYG13" s="2"/>
      <c r="HYH13" s="2"/>
      <c r="HYI13" s="2"/>
      <c r="HYJ13" s="2"/>
      <c r="HYK13" s="2"/>
      <c r="HYL13" s="2"/>
      <c r="HYM13" s="2"/>
      <c r="HYN13" s="2"/>
      <c r="HYO13" s="2"/>
      <c r="HYP13" s="2"/>
      <c r="HYQ13" s="2"/>
      <c r="HYR13" s="2"/>
      <c r="HYS13" s="2"/>
      <c r="HYT13" s="2"/>
      <c r="HYU13" s="2"/>
      <c r="HYV13" s="2"/>
      <c r="HYW13" s="2"/>
      <c r="HYX13" s="2"/>
      <c r="HYY13" s="2"/>
      <c r="HYZ13" s="2"/>
      <c r="HZA13" s="2"/>
      <c r="HZB13" s="2"/>
      <c r="HZC13" s="2"/>
      <c r="HZD13" s="2"/>
      <c r="HZE13" s="2"/>
      <c r="HZF13" s="2"/>
      <c r="HZG13" s="2"/>
      <c r="HZH13" s="2"/>
      <c r="HZI13" s="2"/>
      <c r="HZJ13" s="2"/>
      <c r="HZK13" s="2"/>
      <c r="HZL13" s="2"/>
      <c r="HZM13" s="2"/>
      <c r="HZN13" s="2"/>
      <c r="HZO13" s="2"/>
      <c r="HZP13" s="2"/>
      <c r="HZQ13" s="2"/>
      <c r="HZR13" s="2"/>
      <c r="HZS13" s="2"/>
      <c r="HZT13" s="2"/>
      <c r="HZU13" s="2"/>
      <c r="HZV13" s="2"/>
      <c r="HZW13" s="2"/>
      <c r="HZX13" s="2"/>
      <c r="HZY13" s="2"/>
      <c r="HZZ13" s="2"/>
      <c r="IAA13" s="2"/>
      <c r="IAB13" s="2"/>
      <c r="IAC13" s="2"/>
      <c r="IAD13" s="2"/>
      <c r="IAE13" s="2"/>
      <c r="IAF13" s="2"/>
      <c r="IAG13" s="2"/>
      <c r="IAH13" s="2"/>
      <c r="IAI13" s="2"/>
      <c r="IAJ13" s="2"/>
      <c r="IAK13" s="2"/>
      <c r="IAL13" s="2"/>
      <c r="IAM13" s="2"/>
      <c r="IAN13" s="2"/>
      <c r="IAO13" s="2"/>
      <c r="IAP13" s="2"/>
      <c r="IAQ13" s="2"/>
      <c r="IAR13" s="2"/>
      <c r="IAS13" s="2"/>
      <c r="IAT13" s="2"/>
      <c r="IAU13" s="2"/>
      <c r="IAV13" s="2"/>
      <c r="IAW13" s="2"/>
      <c r="IAX13" s="2"/>
      <c r="IAY13" s="2"/>
      <c r="IAZ13" s="2"/>
      <c r="IBA13" s="2"/>
      <c r="IBB13" s="2"/>
      <c r="IBC13" s="2"/>
      <c r="IBD13" s="2"/>
      <c r="IBE13" s="2"/>
      <c r="IBF13" s="2"/>
      <c r="IBG13" s="2"/>
      <c r="IBH13" s="2"/>
      <c r="IBI13" s="2"/>
      <c r="IBJ13" s="2"/>
      <c r="IBK13" s="2"/>
      <c r="IBL13" s="2"/>
      <c r="IBM13" s="2"/>
      <c r="IBN13" s="2"/>
      <c r="IBO13" s="2"/>
      <c r="IBP13" s="2"/>
      <c r="IBQ13" s="2"/>
      <c r="IBR13" s="2"/>
      <c r="IBS13" s="2"/>
      <c r="IBT13" s="2"/>
      <c r="IBU13" s="2"/>
      <c r="IBV13" s="2"/>
      <c r="IBW13" s="2"/>
      <c r="IBX13" s="2"/>
      <c r="IBY13" s="2"/>
      <c r="IBZ13" s="2"/>
      <c r="ICA13" s="2"/>
      <c r="ICB13" s="2"/>
      <c r="ICC13" s="2"/>
      <c r="ICD13" s="2"/>
      <c r="ICE13" s="2"/>
      <c r="ICF13" s="2"/>
      <c r="ICG13" s="2"/>
      <c r="ICH13" s="2"/>
      <c r="ICI13" s="2"/>
      <c r="ICJ13" s="2"/>
      <c r="ICK13" s="2"/>
      <c r="ICL13" s="2"/>
      <c r="ICM13" s="2"/>
      <c r="ICN13" s="2"/>
      <c r="ICO13" s="2"/>
      <c r="ICP13" s="2"/>
      <c r="ICQ13" s="2"/>
      <c r="ICR13" s="2"/>
      <c r="ICS13" s="2"/>
      <c r="ICT13" s="2"/>
      <c r="ICU13" s="2"/>
      <c r="ICV13" s="2"/>
      <c r="ICW13" s="2"/>
      <c r="ICX13" s="2"/>
      <c r="ICY13" s="2"/>
      <c r="ICZ13" s="2"/>
      <c r="IDA13" s="2"/>
      <c r="IDB13" s="2"/>
      <c r="IDC13" s="2"/>
      <c r="IDD13" s="2"/>
      <c r="IDE13" s="2"/>
      <c r="IDF13" s="2"/>
      <c r="IDG13" s="2"/>
      <c r="IDH13" s="2"/>
      <c r="IDI13" s="2"/>
      <c r="IDJ13" s="2"/>
      <c r="IDK13" s="2"/>
      <c r="IDL13" s="2"/>
      <c r="IDM13" s="2"/>
      <c r="IDN13" s="2"/>
      <c r="IDO13" s="2"/>
      <c r="IDP13" s="2"/>
      <c r="IDQ13" s="2"/>
      <c r="IDR13" s="2"/>
      <c r="IDS13" s="2"/>
      <c r="IDT13" s="2"/>
      <c r="IDU13" s="2"/>
      <c r="IDV13" s="2"/>
      <c r="IDW13" s="2"/>
      <c r="IDX13" s="2"/>
      <c r="IDY13" s="2"/>
      <c r="IDZ13" s="2"/>
      <c r="IEA13" s="2"/>
      <c r="IEB13" s="2"/>
      <c r="IEC13" s="2"/>
      <c r="IED13" s="2"/>
      <c r="IEE13" s="2"/>
      <c r="IEF13" s="2"/>
      <c r="IEG13" s="2"/>
      <c r="IEH13" s="2"/>
      <c r="IEI13" s="2"/>
      <c r="IEJ13" s="2"/>
      <c r="IEK13" s="2"/>
      <c r="IEL13" s="2"/>
      <c r="IEM13" s="2"/>
      <c r="IEN13" s="2"/>
      <c r="IEO13" s="2"/>
      <c r="IEP13" s="2"/>
      <c r="IEQ13" s="2"/>
      <c r="IER13" s="2"/>
      <c r="IES13" s="2"/>
      <c r="IET13" s="2"/>
      <c r="IEU13" s="2"/>
      <c r="IEV13" s="2"/>
      <c r="IEW13" s="2"/>
      <c r="IEX13" s="2"/>
      <c r="IEY13" s="2"/>
      <c r="IEZ13" s="2"/>
      <c r="IFA13" s="2"/>
      <c r="IFB13" s="2"/>
      <c r="IFC13" s="2"/>
      <c r="IFD13" s="2"/>
      <c r="IFE13" s="2"/>
      <c r="IFF13" s="2"/>
      <c r="IFG13" s="2"/>
      <c r="IFH13" s="2"/>
      <c r="IFI13" s="2"/>
      <c r="IFJ13" s="2"/>
      <c r="IFK13" s="2"/>
      <c r="IFL13" s="2"/>
      <c r="IFM13" s="2"/>
      <c r="IFN13" s="2"/>
      <c r="IFO13" s="2"/>
      <c r="IFP13" s="2"/>
      <c r="IFQ13" s="2"/>
      <c r="IFR13" s="2"/>
      <c r="IFS13" s="2"/>
      <c r="IFT13" s="2"/>
      <c r="IFU13" s="2"/>
      <c r="IFV13" s="2"/>
      <c r="IFW13" s="2"/>
      <c r="IFX13" s="2"/>
      <c r="IFY13" s="2"/>
      <c r="IFZ13" s="2"/>
      <c r="IGA13" s="2"/>
      <c r="IGB13" s="2"/>
      <c r="IGC13" s="2"/>
      <c r="IGD13" s="2"/>
      <c r="IGE13" s="2"/>
      <c r="IGF13" s="2"/>
      <c r="IGG13" s="2"/>
      <c r="IGH13" s="2"/>
      <c r="IGI13" s="2"/>
      <c r="IGJ13" s="2"/>
      <c r="IGK13" s="2"/>
      <c r="IGL13" s="2"/>
      <c r="IGM13" s="2"/>
      <c r="IGN13" s="2"/>
      <c r="IGO13" s="2"/>
      <c r="IGP13" s="2"/>
      <c r="IGQ13" s="2"/>
      <c r="IGR13" s="2"/>
      <c r="IGS13" s="2"/>
      <c r="IGT13" s="2"/>
      <c r="IGU13" s="2"/>
      <c r="IGV13" s="2"/>
      <c r="IGW13" s="2"/>
      <c r="IGX13" s="2"/>
      <c r="IGY13" s="2"/>
      <c r="IGZ13" s="2"/>
      <c r="IHA13" s="2"/>
      <c r="IHB13" s="2"/>
      <c r="IHC13" s="2"/>
      <c r="IHD13" s="2"/>
      <c r="IHE13" s="2"/>
      <c r="IHF13" s="2"/>
      <c r="IHG13" s="2"/>
      <c r="IHH13" s="2"/>
      <c r="IHI13" s="2"/>
      <c r="IHJ13" s="2"/>
      <c r="IHK13" s="2"/>
      <c r="IHL13" s="2"/>
      <c r="IHM13" s="2"/>
      <c r="IHN13" s="2"/>
      <c r="IHO13" s="2"/>
      <c r="IHP13" s="2"/>
      <c r="IHQ13" s="2"/>
      <c r="IHR13" s="2"/>
      <c r="IHS13" s="2"/>
      <c r="IHT13" s="2"/>
      <c r="IHU13" s="2"/>
      <c r="IHV13" s="2"/>
      <c r="IHW13" s="2"/>
      <c r="IHX13" s="2"/>
      <c r="IHY13" s="2"/>
      <c r="IHZ13" s="2"/>
      <c r="IIA13" s="2"/>
      <c r="IIB13" s="2"/>
      <c r="IIC13" s="2"/>
      <c r="IID13" s="2"/>
      <c r="IIE13" s="2"/>
      <c r="IIF13" s="2"/>
      <c r="IIG13" s="2"/>
      <c r="IIH13" s="2"/>
      <c r="III13" s="2"/>
      <c r="IIJ13" s="2"/>
      <c r="IIK13" s="2"/>
      <c r="IIL13" s="2"/>
      <c r="IIM13" s="2"/>
      <c r="IIN13" s="2"/>
      <c r="IIO13" s="2"/>
      <c r="IIP13" s="2"/>
      <c r="IIQ13" s="2"/>
      <c r="IIR13" s="2"/>
      <c r="IIS13" s="2"/>
      <c r="IIT13" s="2"/>
      <c r="IIU13" s="2"/>
      <c r="IIV13" s="2"/>
      <c r="IIW13" s="2"/>
      <c r="IIX13" s="2"/>
      <c r="IIY13" s="2"/>
      <c r="IIZ13" s="2"/>
      <c r="IJA13" s="2"/>
      <c r="IJB13" s="2"/>
      <c r="IJC13" s="2"/>
      <c r="IJD13" s="2"/>
      <c r="IJE13" s="2"/>
      <c r="IJF13" s="2"/>
      <c r="IJG13" s="2"/>
      <c r="IJH13" s="2"/>
      <c r="IJI13" s="2"/>
      <c r="IJJ13" s="2"/>
      <c r="IJK13" s="2"/>
      <c r="IJL13" s="2"/>
      <c r="IJM13" s="2"/>
      <c r="IJN13" s="2"/>
      <c r="IJO13" s="2"/>
      <c r="IJP13" s="2"/>
      <c r="IJQ13" s="2"/>
      <c r="IJR13" s="2"/>
      <c r="IJS13" s="2"/>
      <c r="IJT13" s="2"/>
      <c r="IJU13" s="2"/>
      <c r="IJV13" s="2"/>
      <c r="IJW13" s="2"/>
      <c r="IJX13" s="2"/>
      <c r="IJY13" s="2"/>
      <c r="IJZ13" s="2"/>
      <c r="IKA13" s="2"/>
      <c r="IKB13" s="2"/>
      <c r="IKC13" s="2"/>
      <c r="IKD13" s="2"/>
      <c r="IKE13" s="2"/>
      <c r="IKF13" s="2"/>
      <c r="IKG13" s="2"/>
      <c r="IKH13" s="2"/>
      <c r="IKI13" s="2"/>
      <c r="IKJ13" s="2"/>
      <c r="IKK13" s="2"/>
      <c r="IKL13" s="2"/>
      <c r="IKM13" s="2"/>
      <c r="IKN13" s="2"/>
      <c r="IKO13" s="2"/>
      <c r="IKP13" s="2"/>
      <c r="IKQ13" s="2"/>
      <c r="IKR13" s="2"/>
      <c r="IKS13" s="2"/>
      <c r="IKT13" s="2"/>
      <c r="IKU13" s="2"/>
      <c r="IKV13" s="2"/>
      <c r="IKW13" s="2"/>
      <c r="IKX13" s="2"/>
      <c r="IKY13" s="2"/>
      <c r="IKZ13" s="2"/>
      <c r="ILA13" s="2"/>
      <c r="ILB13" s="2"/>
      <c r="ILC13" s="2"/>
      <c r="ILD13" s="2"/>
      <c r="ILE13" s="2"/>
      <c r="ILF13" s="2"/>
      <c r="ILG13" s="2"/>
      <c r="ILH13" s="2"/>
      <c r="ILI13" s="2"/>
      <c r="ILJ13" s="2"/>
      <c r="ILK13" s="2"/>
      <c r="ILL13" s="2"/>
      <c r="ILM13" s="2"/>
      <c r="ILN13" s="2"/>
      <c r="ILO13" s="2"/>
      <c r="ILP13" s="2"/>
      <c r="ILQ13" s="2"/>
      <c r="ILR13" s="2"/>
      <c r="ILS13" s="2"/>
      <c r="ILT13" s="2"/>
      <c r="ILU13" s="2"/>
      <c r="ILV13" s="2"/>
      <c r="ILW13" s="2"/>
      <c r="ILX13" s="2"/>
      <c r="ILY13" s="2"/>
      <c r="ILZ13" s="2"/>
      <c r="IMA13" s="2"/>
      <c r="IMB13" s="2"/>
      <c r="IMC13" s="2"/>
      <c r="IMD13" s="2"/>
      <c r="IME13" s="2"/>
      <c r="IMF13" s="2"/>
      <c r="IMG13" s="2"/>
      <c r="IMH13" s="2"/>
      <c r="IMI13" s="2"/>
      <c r="IMJ13" s="2"/>
      <c r="IMK13" s="2"/>
      <c r="IML13" s="2"/>
      <c r="IMM13" s="2"/>
      <c r="IMN13" s="2"/>
      <c r="IMO13" s="2"/>
      <c r="IMP13" s="2"/>
      <c r="IMQ13" s="2"/>
      <c r="IMR13" s="2"/>
      <c r="IMS13" s="2"/>
      <c r="IMT13" s="2"/>
      <c r="IMU13" s="2"/>
      <c r="IMV13" s="2"/>
      <c r="IMW13" s="2"/>
      <c r="IMX13" s="2"/>
      <c r="IMY13" s="2"/>
      <c r="IMZ13" s="2"/>
      <c r="INA13" s="2"/>
      <c r="INB13" s="2"/>
      <c r="INC13" s="2"/>
      <c r="IND13" s="2"/>
      <c r="INE13" s="2"/>
      <c r="INF13" s="2"/>
      <c r="ING13" s="2"/>
      <c r="INH13" s="2"/>
      <c r="INI13" s="2"/>
      <c r="INJ13" s="2"/>
      <c r="INK13" s="2"/>
      <c r="INL13" s="2"/>
      <c r="INM13" s="2"/>
      <c r="INN13" s="2"/>
      <c r="INO13" s="2"/>
      <c r="INP13" s="2"/>
      <c r="INQ13" s="2"/>
      <c r="INR13" s="2"/>
      <c r="INS13" s="2"/>
      <c r="INT13" s="2"/>
      <c r="INU13" s="2"/>
      <c r="INV13" s="2"/>
      <c r="INW13" s="2"/>
      <c r="INX13" s="2"/>
      <c r="INY13" s="2"/>
      <c r="INZ13" s="2"/>
      <c r="IOA13" s="2"/>
      <c r="IOB13" s="2"/>
      <c r="IOC13" s="2"/>
      <c r="IOD13" s="2"/>
      <c r="IOE13" s="2"/>
      <c r="IOF13" s="2"/>
      <c r="IOG13" s="2"/>
      <c r="IOH13" s="2"/>
      <c r="IOI13" s="2"/>
      <c r="IOJ13" s="2"/>
      <c r="IOK13" s="2"/>
      <c r="IOL13" s="2"/>
      <c r="IOM13" s="2"/>
      <c r="ION13" s="2"/>
      <c r="IOO13" s="2"/>
      <c r="IOP13" s="2"/>
      <c r="IOQ13" s="2"/>
      <c r="IOR13" s="2"/>
      <c r="IOS13" s="2"/>
      <c r="IOT13" s="2"/>
      <c r="IOU13" s="2"/>
      <c r="IOV13" s="2"/>
      <c r="IOW13" s="2"/>
      <c r="IOX13" s="2"/>
      <c r="IOY13" s="2"/>
      <c r="IOZ13" s="2"/>
      <c r="IPA13" s="2"/>
      <c r="IPB13" s="2"/>
      <c r="IPC13" s="2"/>
      <c r="IPD13" s="2"/>
      <c r="IPE13" s="2"/>
      <c r="IPF13" s="2"/>
      <c r="IPG13" s="2"/>
      <c r="IPH13" s="2"/>
      <c r="IPI13" s="2"/>
      <c r="IPJ13" s="2"/>
      <c r="IPK13" s="2"/>
      <c r="IPL13" s="2"/>
      <c r="IPM13" s="2"/>
      <c r="IPN13" s="2"/>
      <c r="IPO13" s="2"/>
      <c r="IPP13" s="2"/>
      <c r="IPQ13" s="2"/>
      <c r="IPR13" s="2"/>
      <c r="IPS13" s="2"/>
      <c r="IPT13" s="2"/>
      <c r="IPU13" s="2"/>
      <c r="IPV13" s="2"/>
      <c r="IPW13" s="2"/>
      <c r="IPX13" s="2"/>
      <c r="IPY13" s="2"/>
      <c r="IPZ13" s="2"/>
      <c r="IQA13" s="2"/>
      <c r="IQB13" s="2"/>
      <c r="IQC13" s="2"/>
      <c r="IQD13" s="2"/>
      <c r="IQE13" s="2"/>
      <c r="IQF13" s="2"/>
      <c r="IQG13" s="2"/>
      <c r="IQH13" s="2"/>
      <c r="IQI13" s="2"/>
      <c r="IQJ13" s="2"/>
      <c r="IQK13" s="2"/>
      <c r="IQL13" s="2"/>
      <c r="IQM13" s="2"/>
      <c r="IQN13" s="2"/>
      <c r="IQO13" s="2"/>
      <c r="IQP13" s="2"/>
      <c r="IQQ13" s="2"/>
      <c r="IQR13" s="2"/>
      <c r="IQS13" s="2"/>
      <c r="IQT13" s="2"/>
      <c r="IQU13" s="2"/>
      <c r="IQV13" s="2"/>
      <c r="IQW13" s="2"/>
      <c r="IQX13" s="2"/>
      <c r="IQY13" s="2"/>
      <c r="IQZ13" s="2"/>
      <c r="IRA13" s="2"/>
      <c r="IRB13" s="2"/>
      <c r="IRC13" s="2"/>
      <c r="IRD13" s="2"/>
      <c r="IRE13" s="2"/>
      <c r="IRF13" s="2"/>
      <c r="IRG13" s="2"/>
      <c r="IRH13" s="2"/>
      <c r="IRI13" s="2"/>
      <c r="IRJ13" s="2"/>
      <c r="IRK13" s="2"/>
      <c r="IRL13" s="2"/>
      <c r="IRM13" s="2"/>
      <c r="IRN13" s="2"/>
      <c r="IRO13" s="2"/>
      <c r="IRP13" s="2"/>
      <c r="IRQ13" s="2"/>
      <c r="IRR13" s="2"/>
      <c r="IRS13" s="2"/>
      <c r="IRT13" s="2"/>
      <c r="IRU13" s="2"/>
      <c r="IRV13" s="2"/>
      <c r="IRW13" s="2"/>
      <c r="IRX13" s="2"/>
      <c r="IRY13" s="2"/>
      <c r="IRZ13" s="2"/>
      <c r="ISA13" s="2"/>
      <c r="ISB13" s="2"/>
      <c r="ISC13" s="2"/>
      <c r="ISD13" s="2"/>
      <c r="ISE13" s="2"/>
      <c r="ISF13" s="2"/>
      <c r="ISG13" s="2"/>
      <c r="ISH13" s="2"/>
      <c r="ISI13" s="2"/>
      <c r="ISJ13" s="2"/>
      <c r="ISK13" s="2"/>
      <c r="ISL13" s="2"/>
      <c r="ISM13" s="2"/>
      <c r="ISN13" s="2"/>
      <c r="ISO13" s="2"/>
      <c r="ISP13" s="2"/>
      <c r="ISQ13" s="2"/>
      <c r="ISR13" s="2"/>
      <c r="ISS13" s="2"/>
      <c r="IST13" s="2"/>
      <c r="ISU13" s="2"/>
      <c r="ISV13" s="2"/>
      <c r="ISW13" s="2"/>
      <c r="ISX13" s="2"/>
      <c r="ISY13" s="2"/>
      <c r="ISZ13" s="2"/>
      <c r="ITA13" s="2"/>
      <c r="ITB13" s="2"/>
      <c r="ITC13" s="2"/>
      <c r="ITD13" s="2"/>
      <c r="ITE13" s="2"/>
      <c r="ITF13" s="2"/>
      <c r="ITG13" s="2"/>
      <c r="ITH13" s="2"/>
      <c r="ITI13" s="2"/>
      <c r="ITJ13" s="2"/>
      <c r="ITK13" s="2"/>
      <c r="ITL13" s="2"/>
      <c r="ITM13" s="2"/>
      <c r="ITN13" s="2"/>
      <c r="ITO13" s="2"/>
      <c r="ITP13" s="2"/>
      <c r="ITQ13" s="2"/>
      <c r="ITR13" s="2"/>
      <c r="ITS13" s="2"/>
      <c r="ITT13" s="2"/>
      <c r="ITU13" s="2"/>
      <c r="ITV13" s="2"/>
      <c r="ITW13" s="2"/>
      <c r="ITX13" s="2"/>
      <c r="ITY13" s="2"/>
      <c r="ITZ13" s="2"/>
      <c r="IUA13" s="2"/>
      <c r="IUB13" s="2"/>
      <c r="IUC13" s="2"/>
      <c r="IUD13" s="2"/>
      <c r="IUE13" s="2"/>
      <c r="IUF13" s="2"/>
      <c r="IUG13" s="2"/>
      <c r="IUH13" s="2"/>
      <c r="IUI13" s="2"/>
      <c r="IUJ13" s="2"/>
      <c r="IUK13" s="2"/>
      <c r="IUL13" s="2"/>
      <c r="IUM13" s="2"/>
      <c r="IUN13" s="2"/>
      <c r="IUO13" s="2"/>
      <c r="IUP13" s="2"/>
      <c r="IUQ13" s="2"/>
      <c r="IUR13" s="2"/>
      <c r="IUS13" s="2"/>
      <c r="IUT13" s="2"/>
      <c r="IUU13" s="2"/>
      <c r="IUV13" s="2"/>
      <c r="IUW13" s="2"/>
      <c r="IUX13" s="2"/>
      <c r="IUY13" s="2"/>
      <c r="IUZ13" s="2"/>
      <c r="IVA13" s="2"/>
      <c r="IVB13" s="2"/>
      <c r="IVC13" s="2"/>
      <c r="IVD13" s="2"/>
      <c r="IVE13" s="2"/>
      <c r="IVF13" s="2"/>
      <c r="IVG13" s="2"/>
      <c r="IVH13" s="2"/>
      <c r="IVI13" s="2"/>
      <c r="IVJ13" s="2"/>
      <c r="IVK13" s="2"/>
      <c r="IVL13" s="2"/>
      <c r="IVM13" s="2"/>
      <c r="IVN13" s="2"/>
      <c r="IVO13" s="2"/>
      <c r="IVP13" s="2"/>
      <c r="IVQ13" s="2"/>
      <c r="IVR13" s="2"/>
      <c r="IVS13" s="2"/>
      <c r="IVT13" s="2"/>
      <c r="IVU13" s="2"/>
      <c r="IVV13" s="2"/>
      <c r="IVW13" s="2"/>
      <c r="IVX13" s="2"/>
      <c r="IVY13" s="2"/>
      <c r="IVZ13" s="2"/>
      <c r="IWA13" s="2"/>
      <c r="IWB13" s="2"/>
      <c r="IWC13" s="2"/>
      <c r="IWD13" s="2"/>
      <c r="IWE13" s="2"/>
      <c r="IWF13" s="2"/>
      <c r="IWG13" s="2"/>
      <c r="IWH13" s="2"/>
      <c r="IWI13" s="2"/>
      <c r="IWJ13" s="2"/>
      <c r="IWK13" s="2"/>
      <c r="IWL13" s="2"/>
      <c r="IWM13" s="2"/>
      <c r="IWN13" s="2"/>
      <c r="IWO13" s="2"/>
      <c r="IWP13" s="2"/>
      <c r="IWQ13" s="2"/>
      <c r="IWR13" s="2"/>
      <c r="IWS13" s="2"/>
      <c r="IWT13" s="2"/>
      <c r="IWU13" s="2"/>
      <c r="IWV13" s="2"/>
      <c r="IWW13" s="2"/>
      <c r="IWX13" s="2"/>
      <c r="IWY13" s="2"/>
      <c r="IWZ13" s="2"/>
      <c r="IXA13" s="2"/>
      <c r="IXB13" s="2"/>
      <c r="IXC13" s="2"/>
      <c r="IXD13" s="2"/>
      <c r="IXE13" s="2"/>
      <c r="IXF13" s="2"/>
      <c r="IXG13" s="2"/>
      <c r="IXH13" s="2"/>
      <c r="IXI13" s="2"/>
      <c r="IXJ13" s="2"/>
      <c r="IXK13" s="2"/>
      <c r="IXL13" s="2"/>
      <c r="IXM13" s="2"/>
      <c r="IXN13" s="2"/>
      <c r="IXO13" s="2"/>
      <c r="IXP13" s="2"/>
      <c r="IXQ13" s="2"/>
      <c r="IXR13" s="2"/>
      <c r="IXS13" s="2"/>
      <c r="IXT13" s="2"/>
      <c r="IXU13" s="2"/>
      <c r="IXV13" s="2"/>
      <c r="IXW13" s="2"/>
      <c r="IXX13" s="2"/>
      <c r="IXY13" s="2"/>
      <c r="IXZ13" s="2"/>
      <c r="IYA13" s="2"/>
      <c r="IYB13" s="2"/>
      <c r="IYC13" s="2"/>
      <c r="IYD13" s="2"/>
      <c r="IYE13" s="2"/>
      <c r="IYF13" s="2"/>
      <c r="IYG13" s="2"/>
      <c r="IYH13" s="2"/>
      <c r="IYI13" s="2"/>
      <c r="IYJ13" s="2"/>
      <c r="IYK13" s="2"/>
      <c r="IYL13" s="2"/>
      <c r="IYM13" s="2"/>
      <c r="IYN13" s="2"/>
      <c r="IYO13" s="2"/>
      <c r="IYP13" s="2"/>
      <c r="IYQ13" s="2"/>
      <c r="IYR13" s="2"/>
      <c r="IYS13" s="2"/>
      <c r="IYT13" s="2"/>
      <c r="IYU13" s="2"/>
      <c r="IYV13" s="2"/>
      <c r="IYW13" s="2"/>
      <c r="IYX13" s="2"/>
      <c r="IYY13" s="2"/>
      <c r="IYZ13" s="2"/>
      <c r="IZA13" s="2"/>
      <c r="IZB13" s="2"/>
      <c r="IZC13" s="2"/>
      <c r="IZD13" s="2"/>
      <c r="IZE13" s="2"/>
      <c r="IZF13" s="2"/>
      <c r="IZG13" s="2"/>
      <c r="IZH13" s="2"/>
      <c r="IZI13" s="2"/>
      <c r="IZJ13" s="2"/>
      <c r="IZK13" s="2"/>
      <c r="IZL13" s="2"/>
      <c r="IZM13" s="2"/>
      <c r="IZN13" s="2"/>
      <c r="IZO13" s="2"/>
      <c r="IZP13" s="2"/>
      <c r="IZQ13" s="2"/>
      <c r="IZR13" s="2"/>
      <c r="IZS13" s="2"/>
      <c r="IZT13" s="2"/>
      <c r="IZU13" s="2"/>
      <c r="IZV13" s="2"/>
      <c r="IZW13" s="2"/>
      <c r="IZX13" s="2"/>
      <c r="IZY13" s="2"/>
      <c r="IZZ13" s="2"/>
      <c r="JAA13" s="2"/>
      <c r="JAB13" s="2"/>
      <c r="JAC13" s="2"/>
      <c r="JAD13" s="2"/>
      <c r="JAE13" s="2"/>
      <c r="JAF13" s="2"/>
      <c r="JAG13" s="2"/>
      <c r="JAH13" s="2"/>
      <c r="JAI13" s="2"/>
      <c r="JAJ13" s="2"/>
      <c r="JAK13" s="2"/>
      <c r="JAL13" s="2"/>
      <c r="JAM13" s="2"/>
      <c r="JAN13" s="2"/>
      <c r="JAO13" s="2"/>
      <c r="JAP13" s="2"/>
      <c r="JAQ13" s="2"/>
      <c r="JAR13" s="2"/>
      <c r="JAS13" s="2"/>
      <c r="JAT13" s="2"/>
      <c r="JAU13" s="2"/>
      <c r="JAV13" s="2"/>
      <c r="JAW13" s="2"/>
      <c r="JAX13" s="2"/>
      <c r="JAY13" s="2"/>
      <c r="JAZ13" s="2"/>
      <c r="JBA13" s="2"/>
      <c r="JBB13" s="2"/>
      <c r="JBC13" s="2"/>
      <c r="JBD13" s="2"/>
      <c r="JBE13" s="2"/>
      <c r="JBF13" s="2"/>
      <c r="JBG13" s="2"/>
      <c r="JBH13" s="2"/>
      <c r="JBI13" s="2"/>
      <c r="JBJ13" s="2"/>
      <c r="JBK13" s="2"/>
      <c r="JBL13" s="2"/>
      <c r="JBM13" s="2"/>
      <c r="JBN13" s="2"/>
      <c r="JBO13" s="2"/>
      <c r="JBP13" s="2"/>
      <c r="JBQ13" s="2"/>
      <c r="JBR13" s="2"/>
      <c r="JBS13" s="2"/>
      <c r="JBT13" s="2"/>
      <c r="JBU13" s="2"/>
      <c r="JBV13" s="2"/>
      <c r="JBW13" s="2"/>
      <c r="JBX13" s="2"/>
      <c r="JBY13" s="2"/>
      <c r="JBZ13" s="2"/>
      <c r="JCA13" s="2"/>
      <c r="JCB13" s="2"/>
      <c r="JCC13" s="2"/>
      <c r="JCD13" s="2"/>
      <c r="JCE13" s="2"/>
      <c r="JCF13" s="2"/>
      <c r="JCG13" s="2"/>
      <c r="JCH13" s="2"/>
      <c r="JCI13" s="2"/>
      <c r="JCJ13" s="2"/>
      <c r="JCK13" s="2"/>
      <c r="JCL13" s="2"/>
      <c r="JCM13" s="2"/>
      <c r="JCN13" s="2"/>
      <c r="JCO13" s="2"/>
      <c r="JCP13" s="2"/>
      <c r="JCQ13" s="2"/>
      <c r="JCR13" s="2"/>
      <c r="JCS13" s="2"/>
      <c r="JCT13" s="2"/>
      <c r="JCU13" s="2"/>
      <c r="JCV13" s="2"/>
      <c r="JCW13" s="2"/>
      <c r="JCX13" s="2"/>
      <c r="JCY13" s="2"/>
      <c r="JCZ13" s="2"/>
      <c r="JDA13" s="2"/>
      <c r="JDB13" s="2"/>
      <c r="JDC13" s="2"/>
      <c r="JDD13" s="2"/>
      <c r="JDE13" s="2"/>
      <c r="JDF13" s="2"/>
      <c r="JDG13" s="2"/>
      <c r="JDH13" s="2"/>
      <c r="JDI13" s="2"/>
      <c r="JDJ13" s="2"/>
      <c r="JDK13" s="2"/>
      <c r="JDL13" s="2"/>
      <c r="JDM13" s="2"/>
      <c r="JDN13" s="2"/>
      <c r="JDO13" s="2"/>
      <c r="JDP13" s="2"/>
      <c r="JDQ13" s="2"/>
      <c r="JDR13" s="2"/>
      <c r="JDS13" s="2"/>
      <c r="JDT13" s="2"/>
      <c r="JDU13" s="2"/>
      <c r="JDV13" s="2"/>
      <c r="JDW13" s="2"/>
      <c r="JDX13" s="2"/>
      <c r="JDY13" s="2"/>
      <c r="JDZ13" s="2"/>
      <c r="JEA13" s="2"/>
      <c r="JEB13" s="2"/>
      <c r="JEC13" s="2"/>
      <c r="JED13" s="2"/>
      <c r="JEE13" s="2"/>
      <c r="JEF13" s="2"/>
      <c r="JEG13" s="2"/>
      <c r="JEH13" s="2"/>
      <c r="JEI13" s="2"/>
      <c r="JEJ13" s="2"/>
      <c r="JEK13" s="2"/>
      <c r="JEL13" s="2"/>
      <c r="JEM13" s="2"/>
      <c r="JEN13" s="2"/>
      <c r="JEO13" s="2"/>
      <c r="JEP13" s="2"/>
      <c r="JEQ13" s="2"/>
      <c r="JER13" s="2"/>
      <c r="JES13" s="2"/>
      <c r="JET13" s="2"/>
      <c r="JEU13" s="2"/>
      <c r="JEV13" s="2"/>
      <c r="JEW13" s="2"/>
      <c r="JEX13" s="2"/>
      <c r="JEY13" s="2"/>
      <c r="JEZ13" s="2"/>
      <c r="JFA13" s="2"/>
      <c r="JFB13" s="2"/>
      <c r="JFC13" s="2"/>
      <c r="JFD13" s="2"/>
      <c r="JFE13" s="2"/>
      <c r="JFF13" s="2"/>
      <c r="JFG13" s="2"/>
      <c r="JFH13" s="2"/>
      <c r="JFI13" s="2"/>
      <c r="JFJ13" s="2"/>
      <c r="JFK13" s="2"/>
      <c r="JFL13" s="2"/>
      <c r="JFM13" s="2"/>
      <c r="JFN13" s="2"/>
      <c r="JFO13" s="2"/>
      <c r="JFP13" s="2"/>
      <c r="JFQ13" s="2"/>
      <c r="JFR13" s="2"/>
      <c r="JFS13" s="2"/>
      <c r="JFT13" s="2"/>
      <c r="JFU13" s="2"/>
      <c r="JFV13" s="2"/>
      <c r="JFW13" s="2"/>
      <c r="JFX13" s="2"/>
      <c r="JFY13" s="2"/>
      <c r="JFZ13" s="2"/>
      <c r="JGA13" s="2"/>
      <c r="JGB13" s="2"/>
      <c r="JGC13" s="2"/>
      <c r="JGD13" s="2"/>
      <c r="JGE13" s="2"/>
      <c r="JGF13" s="2"/>
      <c r="JGG13" s="2"/>
      <c r="JGH13" s="2"/>
      <c r="JGI13" s="2"/>
      <c r="JGJ13" s="2"/>
      <c r="JGK13" s="2"/>
      <c r="JGL13" s="2"/>
      <c r="JGM13" s="2"/>
      <c r="JGN13" s="2"/>
      <c r="JGO13" s="2"/>
      <c r="JGP13" s="2"/>
      <c r="JGQ13" s="2"/>
      <c r="JGR13" s="2"/>
      <c r="JGS13" s="2"/>
      <c r="JGT13" s="2"/>
      <c r="JGU13" s="2"/>
      <c r="JGV13" s="2"/>
      <c r="JGW13" s="2"/>
      <c r="JGX13" s="2"/>
      <c r="JGY13" s="2"/>
      <c r="JGZ13" s="2"/>
      <c r="JHA13" s="2"/>
      <c r="JHB13" s="2"/>
      <c r="JHC13" s="2"/>
      <c r="JHD13" s="2"/>
      <c r="JHE13" s="2"/>
      <c r="JHF13" s="2"/>
      <c r="JHG13" s="2"/>
      <c r="JHH13" s="2"/>
      <c r="JHI13" s="2"/>
      <c r="JHJ13" s="2"/>
      <c r="JHK13" s="2"/>
      <c r="JHL13" s="2"/>
      <c r="JHM13" s="2"/>
      <c r="JHN13" s="2"/>
      <c r="JHO13" s="2"/>
      <c r="JHP13" s="2"/>
      <c r="JHQ13" s="2"/>
      <c r="JHR13" s="2"/>
      <c r="JHS13" s="2"/>
      <c r="JHT13" s="2"/>
      <c r="JHU13" s="2"/>
      <c r="JHV13" s="2"/>
      <c r="JHW13" s="2"/>
      <c r="JHX13" s="2"/>
      <c r="JHY13" s="2"/>
      <c r="JHZ13" s="2"/>
      <c r="JIA13" s="2"/>
      <c r="JIB13" s="2"/>
      <c r="JIC13" s="2"/>
      <c r="JID13" s="2"/>
      <c r="JIE13" s="2"/>
      <c r="JIF13" s="2"/>
      <c r="JIG13" s="2"/>
      <c r="JIH13" s="2"/>
      <c r="JII13" s="2"/>
      <c r="JIJ13" s="2"/>
      <c r="JIK13" s="2"/>
      <c r="JIL13" s="2"/>
      <c r="JIM13" s="2"/>
      <c r="JIN13" s="2"/>
      <c r="JIO13" s="2"/>
      <c r="JIP13" s="2"/>
      <c r="JIQ13" s="2"/>
      <c r="JIR13" s="2"/>
      <c r="JIS13" s="2"/>
      <c r="JIT13" s="2"/>
      <c r="JIU13" s="2"/>
      <c r="JIV13" s="2"/>
      <c r="JIW13" s="2"/>
      <c r="JIX13" s="2"/>
      <c r="JIY13" s="2"/>
      <c r="JIZ13" s="2"/>
      <c r="JJA13" s="2"/>
      <c r="JJB13" s="2"/>
      <c r="JJC13" s="2"/>
      <c r="JJD13" s="2"/>
      <c r="JJE13" s="2"/>
      <c r="JJF13" s="2"/>
      <c r="JJG13" s="2"/>
      <c r="JJH13" s="2"/>
      <c r="JJI13" s="2"/>
      <c r="JJJ13" s="2"/>
      <c r="JJK13" s="2"/>
      <c r="JJL13" s="2"/>
      <c r="JJM13" s="2"/>
      <c r="JJN13" s="2"/>
      <c r="JJO13" s="2"/>
      <c r="JJP13" s="2"/>
      <c r="JJQ13" s="2"/>
      <c r="JJR13" s="2"/>
      <c r="JJS13" s="2"/>
      <c r="JJT13" s="2"/>
      <c r="JJU13" s="2"/>
      <c r="JJV13" s="2"/>
      <c r="JJW13" s="2"/>
      <c r="JJX13" s="2"/>
      <c r="JJY13" s="2"/>
      <c r="JJZ13" s="2"/>
      <c r="JKA13" s="2"/>
      <c r="JKB13" s="2"/>
      <c r="JKC13" s="2"/>
      <c r="JKD13" s="2"/>
      <c r="JKE13" s="2"/>
      <c r="JKF13" s="2"/>
      <c r="JKG13" s="2"/>
      <c r="JKH13" s="2"/>
      <c r="JKI13" s="2"/>
      <c r="JKJ13" s="2"/>
      <c r="JKK13" s="2"/>
      <c r="JKL13" s="2"/>
      <c r="JKM13" s="2"/>
      <c r="JKN13" s="2"/>
      <c r="JKO13" s="2"/>
      <c r="JKP13" s="2"/>
      <c r="JKQ13" s="2"/>
      <c r="JKR13" s="2"/>
      <c r="JKS13" s="2"/>
      <c r="JKT13" s="2"/>
      <c r="JKU13" s="2"/>
      <c r="JKV13" s="2"/>
      <c r="JKW13" s="2"/>
      <c r="JKX13" s="2"/>
      <c r="JKY13" s="2"/>
      <c r="JKZ13" s="2"/>
      <c r="JLA13" s="2"/>
      <c r="JLB13" s="2"/>
      <c r="JLC13" s="2"/>
      <c r="JLD13" s="2"/>
      <c r="JLE13" s="2"/>
      <c r="JLF13" s="2"/>
      <c r="JLG13" s="2"/>
      <c r="JLH13" s="2"/>
      <c r="JLI13" s="2"/>
      <c r="JLJ13" s="2"/>
      <c r="JLK13" s="2"/>
      <c r="JLL13" s="2"/>
      <c r="JLM13" s="2"/>
      <c r="JLN13" s="2"/>
      <c r="JLO13" s="2"/>
      <c r="JLP13" s="2"/>
      <c r="JLQ13" s="2"/>
      <c r="JLR13" s="2"/>
      <c r="JLS13" s="2"/>
      <c r="JLT13" s="2"/>
      <c r="JLU13" s="2"/>
      <c r="JLV13" s="2"/>
      <c r="JLW13" s="2"/>
      <c r="JLX13" s="2"/>
      <c r="JLY13" s="2"/>
      <c r="JLZ13" s="2"/>
      <c r="JMA13" s="2"/>
      <c r="JMB13" s="2"/>
      <c r="JMC13" s="2"/>
      <c r="JMD13" s="2"/>
      <c r="JME13" s="2"/>
      <c r="JMF13" s="2"/>
      <c r="JMG13" s="2"/>
      <c r="JMH13" s="2"/>
      <c r="JMI13" s="2"/>
      <c r="JMJ13" s="2"/>
      <c r="JMK13" s="2"/>
      <c r="JML13" s="2"/>
      <c r="JMM13" s="2"/>
      <c r="JMN13" s="2"/>
      <c r="JMO13" s="2"/>
      <c r="JMP13" s="2"/>
      <c r="JMQ13" s="2"/>
      <c r="JMR13" s="2"/>
      <c r="JMS13" s="2"/>
      <c r="JMT13" s="2"/>
      <c r="JMU13" s="2"/>
      <c r="JMV13" s="2"/>
      <c r="JMW13" s="2"/>
      <c r="JMX13" s="2"/>
      <c r="JMY13" s="2"/>
      <c r="JMZ13" s="2"/>
      <c r="JNA13" s="2"/>
      <c r="JNB13" s="2"/>
      <c r="JNC13" s="2"/>
      <c r="JND13" s="2"/>
      <c r="JNE13" s="2"/>
      <c r="JNF13" s="2"/>
      <c r="JNG13" s="2"/>
      <c r="JNH13" s="2"/>
      <c r="JNI13" s="2"/>
      <c r="JNJ13" s="2"/>
      <c r="JNK13" s="2"/>
      <c r="JNL13" s="2"/>
      <c r="JNM13" s="2"/>
      <c r="JNN13" s="2"/>
      <c r="JNO13" s="2"/>
      <c r="JNP13" s="2"/>
      <c r="JNQ13" s="2"/>
      <c r="JNR13" s="2"/>
      <c r="JNS13" s="2"/>
      <c r="JNT13" s="2"/>
      <c r="JNU13" s="2"/>
      <c r="JNV13" s="2"/>
      <c r="JNW13" s="2"/>
      <c r="JNX13" s="2"/>
      <c r="JNY13" s="2"/>
      <c r="JNZ13" s="2"/>
      <c r="JOA13" s="2"/>
      <c r="JOB13" s="2"/>
      <c r="JOC13" s="2"/>
      <c r="JOD13" s="2"/>
      <c r="JOE13" s="2"/>
      <c r="JOF13" s="2"/>
      <c r="JOG13" s="2"/>
      <c r="JOH13" s="2"/>
      <c r="JOI13" s="2"/>
      <c r="JOJ13" s="2"/>
      <c r="JOK13" s="2"/>
      <c r="JOL13" s="2"/>
      <c r="JOM13" s="2"/>
      <c r="JON13" s="2"/>
      <c r="JOO13" s="2"/>
      <c r="JOP13" s="2"/>
      <c r="JOQ13" s="2"/>
      <c r="JOR13" s="2"/>
      <c r="JOS13" s="2"/>
      <c r="JOT13" s="2"/>
      <c r="JOU13" s="2"/>
      <c r="JOV13" s="2"/>
      <c r="JOW13" s="2"/>
      <c r="JOX13" s="2"/>
      <c r="JOY13" s="2"/>
      <c r="JOZ13" s="2"/>
      <c r="JPA13" s="2"/>
      <c r="JPB13" s="2"/>
      <c r="JPC13" s="2"/>
      <c r="JPD13" s="2"/>
      <c r="JPE13" s="2"/>
      <c r="JPF13" s="2"/>
      <c r="JPG13" s="2"/>
      <c r="JPH13" s="2"/>
      <c r="JPI13" s="2"/>
      <c r="JPJ13" s="2"/>
      <c r="JPK13" s="2"/>
      <c r="JPL13" s="2"/>
      <c r="JPM13" s="2"/>
      <c r="JPN13" s="2"/>
      <c r="JPO13" s="2"/>
      <c r="JPP13" s="2"/>
      <c r="JPQ13" s="2"/>
      <c r="JPR13" s="2"/>
      <c r="JPS13" s="2"/>
      <c r="JPT13" s="2"/>
      <c r="JPU13" s="2"/>
      <c r="JPV13" s="2"/>
      <c r="JPW13" s="2"/>
      <c r="JPX13" s="2"/>
      <c r="JPY13" s="2"/>
      <c r="JPZ13" s="2"/>
      <c r="JQA13" s="2"/>
      <c r="JQB13" s="2"/>
      <c r="JQC13" s="2"/>
      <c r="JQD13" s="2"/>
      <c r="JQE13" s="2"/>
      <c r="JQF13" s="2"/>
      <c r="JQG13" s="2"/>
      <c r="JQH13" s="2"/>
      <c r="JQI13" s="2"/>
      <c r="JQJ13" s="2"/>
      <c r="JQK13" s="2"/>
      <c r="JQL13" s="2"/>
      <c r="JQM13" s="2"/>
      <c r="JQN13" s="2"/>
      <c r="JQO13" s="2"/>
      <c r="JQP13" s="2"/>
      <c r="JQQ13" s="2"/>
      <c r="JQR13" s="2"/>
      <c r="JQS13" s="2"/>
      <c r="JQT13" s="2"/>
      <c r="JQU13" s="2"/>
      <c r="JQV13" s="2"/>
      <c r="JQW13" s="2"/>
      <c r="JQX13" s="2"/>
      <c r="JQY13" s="2"/>
      <c r="JQZ13" s="2"/>
      <c r="JRA13" s="2"/>
      <c r="JRB13" s="2"/>
      <c r="JRC13" s="2"/>
      <c r="JRD13" s="2"/>
      <c r="JRE13" s="2"/>
      <c r="JRF13" s="2"/>
      <c r="JRG13" s="2"/>
      <c r="JRH13" s="2"/>
      <c r="JRI13" s="2"/>
      <c r="JRJ13" s="2"/>
      <c r="JRK13" s="2"/>
      <c r="JRL13" s="2"/>
      <c r="JRM13" s="2"/>
      <c r="JRN13" s="2"/>
      <c r="JRO13" s="2"/>
      <c r="JRP13" s="2"/>
      <c r="JRQ13" s="2"/>
      <c r="JRR13" s="2"/>
      <c r="JRS13" s="2"/>
      <c r="JRT13" s="2"/>
      <c r="JRU13" s="2"/>
      <c r="JRV13" s="2"/>
      <c r="JRW13" s="2"/>
      <c r="JRX13" s="2"/>
      <c r="JRY13" s="2"/>
      <c r="JRZ13" s="2"/>
      <c r="JSA13" s="2"/>
      <c r="JSB13" s="2"/>
      <c r="JSC13" s="2"/>
      <c r="JSD13" s="2"/>
      <c r="JSE13" s="2"/>
      <c r="JSF13" s="2"/>
      <c r="JSG13" s="2"/>
      <c r="JSH13" s="2"/>
      <c r="JSI13" s="2"/>
      <c r="JSJ13" s="2"/>
      <c r="JSK13" s="2"/>
      <c r="JSL13" s="2"/>
      <c r="JSM13" s="2"/>
      <c r="JSN13" s="2"/>
      <c r="JSO13" s="2"/>
      <c r="JSP13" s="2"/>
      <c r="JSQ13" s="2"/>
      <c r="JSR13" s="2"/>
      <c r="JSS13" s="2"/>
      <c r="JST13" s="2"/>
      <c r="JSU13" s="2"/>
      <c r="JSV13" s="2"/>
      <c r="JSW13" s="2"/>
      <c r="JSX13" s="2"/>
      <c r="JSY13" s="2"/>
      <c r="JSZ13" s="2"/>
      <c r="JTA13" s="2"/>
      <c r="JTB13" s="2"/>
      <c r="JTC13" s="2"/>
      <c r="JTD13" s="2"/>
      <c r="JTE13" s="2"/>
      <c r="JTF13" s="2"/>
      <c r="JTG13" s="2"/>
      <c r="JTH13" s="2"/>
      <c r="JTI13" s="2"/>
      <c r="JTJ13" s="2"/>
      <c r="JTK13" s="2"/>
      <c r="JTL13" s="2"/>
      <c r="JTM13" s="2"/>
      <c r="JTN13" s="2"/>
      <c r="JTO13" s="2"/>
      <c r="JTP13" s="2"/>
      <c r="JTQ13" s="2"/>
      <c r="JTR13" s="2"/>
      <c r="JTS13" s="2"/>
      <c r="JTT13" s="2"/>
      <c r="JTU13" s="2"/>
      <c r="JTV13" s="2"/>
      <c r="JTW13" s="2"/>
      <c r="JTX13" s="2"/>
      <c r="JTY13" s="2"/>
      <c r="JTZ13" s="2"/>
      <c r="JUA13" s="2"/>
      <c r="JUB13" s="2"/>
      <c r="JUC13" s="2"/>
      <c r="JUD13" s="2"/>
      <c r="JUE13" s="2"/>
      <c r="JUF13" s="2"/>
      <c r="JUG13" s="2"/>
      <c r="JUH13" s="2"/>
      <c r="JUI13" s="2"/>
      <c r="JUJ13" s="2"/>
      <c r="JUK13" s="2"/>
      <c r="JUL13" s="2"/>
      <c r="JUM13" s="2"/>
      <c r="JUN13" s="2"/>
      <c r="JUO13" s="2"/>
      <c r="JUP13" s="2"/>
      <c r="JUQ13" s="2"/>
      <c r="JUR13" s="2"/>
      <c r="JUS13" s="2"/>
      <c r="JUT13" s="2"/>
      <c r="JUU13" s="2"/>
      <c r="JUV13" s="2"/>
      <c r="JUW13" s="2"/>
      <c r="JUX13" s="2"/>
      <c r="JUY13" s="2"/>
      <c r="JUZ13" s="2"/>
      <c r="JVA13" s="2"/>
      <c r="JVB13" s="2"/>
      <c r="JVC13" s="2"/>
      <c r="JVD13" s="2"/>
      <c r="JVE13" s="2"/>
      <c r="JVF13" s="2"/>
      <c r="JVG13" s="2"/>
      <c r="JVH13" s="2"/>
      <c r="JVI13" s="2"/>
      <c r="JVJ13" s="2"/>
      <c r="JVK13" s="2"/>
      <c r="JVL13" s="2"/>
      <c r="JVM13" s="2"/>
      <c r="JVN13" s="2"/>
      <c r="JVO13" s="2"/>
      <c r="JVP13" s="2"/>
      <c r="JVQ13" s="2"/>
      <c r="JVR13" s="2"/>
      <c r="JVS13" s="2"/>
      <c r="JVT13" s="2"/>
      <c r="JVU13" s="2"/>
      <c r="JVV13" s="2"/>
      <c r="JVW13" s="2"/>
      <c r="JVX13" s="2"/>
      <c r="JVY13" s="2"/>
      <c r="JVZ13" s="2"/>
      <c r="JWA13" s="2"/>
      <c r="JWB13" s="2"/>
      <c r="JWC13" s="2"/>
      <c r="JWD13" s="2"/>
      <c r="JWE13" s="2"/>
      <c r="JWF13" s="2"/>
      <c r="JWG13" s="2"/>
      <c r="JWH13" s="2"/>
      <c r="JWI13" s="2"/>
      <c r="JWJ13" s="2"/>
      <c r="JWK13" s="2"/>
      <c r="JWL13" s="2"/>
      <c r="JWM13" s="2"/>
      <c r="JWN13" s="2"/>
      <c r="JWO13" s="2"/>
      <c r="JWP13" s="2"/>
      <c r="JWQ13" s="2"/>
      <c r="JWR13" s="2"/>
      <c r="JWS13" s="2"/>
      <c r="JWT13" s="2"/>
      <c r="JWU13" s="2"/>
      <c r="JWV13" s="2"/>
      <c r="JWW13" s="2"/>
      <c r="JWX13" s="2"/>
      <c r="JWY13" s="2"/>
      <c r="JWZ13" s="2"/>
      <c r="JXA13" s="2"/>
      <c r="JXB13" s="2"/>
      <c r="JXC13" s="2"/>
      <c r="JXD13" s="2"/>
      <c r="JXE13" s="2"/>
      <c r="JXF13" s="2"/>
      <c r="JXG13" s="2"/>
      <c r="JXH13" s="2"/>
      <c r="JXI13" s="2"/>
      <c r="JXJ13" s="2"/>
      <c r="JXK13" s="2"/>
      <c r="JXL13" s="2"/>
      <c r="JXM13" s="2"/>
      <c r="JXN13" s="2"/>
      <c r="JXO13" s="2"/>
      <c r="JXP13" s="2"/>
      <c r="JXQ13" s="2"/>
      <c r="JXR13" s="2"/>
      <c r="JXS13" s="2"/>
      <c r="JXT13" s="2"/>
      <c r="JXU13" s="2"/>
      <c r="JXV13" s="2"/>
      <c r="JXW13" s="2"/>
      <c r="JXX13" s="2"/>
      <c r="JXY13" s="2"/>
      <c r="JXZ13" s="2"/>
      <c r="JYA13" s="2"/>
      <c r="JYB13" s="2"/>
      <c r="JYC13" s="2"/>
      <c r="JYD13" s="2"/>
      <c r="JYE13" s="2"/>
      <c r="JYF13" s="2"/>
      <c r="JYG13" s="2"/>
      <c r="JYH13" s="2"/>
      <c r="JYI13" s="2"/>
      <c r="JYJ13" s="2"/>
      <c r="JYK13" s="2"/>
      <c r="JYL13" s="2"/>
      <c r="JYM13" s="2"/>
      <c r="JYN13" s="2"/>
      <c r="JYO13" s="2"/>
      <c r="JYP13" s="2"/>
      <c r="JYQ13" s="2"/>
      <c r="JYR13" s="2"/>
      <c r="JYS13" s="2"/>
      <c r="JYT13" s="2"/>
      <c r="JYU13" s="2"/>
      <c r="JYV13" s="2"/>
      <c r="JYW13" s="2"/>
      <c r="JYX13" s="2"/>
      <c r="JYY13" s="2"/>
      <c r="JYZ13" s="2"/>
      <c r="JZA13" s="2"/>
      <c r="JZB13" s="2"/>
      <c r="JZC13" s="2"/>
      <c r="JZD13" s="2"/>
      <c r="JZE13" s="2"/>
      <c r="JZF13" s="2"/>
      <c r="JZG13" s="2"/>
      <c r="JZH13" s="2"/>
      <c r="JZI13" s="2"/>
      <c r="JZJ13" s="2"/>
      <c r="JZK13" s="2"/>
      <c r="JZL13" s="2"/>
      <c r="JZM13" s="2"/>
      <c r="JZN13" s="2"/>
      <c r="JZO13" s="2"/>
      <c r="JZP13" s="2"/>
      <c r="JZQ13" s="2"/>
      <c r="JZR13" s="2"/>
      <c r="JZS13" s="2"/>
      <c r="JZT13" s="2"/>
      <c r="JZU13" s="2"/>
      <c r="JZV13" s="2"/>
      <c r="JZW13" s="2"/>
      <c r="JZX13" s="2"/>
      <c r="JZY13" s="2"/>
      <c r="JZZ13" s="2"/>
      <c r="KAA13" s="2"/>
      <c r="KAB13" s="2"/>
      <c r="KAC13" s="2"/>
      <c r="KAD13" s="2"/>
      <c r="KAE13" s="2"/>
      <c r="KAF13" s="2"/>
      <c r="KAG13" s="2"/>
      <c r="KAH13" s="2"/>
      <c r="KAI13" s="2"/>
      <c r="KAJ13" s="2"/>
      <c r="KAK13" s="2"/>
      <c r="KAL13" s="2"/>
      <c r="KAM13" s="2"/>
      <c r="KAN13" s="2"/>
      <c r="KAO13" s="2"/>
      <c r="KAP13" s="2"/>
      <c r="KAQ13" s="2"/>
      <c r="KAR13" s="2"/>
      <c r="KAS13" s="2"/>
      <c r="KAT13" s="2"/>
      <c r="KAU13" s="2"/>
      <c r="KAV13" s="2"/>
      <c r="KAW13" s="2"/>
      <c r="KAX13" s="2"/>
      <c r="KAY13" s="2"/>
      <c r="KAZ13" s="2"/>
      <c r="KBA13" s="2"/>
      <c r="KBB13" s="2"/>
      <c r="KBC13" s="2"/>
      <c r="KBD13" s="2"/>
      <c r="KBE13" s="2"/>
      <c r="KBF13" s="2"/>
      <c r="KBG13" s="2"/>
      <c r="KBH13" s="2"/>
      <c r="KBI13" s="2"/>
      <c r="KBJ13" s="2"/>
      <c r="KBK13" s="2"/>
      <c r="KBL13" s="2"/>
      <c r="KBM13" s="2"/>
      <c r="KBN13" s="2"/>
      <c r="KBO13" s="2"/>
      <c r="KBP13" s="2"/>
      <c r="KBQ13" s="2"/>
      <c r="KBR13" s="2"/>
      <c r="KBS13" s="2"/>
      <c r="KBT13" s="2"/>
      <c r="KBU13" s="2"/>
      <c r="KBV13" s="2"/>
      <c r="KBW13" s="2"/>
      <c r="KBX13" s="2"/>
      <c r="KBY13" s="2"/>
      <c r="KBZ13" s="2"/>
      <c r="KCA13" s="2"/>
      <c r="KCB13" s="2"/>
      <c r="KCC13" s="2"/>
      <c r="KCD13" s="2"/>
      <c r="KCE13" s="2"/>
      <c r="KCF13" s="2"/>
      <c r="KCG13" s="2"/>
      <c r="KCH13" s="2"/>
      <c r="KCI13" s="2"/>
      <c r="KCJ13" s="2"/>
      <c r="KCK13" s="2"/>
      <c r="KCL13" s="2"/>
      <c r="KCM13" s="2"/>
      <c r="KCN13" s="2"/>
      <c r="KCO13" s="2"/>
      <c r="KCP13" s="2"/>
      <c r="KCQ13" s="2"/>
      <c r="KCR13" s="2"/>
      <c r="KCS13" s="2"/>
      <c r="KCT13" s="2"/>
      <c r="KCU13" s="2"/>
      <c r="KCV13" s="2"/>
      <c r="KCW13" s="2"/>
      <c r="KCX13" s="2"/>
      <c r="KCY13" s="2"/>
      <c r="KCZ13" s="2"/>
      <c r="KDA13" s="2"/>
      <c r="KDB13" s="2"/>
      <c r="KDC13" s="2"/>
      <c r="KDD13" s="2"/>
      <c r="KDE13" s="2"/>
      <c r="KDF13" s="2"/>
      <c r="KDG13" s="2"/>
      <c r="KDH13" s="2"/>
      <c r="KDI13" s="2"/>
      <c r="KDJ13" s="2"/>
      <c r="KDK13" s="2"/>
      <c r="KDL13" s="2"/>
      <c r="KDM13" s="2"/>
      <c r="KDN13" s="2"/>
      <c r="KDO13" s="2"/>
      <c r="KDP13" s="2"/>
      <c r="KDQ13" s="2"/>
      <c r="KDR13" s="2"/>
      <c r="KDS13" s="2"/>
      <c r="KDT13" s="2"/>
      <c r="KDU13" s="2"/>
      <c r="KDV13" s="2"/>
      <c r="KDW13" s="2"/>
      <c r="KDX13" s="2"/>
      <c r="KDY13" s="2"/>
      <c r="KDZ13" s="2"/>
      <c r="KEA13" s="2"/>
      <c r="KEB13" s="2"/>
      <c r="KEC13" s="2"/>
      <c r="KED13" s="2"/>
      <c r="KEE13" s="2"/>
      <c r="KEF13" s="2"/>
      <c r="KEG13" s="2"/>
      <c r="KEH13" s="2"/>
      <c r="KEI13" s="2"/>
      <c r="KEJ13" s="2"/>
      <c r="KEK13" s="2"/>
      <c r="KEL13" s="2"/>
      <c r="KEM13" s="2"/>
      <c r="KEN13" s="2"/>
      <c r="KEO13" s="2"/>
      <c r="KEP13" s="2"/>
      <c r="KEQ13" s="2"/>
      <c r="KER13" s="2"/>
      <c r="KES13" s="2"/>
      <c r="KET13" s="2"/>
      <c r="KEU13" s="2"/>
      <c r="KEV13" s="2"/>
      <c r="KEW13" s="2"/>
      <c r="KEX13" s="2"/>
      <c r="KEY13" s="2"/>
      <c r="KEZ13" s="2"/>
      <c r="KFA13" s="2"/>
      <c r="KFB13" s="2"/>
      <c r="KFC13" s="2"/>
      <c r="KFD13" s="2"/>
      <c r="KFE13" s="2"/>
      <c r="KFF13" s="2"/>
      <c r="KFG13" s="2"/>
      <c r="KFH13" s="2"/>
      <c r="KFI13" s="2"/>
      <c r="KFJ13" s="2"/>
      <c r="KFK13" s="2"/>
      <c r="KFL13" s="2"/>
      <c r="KFM13" s="2"/>
      <c r="KFN13" s="2"/>
      <c r="KFO13" s="2"/>
      <c r="KFP13" s="2"/>
      <c r="KFQ13" s="2"/>
      <c r="KFR13" s="2"/>
      <c r="KFS13" s="2"/>
      <c r="KFT13" s="2"/>
      <c r="KFU13" s="2"/>
      <c r="KFV13" s="2"/>
      <c r="KFW13" s="2"/>
      <c r="KFX13" s="2"/>
      <c r="KFY13" s="2"/>
      <c r="KFZ13" s="2"/>
      <c r="KGA13" s="2"/>
      <c r="KGB13" s="2"/>
      <c r="KGC13" s="2"/>
      <c r="KGD13" s="2"/>
      <c r="KGE13" s="2"/>
      <c r="KGF13" s="2"/>
      <c r="KGG13" s="2"/>
      <c r="KGH13" s="2"/>
      <c r="KGI13" s="2"/>
      <c r="KGJ13" s="2"/>
      <c r="KGK13" s="2"/>
      <c r="KGL13" s="2"/>
      <c r="KGM13" s="2"/>
      <c r="KGN13" s="2"/>
      <c r="KGO13" s="2"/>
      <c r="KGP13" s="2"/>
      <c r="KGQ13" s="2"/>
      <c r="KGR13" s="2"/>
      <c r="KGS13" s="2"/>
      <c r="KGT13" s="2"/>
      <c r="KGU13" s="2"/>
      <c r="KGV13" s="2"/>
      <c r="KGW13" s="2"/>
      <c r="KGX13" s="2"/>
      <c r="KGY13" s="2"/>
      <c r="KGZ13" s="2"/>
      <c r="KHA13" s="2"/>
      <c r="KHB13" s="2"/>
      <c r="KHC13" s="2"/>
      <c r="KHD13" s="2"/>
      <c r="KHE13" s="2"/>
      <c r="KHF13" s="2"/>
      <c r="KHG13" s="2"/>
      <c r="KHH13" s="2"/>
      <c r="KHI13" s="2"/>
      <c r="KHJ13" s="2"/>
      <c r="KHK13" s="2"/>
      <c r="KHL13" s="2"/>
      <c r="KHM13" s="2"/>
      <c r="KHN13" s="2"/>
      <c r="KHO13" s="2"/>
      <c r="KHP13" s="2"/>
      <c r="KHQ13" s="2"/>
      <c r="KHR13" s="2"/>
      <c r="KHS13" s="2"/>
      <c r="KHT13" s="2"/>
      <c r="KHU13" s="2"/>
      <c r="KHV13" s="2"/>
      <c r="KHW13" s="2"/>
      <c r="KHX13" s="2"/>
      <c r="KHY13" s="2"/>
      <c r="KHZ13" s="2"/>
      <c r="KIA13" s="2"/>
      <c r="KIB13" s="2"/>
      <c r="KIC13" s="2"/>
      <c r="KID13" s="2"/>
      <c r="KIE13" s="2"/>
      <c r="KIF13" s="2"/>
      <c r="KIG13" s="2"/>
      <c r="KIH13" s="2"/>
      <c r="KII13" s="2"/>
      <c r="KIJ13" s="2"/>
      <c r="KIK13" s="2"/>
      <c r="KIL13" s="2"/>
      <c r="KIM13" s="2"/>
      <c r="KIN13" s="2"/>
      <c r="KIO13" s="2"/>
      <c r="KIP13" s="2"/>
      <c r="KIQ13" s="2"/>
      <c r="KIR13" s="2"/>
      <c r="KIS13" s="2"/>
      <c r="KIT13" s="2"/>
      <c r="KIU13" s="2"/>
      <c r="KIV13" s="2"/>
      <c r="KIW13" s="2"/>
      <c r="KIX13" s="2"/>
      <c r="KIY13" s="2"/>
      <c r="KIZ13" s="2"/>
      <c r="KJA13" s="2"/>
      <c r="KJB13" s="2"/>
      <c r="KJC13" s="2"/>
      <c r="KJD13" s="2"/>
      <c r="KJE13" s="2"/>
      <c r="KJF13" s="2"/>
      <c r="KJG13" s="2"/>
      <c r="KJH13" s="2"/>
      <c r="KJI13" s="2"/>
      <c r="KJJ13" s="2"/>
      <c r="KJK13" s="2"/>
      <c r="KJL13" s="2"/>
      <c r="KJM13" s="2"/>
      <c r="KJN13" s="2"/>
      <c r="KJO13" s="2"/>
      <c r="KJP13" s="2"/>
      <c r="KJQ13" s="2"/>
      <c r="KJR13" s="2"/>
      <c r="KJS13" s="2"/>
      <c r="KJT13" s="2"/>
      <c r="KJU13" s="2"/>
      <c r="KJV13" s="2"/>
      <c r="KJW13" s="2"/>
      <c r="KJX13" s="2"/>
      <c r="KJY13" s="2"/>
      <c r="KJZ13" s="2"/>
      <c r="KKA13" s="2"/>
      <c r="KKB13" s="2"/>
      <c r="KKC13" s="2"/>
      <c r="KKD13" s="2"/>
      <c r="KKE13" s="2"/>
      <c r="KKF13" s="2"/>
      <c r="KKG13" s="2"/>
      <c r="KKH13" s="2"/>
      <c r="KKI13" s="2"/>
      <c r="KKJ13" s="2"/>
      <c r="KKK13" s="2"/>
      <c r="KKL13" s="2"/>
      <c r="KKM13" s="2"/>
      <c r="KKN13" s="2"/>
      <c r="KKO13" s="2"/>
      <c r="KKP13" s="2"/>
      <c r="KKQ13" s="2"/>
      <c r="KKR13" s="2"/>
      <c r="KKS13" s="2"/>
      <c r="KKT13" s="2"/>
      <c r="KKU13" s="2"/>
      <c r="KKV13" s="2"/>
      <c r="KKW13" s="2"/>
      <c r="KKX13" s="2"/>
      <c r="KKY13" s="2"/>
      <c r="KKZ13" s="2"/>
      <c r="KLA13" s="2"/>
      <c r="KLB13" s="2"/>
      <c r="KLC13" s="2"/>
      <c r="KLD13" s="2"/>
      <c r="KLE13" s="2"/>
      <c r="KLF13" s="2"/>
      <c r="KLG13" s="2"/>
      <c r="KLH13" s="2"/>
      <c r="KLI13" s="2"/>
      <c r="KLJ13" s="2"/>
      <c r="KLK13" s="2"/>
      <c r="KLL13" s="2"/>
      <c r="KLM13" s="2"/>
      <c r="KLN13" s="2"/>
      <c r="KLO13" s="2"/>
      <c r="KLP13" s="2"/>
      <c r="KLQ13" s="2"/>
      <c r="KLR13" s="2"/>
      <c r="KLS13" s="2"/>
      <c r="KLT13" s="2"/>
      <c r="KLU13" s="2"/>
      <c r="KLV13" s="2"/>
      <c r="KLW13" s="2"/>
      <c r="KLX13" s="2"/>
      <c r="KLY13" s="2"/>
      <c r="KLZ13" s="2"/>
      <c r="KMA13" s="2"/>
      <c r="KMB13" s="2"/>
      <c r="KMC13" s="2"/>
      <c r="KMD13" s="2"/>
      <c r="KME13" s="2"/>
      <c r="KMF13" s="2"/>
      <c r="KMG13" s="2"/>
      <c r="KMH13" s="2"/>
      <c r="KMI13" s="2"/>
      <c r="KMJ13" s="2"/>
      <c r="KMK13" s="2"/>
      <c r="KML13" s="2"/>
      <c r="KMM13" s="2"/>
      <c r="KMN13" s="2"/>
      <c r="KMO13" s="2"/>
      <c r="KMP13" s="2"/>
      <c r="KMQ13" s="2"/>
      <c r="KMR13" s="2"/>
      <c r="KMS13" s="2"/>
      <c r="KMT13" s="2"/>
      <c r="KMU13" s="2"/>
      <c r="KMV13" s="2"/>
      <c r="KMW13" s="2"/>
      <c r="KMX13" s="2"/>
      <c r="KMY13" s="2"/>
      <c r="KMZ13" s="2"/>
      <c r="KNA13" s="2"/>
      <c r="KNB13" s="2"/>
      <c r="KNC13" s="2"/>
      <c r="KND13" s="2"/>
      <c r="KNE13" s="2"/>
      <c r="KNF13" s="2"/>
      <c r="KNG13" s="2"/>
      <c r="KNH13" s="2"/>
      <c r="KNI13" s="2"/>
      <c r="KNJ13" s="2"/>
      <c r="KNK13" s="2"/>
      <c r="KNL13" s="2"/>
      <c r="KNM13" s="2"/>
      <c r="KNN13" s="2"/>
      <c r="KNO13" s="2"/>
      <c r="KNP13" s="2"/>
      <c r="KNQ13" s="2"/>
      <c r="KNR13" s="2"/>
      <c r="KNS13" s="2"/>
      <c r="KNT13" s="2"/>
      <c r="KNU13" s="2"/>
      <c r="KNV13" s="2"/>
      <c r="KNW13" s="2"/>
      <c r="KNX13" s="2"/>
      <c r="KNY13" s="2"/>
      <c r="KNZ13" s="2"/>
      <c r="KOA13" s="2"/>
      <c r="KOB13" s="2"/>
      <c r="KOC13" s="2"/>
      <c r="KOD13" s="2"/>
      <c r="KOE13" s="2"/>
      <c r="KOF13" s="2"/>
      <c r="KOG13" s="2"/>
      <c r="KOH13" s="2"/>
      <c r="KOI13" s="2"/>
      <c r="KOJ13" s="2"/>
      <c r="KOK13" s="2"/>
      <c r="KOL13" s="2"/>
      <c r="KOM13" s="2"/>
      <c r="KON13" s="2"/>
      <c r="KOO13" s="2"/>
      <c r="KOP13" s="2"/>
      <c r="KOQ13" s="2"/>
      <c r="KOR13" s="2"/>
      <c r="KOS13" s="2"/>
      <c r="KOT13" s="2"/>
      <c r="KOU13" s="2"/>
      <c r="KOV13" s="2"/>
      <c r="KOW13" s="2"/>
      <c r="KOX13" s="2"/>
      <c r="KOY13" s="2"/>
      <c r="KOZ13" s="2"/>
      <c r="KPA13" s="2"/>
      <c r="KPB13" s="2"/>
      <c r="KPC13" s="2"/>
      <c r="KPD13" s="2"/>
      <c r="KPE13" s="2"/>
      <c r="KPF13" s="2"/>
      <c r="KPG13" s="2"/>
      <c r="KPH13" s="2"/>
      <c r="KPI13" s="2"/>
      <c r="KPJ13" s="2"/>
      <c r="KPK13" s="2"/>
      <c r="KPL13" s="2"/>
      <c r="KPM13" s="2"/>
      <c r="KPN13" s="2"/>
      <c r="KPO13" s="2"/>
      <c r="KPP13" s="2"/>
      <c r="KPQ13" s="2"/>
      <c r="KPR13" s="2"/>
      <c r="KPS13" s="2"/>
      <c r="KPT13" s="2"/>
      <c r="KPU13" s="2"/>
      <c r="KPV13" s="2"/>
      <c r="KPW13" s="2"/>
      <c r="KPX13" s="2"/>
      <c r="KPY13" s="2"/>
      <c r="KPZ13" s="2"/>
      <c r="KQA13" s="2"/>
      <c r="KQB13" s="2"/>
      <c r="KQC13" s="2"/>
      <c r="KQD13" s="2"/>
      <c r="KQE13" s="2"/>
      <c r="KQF13" s="2"/>
      <c r="KQG13" s="2"/>
      <c r="KQH13" s="2"/>
      <c r="KQI13" s="2"/>
      <c r="KQJ13" s="2"/>
      <c r="KQK13" s="2"/>
      <c r="KQL13" s="2"/>
      <c r="KQM13" s="2"/>
      <c r="KQN13" s="2"/>
      <c r="KQO13" s="2"/>
      <c r="KQP13" s="2"/>
      <c r="KQQ13" s="2"/>
      <c r="KQR13" s="2"/>
      <c r="KQS13" s="2"/>
      <c r="KQT13" s="2"/>
      <c r="KQU13" s="2"/>
      <c r="KQV13" s="2"/>
      <c r="KQW13" s="2"/>
      <c r="KQX13" s="2"/>
      <c r="KQY13" s="2"/>
      <c r="KQZ13" s="2"/>
      <c r="KRA13" s="2"/>
      <c r="KRB13" s="2"/>
      <c r="KRC13" s="2"/>
      <c r="KRD13" s="2"/>
      <c r="KRE13" s="2"/>
      <c r="KRF13" s="2"/>
      <c r="KRG13" s="2"/>
      <c r="KRH13" s="2"/>
      <c r="KRI13" s="2"/>
      <c r="KRJ13" s="2"/>
      <c r="KRK13" s="2"/>
      <c r="KRL13" s="2"/>
      <c r="KRM13" s="2"/>
      <c r="KRN13" s="2"/>
      <c r="KRO13" s="2"/>
      <c r="KRP13" s="2"/>
      <c r="KRQ13" s="2"/>
      <c r="KRR13" s="2"/>
      <c r="KRS13" s="2"/>
      <c r="KRT13" s="2"/>
      <c r="KRU13" s="2"/>
      <c r="KRV13" s="2"/>
      <c r="KRW13" s="2"/>
      <c r="KRX13" s="2"/>
      <c r="KRY13" s="2"/>
      <c r="KRZ13" s="2"/>
      <c r="KSA13" s="2"/>
      <c r="KSB13" s="2"/>
      <c r="KSC13" s="2"/>
      <c r="KSD13" s="2"/>
      <c r="KSE13" s="2"/>
      <c r="KSF13" s="2"/>
      <c r="KSG13" s="2"/>
      <c r="KSH13" s="2"/>
      <c r="KSI13" s="2"/>
      <c r="KSJ13" s="2"/>
      <c r="KSK13" s="2"/>
      <c r="KSL13" s="2"/>
      <c r="KSM13" s="2"/>
      <c r="KSN13" s="2"/>
      <c r="KSO13" s="2"/>
      <c r="KSP13" s="2"/>
      <c r="KSQ13" s="2"/>
      <c r="KSR13" s="2"/>
      <c r="KSS13" s="2"/>
      <c r="KST13" s="2"/>
      <c r="KSU13" s="2"/>
      <c r="KSV13" s="2"/>
      <c r="KSW13" s="2"/>
      <c r="KSX13" s="2"/>
      <c r="KSY13" s="2"/>
      <c r="KSZ13" s="2"/>
      <c r="KTA13" s="2"/>
      <c r="KTB13" s="2"/>
      <c r="KTC13" s="2"/>
      <c r="KTD13" s="2"/>
      <c r="KTE13" s="2"/>
      <c r="KTF13" s="2"/>
      <c r="KTG13" s="2"/>
      <c r="KTH13" s="2"/>
      <c r="KTI13" s="2"/>
      <c r="KTJ13" s="2"/>
      <c r="KTK13" s="2"/>
      <c r="KTL13" s="2"/>
      <c r="KTM13" s="2"/>
      <c r="KTN13" s="2"/>
      <c r="KTO13" s="2"/>
      <c r="KTP13" s="2"/>
      <c r="KTQ13" s="2"/>
      <c r="KTR13" s="2"/>
      <c r="KTS13" s="2"/>
      <c r="KTT13" s="2"/>
      <c r="KTU13" s="2"/>
      <c r="KTV13" s="2"/>
      <c r="KTW13" s="2"/>
      <c r="KTX13" s="2"/>
      <c r="KTY13" s="2"/>
      <c r="KTZ13" s="2"/>
      <c r="KUA13" s="2"/>
      <c r="KUB13" s="2"/>
      <c r="KUC13" s="2"/>
      <c r="KUD13" s="2"/>
      <c r="KUE13" s="2"/>
      <c r="KUF13" s="2"/>
      <c r="KUG13" s="2"/>
      <c r="KUH13" s="2"/>
      <c r="KUI13" s="2"/>
      <c r="KUJ13" s="2"/>
      <c r="KUK13" s="2"/>
      <c r="KUL13" s="2"/>
      <c r="KUM13" s="2"/>
      <c r="KUN13" s="2"/>
      <c r="KUO13" s="2"/>
      <c r="KUP13" s="2"/>
      <c r="KUQ13" s="2"/>
      <c r="KUR13" s="2"/>
      <c r="KUS13" s="2"/>
      <c r="KUT13" s="2"/>
      <c r="KUU13" s="2"/>
      <c r="KUV13" s="2"/>
      <c r="KUW13" s="2"/>
      <c r="KUX13" s="2"/>
      <c r="KUY13" s="2"/>
      <c r="KUZ13" s="2"/>
      <c r="KVA13" s="2"/>
      <c r="KVB13" s="2"/>
      <c r="KVC13" s="2"/>
      <c r="KVD13" s="2"/>
      <c r="KVE13" s="2"/>
      <c r="KVF13" s="2"/>
      <c r="KVG13" s="2"/>
      <c r="KVH13" s="2"/>
      <c r="KVI13" s="2"/>
      <c r="KVJ13" s="2"/>
      <c r="KVK13" s="2"/>
      <c r="KVL13" s="2"/>
      <c r="KVM13" s="2"/>
      <c r="KVN13" s="2"/>
      <c r="KVO13" s="2"/>
      <c r="KVP13" s="2"/>
      <c r="KVQ13" s="2"/>
      <c r="KVR13" s="2"/>
      <c r="KVS13" s="2"/>
      <c r="KVT13" s="2"/>
      <c r="KVU13" s="2"/>
      <c r="KVV13" s="2"/>
      <c r="KVW13" s="2"/>
      <c r="KVX13" s="2"/>
      <c r="KVY13" s="2"/>
      <c r="KVZ13" s="2"/>
      <c r="KWA13" s="2"/>
      <c r="KWB13" s="2"/>
      <c r="KWC13" s="2"/>
      <c r="KWD13" s="2"/>
      <c r="KWE13" s="2"/>
      <c r="KWF13" s="2"/>
      <c r="KWG13" s="2"/>
      <c r="KWH13" s="2"/>
      <c r="KWI13" s="2"/>
      <c r="KWJ13" s="2"/>
      <c r="KWK13" s="2"/>
      <c r="KWL13" s="2"/>
      <c r="KWM13" s="2"/>
      <c r="KWN13" s="2"/>
      <c r="KWO13" s="2"/>
      <c r="KWP13" s="2"/>
      <c r="KWQ13" s="2"/>
      <c r="KWR13" s="2"/>
      <c r="KWS13" s="2"/>
      <c r="KWT13" s="2"/>
      <c r="KWU13" s="2"/>
      <c r="KWV13" s="2"/>
      <c r="KWW13" s="2"/>
      <c r="KWX13" s="2"/>
      <c r="KWY13" s="2"/>
      <c r="KWZ13" s="2"/>
      <c r="KXA13" s="2"/>
      <c r="KXB13" s="2"/>
      <c r="KXC13" s="2"/>
      <c r="KXD13" s="2"/>
      <c r="KXE13" s="2"/>
      <c r="KXF13" s="2"/>
      <c r="KXG13" s="2"/>
      <c r="KXH13" s="2"/>
      <c r="KXI13" s="2"/>
      <c r="KXJ13" s="2"/>
      <c r="KXK13" s="2"/>
      <c r="KXL13" s="2"/>
      <c r="KXM13" s="2"/>
      <c r="KXN13" s="2"/>
      <c r="KXO13" s="2"/>
      <c r="KXP13" s="2"/>
      <c r="KXQ13" s="2"/>
      <c r="KXR13" s="2"/>
      <c r="KXS13" s="2"/>
      <c r="KXT13" s="2"/>
      <c r="KXU13" s="2"/>
      <c r="KXV13" s="2"/>
      <c r="KXW13" s="2"/>
      <c r="KXX13" s="2"/>
      <c r="KXY13" s="2"/>
      <c r="KXZ13" s="2"/>
      <c r="KYA13" s="2"/>
      <c r="KYB13" s="2"/>
      <c r="KYC13" s="2"/>
      <c r="KYD13" s="2"/>
      <c r="KYE13" s="2"/>
      <c r="KYF13" s="2"/>
      <c r="KYG13" s="2"/>
      <c r="KYH13" s="2"/>
      <c r="KYI13" s="2"/>
      <c r="KYJ13" s="2"/>
      <c r="KYK13" s="2"/>
      <c r="KYL13" s="2"/>
      <c r="KYM13" s="2"/>
      <c r="KYN13" s="2"/>
      <c r="KYO13" s="2"/>
      <c r="KYP13" s="2"/>
      <c r="KYQ13" s="2"/>
      <c r="KYR13" s="2"/>
      <c r="KYS13" s="2"/>
      <c r="KYT13" s="2"/>
      <c r="KYU13" s="2"/>
      <c r="KYV13" s="2"/>
      <c r="KYW13" s="2"/>
      <c r="KYX13" s="2"/>
      <c r="KYY13" s="2"/>
      <c r="KYZ13" s="2"/>
      <c r="KZA13" s="2"/>
      <c r="KZB13" s="2"/>
      <c r="KZC13" s="2"/>
      <c r="KZD13" s="2"/>
      <c r="KZE13" s="2"/>
      <c r="KZF13" s="2"/>
      <c r="KZG13" s="2"/>
      <c r="KZH13" s="2"/>
      <c r="KZI13" s="2"/>
      <c r="KZJ13" s="2"/>
      <c r="KZK13" s="2"/>
      <c r="KZL13" s="2"/>
      <c r="KZM13" s="2"/>
      <c r="KZN13" s="2"/>
      <c r="KZO13" s="2"/>
      <c r="KZP13" s="2"/>
      <c r="KZQ13" s="2"/>
      <c r="KZR13" s="2"/>
      <c r="KZS13" s="2"/>
      <c r="KZT13" s="2"/>
      <c r="KZU13" s="2"/>
      <c r="KZV13" s="2"/>
      <c r="KZW13" s="2"/>
      <c r="KZX13" s="2"/>
      <c r="KZY13" s="2"/>
      <c r="KZZ13" s="2"/>
      <c r="LAA13" s="2"/>
      <c r="LAB13" s="2"/>
      <c r="LAC13" s="2"/>
      <c r="LAD13" s="2"/>
      <c r="LAE13" s="2"/>
      <c r="LAF13" s="2"/>
      <c r="LAG13" s="2"/>
      <c r="LAH13" s="2"/>
      <c r="LAI13" s="2"/>
      <c r="LAJ13" s="2"/>
      <c r="LAK13" s="2"/>
      <c r="LAL13" s="2"/>
      <c r="LAM13" s="2"/>
      <c r="LAN13" s="2"/>
      <c r="LAO13" s="2"/>
      <c r="LAP13" s="2"/>
      <c r="LAQ13" s="2"/>
      <c r="LAR13" s="2"/>
      <c r="LAS13" s="2"/>
      <c r="LAT13" s="2"/>
      <c r="LAU13" s="2"/>
      <c r="LAV13" s="2"/>
      <c r="LAW13" s="2"/>
      <c r="LAX13" s="2"/>
      <c r="LAY13" s="2"/>
      <c r="LAZ13" s="2"/>
      <c r="LBA13" s="2"/>
      <c r="LBB13" s="2"/>
      <c r="LBC13" s="2"/>
      <c r="LBD13" s="2"/>
      <c r="LBE13" s="2"/>
      <c r="LBF13" s="2"/>
      <c r="LBG13" s="2"/>
      <c r="LBH13" s="2"/>
      <c r="LBI13" s="2"/>
      <c r="LBJ13" s="2"/>
      <c r="LBK13" s="2"/>
      <c r="LBL13" s="2"/>
      <c r="LBM13" s="2"/>
      <c r="LBN13" s="2"/>
      <c r="LBO13" s="2"/>
      <c r="LBP13" s="2"/>
      <c r="LBQ13" s="2"/>
      <c r="LBR13" s="2"/>
      <c r="LBS13" s="2"/>
      <c r="LBT13" s="2"/>
      <c r="LBU13" s="2"/>
      <c r="LBV13" s="2"/>
      <c r="LBW13" s="2"/>
      <c r="LBX13" s="2"/>
      <c r="LBY13" s="2"/>
      <c r="LBZ13" s="2"/>
      <c r="LCA13" s="2"/>
      <c r="LCB13" s="2"/>
      <c r="LCC13" s="2"/>
      <c r="LCD13" s="2"/>
      <c r="LCE13" s="2"/>
      <c r="LCF13" s="2"/>
      <c r="LCG13" s="2"/>
      <c r="LCH13" s="2"/>
      <c r="LCI13" s="2"/>
      <c r="LCJ13" s="2"/>
      <c r="LCK13" s="2"/>
      <c r="LCL13" s="2"/>
      <c r="LCM13" s="2"/>
      <c r="LCN13" s="2"/>
      <c r="LCO13" s="2"/>
      <c r="LCP13" s="2"/>
      <c r="LCQ13" s="2"/>
      <c r="LCR13" s="2"/>
      <c r="LCS13" s="2"/>
      <c r="LCT13" s="2"/>
      <c r="LCU13" s="2"/>
      <c r="LCV13" s="2"/>
      <c r="LCW13" s="2"/>
      <c r="LCX13" s="2"/>
      <c r="LCY13" s="2"/>
      <c r="LCZ13" s="2"/>
      <c r="LDA13" s="2"/>
      <c r="LDB13" s="2"/>
      <c r="LDC13" s="2"/>
      <c r="LDD13" s="2"/>
      <c r="LDE13" s="2"/>
      <c r="LDF13" s="2"/>
      <c r="LDG13" s="2"/>
      <c r="LDH13" s="2"/>
      <c r="LDI13" s="2"/>
      <c r="LDJ13" s="2"/>
      <c r="LDK13" s="2"/>
      <c r="LDL13" s="2"/>
      <c r="LDM13" s="2"/>
      <c r="LDN13" s="2"/>
      <c r="LDO13" s="2"/>
      <c r="LDP13" s="2"/>
      <c r="LDQ13" s="2"/>
      <c r="LDR13" s="2"/>
      <c r="LDS13" s="2"/>
      <c r="LDT13" s="2"/>
      <c r="LDU13" s="2"/>
      <c r="LDV13" s="2"/>
      <c r="LDW13" s="2"/>
      <c r="LDX13" s="2"/>
      <c r="LDY13" s="2"/>
      <c r="LDZ13" s="2"/>
      <c r="LEA13" s="2"/>
      <c r="LEB13" s="2"/>
      <c r="LEC13" s="2"/>
      <c r="LED13" s="2"/>
      <c r="LEE13" s="2"/>
      <c r="LEF13" s="2"/>
      <c r="LEG13" s="2"/>
      <c r="LEH13" s="2"/>
      <c r="LEI13" s="2"/>
      <c r="LEJ13" s="2"/>
      <c r="LEK13" s="2"/>
      <c r="LEL13" s="2"/>
      <c r="LEM13" s="2"/>
      <c r="LEN13" s="2"/>
      <c r="LEO13" s="2"/>
      <c r="LEP13" s="2"/>
      <c r="LEQ13" s="2"/>
      <c r="LER13" s="2"/>
      <c r="LES13" s="2"/>
      <c r="LET13" s="2"/>
      <c r="LEU13" s="2"/>
      <c r="LEV13" s="2"/>
      <c r="LEW13" s="2"/>
      <c r="LEX13" s="2"/>
      <c r="LEY13" s="2"/>
      <c r="LEZ13" s="2"/>
      <c r="LFA13" s="2"/>
      <c r="LFB13" s="2"/>
      <c r="LFC13" s="2"/>
      <c r="LFD13" s="2"/>
      <c r="LFE13" s="2"/>
      <c r="LFF13" s="2"/>
      <c r="LFG13" s="2"/>
      <c r="LFH13" s="2"/>
      <c r="LFI13" s="2"/>
      <c r="LFJ13" s="2"/>
      <c r="LFK13" s="2"/>
      <c r="LFL13" s="2"/>
      <c r="LFM13" s="2"/>
      <c r="LFN13" s="2"/>
      <c r="LFO13" s="2"/>
      <c r="LFP13" s="2"/>
      <c r="LFQ13" s="2"/>
      <c r="LFR13" s="2"/>
      <c r="LFS13" s="2"/>
      <c r="LFT13" s="2"/>
      <c r="LFU13" s="2"/>
      <c r="LFV13" s="2"/>
      <c r="LFW13" s="2"/>
      <c r="LFX13" s="2"/>
      <c r="LFY13" s="2"/>
      <c r="LFZ13" s="2"/>
      <c r="LGA13" s="2"/>
      <c r="LGB13" s="2"/>
      <c r="LGC13" s="2"/>
      <c r="LGD13" s="2"/>
      <c r="LGE13" s="2"/>
      <c r="LGF13" s="2"/>
      <c r="LGG13" s="2"/>
      <c r="LGH13" s="2"/>
      <c r="LGI13" s="2"/>
      <c r="LGJ13" s="2"/>
      <c r="LGK13" s="2"/>
      <c r="LGL13" s="2"/>
      <c r="LGM13" s="2"/>
      <c r="LGN13" s="2"/>
      <c r="LGO13" s="2"/>
      <c r="LGP13" s="2"/>
      <c r="LGQ13" s="2"/>
      <c r="LGR13" s="2"/>
      <c r="LGS13" s="2"/>
      <c r="LGT13" s="2"/>
      <c r="LGU13" s="2"/>
      <c r="LGV13" s="2"/>
      <c r="LGW13" s="2"/>
      <c r="LGX13" s="2"/>
      <c r="LGY13" s="2"/>
      <c r="LGZ13" s="2"/>
      <c r="LHA13" s="2"/>
      <c r="LHB13" s="2"/>
      <c r="LHC13" s="2"/>
      <c r="LHD13" s="2"/>
      <c r="LHE13" s="2"/>
      <c r="LHF13" s="2"/>
      <c r="LHG13" s="2"/>
      <c r="LHH13" s="2"/>
      <c r="LHI13" s="2"/>
      <c r="LHJ13" s="2"/>
      <c r="LHK13" s="2"/>
      <c r="LHL13" s="2"/>
      <c r="LHM13" s="2"/>
      <c r="LHN13" s="2"/>
      <c r="LHO13" s="2"/>
      <c r="LHP13" s="2"/>
      <c r="LHQ13" s="2"/>
      <c r="LHR13" s="2"/>
      <c r="LHS13" s="2"/>
      <c r="LHT13" s="2"/>
      <c r="LHU13" s="2"/>
      <c r="LHV13" s="2"/>
      <c r="LHW13" s="2"/>
      <c r="LHX13" s="2"/>
      <c r="LHY13" s="2"/>
      <c r="LHZ13" s="2"/>
      <c r="LIA13" s="2"/>
      <c r="LIB13" s="2"/>
      <c r="LIC13" s="2"/>
      <c r="LID13" s="2"/>
      <c r="LIE13" s="2"/>
      <c r="LIF13" s="2"/>
      <c r="LIG13" s="2"/>
      <c r="LIH13" s="2"/>
      <c r="LII13" s="2"/>
      <c r="LIJ13" s="2"/>
      <c r="LIK13" s="2"/>
      <c r="LIL13" s="2"/>
      <c r="LIM13" s="2"/>
      <c r="LIN13" s="2"/>
      <c r="LIO13" s="2"/>
      <c r="LIP13" s="2"/>
      <c r="LIQ13" s="2"/>
      <c r="LIR13" s="2"/>
      <c r="LIS13" s="2"/>
      <c r="LIT13" s="2"/>
      <c r="LIU13" s="2"/>
      <c r="LIV13" s="2"/>
      <c r="LIW13" s="2"/>
      <c r="LIX13" s="2"/>
      <c r="LIY13" s="2"/>
      <c r="LIZ13" s="2"/>
      <c r="LJA13" s="2"/>
      <c r="LJB13" s="2"/>
      <c r="LJC13" s="2"/>
      <c r="LJD13" s="2"/>
      <c r="LJE13" s="2"/>
      <c r="LJF13" s="2"/>
      <c r="LJG13" s="2"/>
      <c r="LJH13" s="2"/>
      <c r="LJI13" s="2"/>
      <c r="LJJ13" s="2"/>
      <c r="LJK13" s="2"/>
      <c r="LJL13" s="2"/>
      <c r="LJM13" s="2"/>
      <c r="LJN13" s="2"/>
      <c r="LJO13" s="2"/>
      <c r="LJP13" s="2"/>
      <c r="LJQ13" s="2"/>
      <c r="LJR13" s="2"/>
      <c r="LJS13" s="2"/>
      <c r="LJT13" s="2"/>
      <c r="LJU13" s="2"/>
      <c r="LJV13" s="2"/>
      <c r="LJW13" s="2"/>
      <c r="LJX13" s="2"/>
      <c r="LJY13" s="2"/>
      <c r="LJZ13" s="2"/>
      <c r="LKA13" s="2"/>
      <c r="LKB13" s="2"/>
      <c r="LKC13" s="2"/>
      <c r="LKD13" s="2"/>
      <c r="LKE13" s="2"/>
      <c r="LKF13" s="2"/>
      <c r="LKG13" s="2"/>
      <c r="LKH13" s="2"/>
      <c r="LKI13" s="2"/>
      <c r="LKJ13" s="2"/>
      <c r="LKK13" s="2"/>
      <c r="LKL13" s="2"/>
      <c r="LKM13" s="2"/>
      <c r="LKN13" s="2"/>
      <c r="LKO13" s="2"/>
      <c r="LKP13" s="2"/>
      <c r="LKQ13" s="2"/>
      <c r="LKR13" s="2"/>
      <c r="LKS13" s="2"/>
      <c r="LKT13" s="2"/>
      <c r="LKU13" s="2"/>
      <c r="LKV13" s="2"/>
      <c r="LKW13" s="2"/>
      <c r="LKX13" s="2"/>
      <c r="LKY13" s="2"/>
      <c r="LKZ13" s="2"/>
      <c r="LLA13" s="2"/>
      <c r="LLB13" s="2"/>
      <c r="LLC13" s="2"/>
      <c r="LLD13" s="2"/>
      <c r="LLE13" s="2"/>
      <c r="LLF13" s="2"/>
      <c r="LLG13" s="2"/>
      <c r="LLH13" s="2"/>
      <c r="LLI13" s="2"/>
      <c r="LLJ13" s="2"/>
      <c r="LLK13" s="2"/>
      <c r="LLL13" s="2"/>
      <c r="LLM13" s="2"/>
      <c r="LLN13" s="2"/>
      <c r="LLO13" s="2"/>
      <c r="LLP13" s="2"/>
      <c r="LLQ13" s="2"/>
      <c r="LLR13" s="2"/>
      <c r="LLS13" s="2"/>
      <c r="LLT13" s="2"/>
      <c r="LLU13" s="2"/>
      <c r="LLV13" s="2"/>
      <c r="LLW13" s="2"/>
      <c r="LLX13" s="2"/>
      <c r="LLY13" s="2"/>
      <c r="LLZ13" s="2"/>
      <c r="LMA13" s="2"/>
      <c r="LMB13" s="2"/>
      <c r="LMC13" s="2"/>
      <c r="LMD13" s="2"/>
      <c r="LME13" s="2"/>
      <c r="LMF13" s="2"/>
      <c r="LMG13" s="2"/>
      <c r="LMH13" s="2"/>
      <c r="LMI13" s="2"/>
      <c r="LMJ13" s="2"/>
      <c r="LMK13" s="2"/>
      <c r="LML13" s="2"/>
      <c r="LMM13" s="2"/>
      <c r="LMN13" s="2"/>
      <c r="LMO13" s="2"/>
      <c r="LMP13" s="2"/>
      <c r="LMQ13" s="2"/>
      <c r="LMR13" s="2"/>
      <c r="LMS13" s="2"/>
      <c r="LMT13" s="2"/>
      <c r="LMU13" s="2"/>
      <c r="LMV13" s="2"/>
      <c r="LMW13" s="2"/>
      <c r="LMX13" s="2"/>
      <c r="LMY13" s="2"/>
      <c r="LMZ13" s="2"/>
      <c r="LNA13" s="2"/>
      <c r="LNB13" s="2"/>
      <c r="LNC13" s="2"/>
      <c r="LND13" s="2"/>
      <c r="LNE13" s="2"/>
      <c r="LNF13" s="2"/>
      <c r="LNG13" s="2"/>
      <c r="LNH13" s="2"/>
      <c r="LNI13" s="2"/>
      <c r="LNJ13" s="2"/>
      <c r="LNK13" s="2"/>
      <c r="LNL13" s="2"/>
      <c r="LNM13" s="2"/>
      <c r="LNN13" s="2"/>
      <c r="LNO13" s="2"/>
      <c r="LNP13" s="2"/>
      <c r="LNQ13" s="2"/>
      <c r="LNR13" s="2"/>
      <c r="LNS13" s="2"/>
      <c r="LNT13" s="2"/>
      <c r="LNU13" s="2"/>
      <c r="LNV13" s="2"/>
      <c r="LNW13" s="2"/>
      <c r="LNX13" s="2"/>
      <c r="LNY13" s="2"/>
      <c r="LNZ13" s="2"/>
      <c r="LOA13" s="2"/>
      <c r="LOB13" s="2"/>
      <c r="LOC13" s="2"/>
      <c r="LOD13" s="2"/>
      <c r="LOE13" s="2"/>
      <c r="LOF13" s="2"/>
      <c r="LOG13" s="2"/>
      <c r="LOH13" s="2"/>
      <c r="LOI13" s="2"/>
      <c r="LOJ13" s="2"/>
      <c r="LOK13" s="2"/>
      <c r="LOL13" s="2"/>
      <c r="LOM13" s="2"/>
      <c r="LON13" s="2"/>
      <c r="LOO13" s="2"/>
      <c r="LOP13" s="2"/>
      <c r="LOQ13" s="2"/>
      <c r="LOR13" s="2"/>
      <c r="LOS13" s="2"/>
      <c r="LOT13" s="2"/>
      <c r="LOU13" s="2"/>
      <c r="LOV13" s="2"/>
      <c r="LOW13" s="2"/>
      <c r="LOX13" s="2"/>
      <c r="LOY13" s="2"/>
      <c r="LOZ13" s="2"/>
      <c r="LPA13" s="2"/>
      <c r="LPB13" s="2"/>
      <c r="LPC13" s="2"/>
      <c r="LPD13" s="2"/>
      <c r="LPE13" s="2"/>
      <c r="LPF13" s="2"/>
      <c r="LPG13" s="2"/>
      <c r="LPH13" s="2"/>
      <c r="LPI13" s="2"/>
      <c r="LPJ13" s="2"/>
      <c r="LPK13" s="2"/>
      <c r="LPL13" s="2"/>
      <c r="LPM13" s="2"/>
      <c r="LPN13" s="2"/>
      <c r="LPO13" s="2"/>
      <c r="LPP13" s="2"/>
      <c r="LPQ13" s="2"/>
      <c r="LPR13" s="2"/>
      <c r="LPS13" s="2"/>
      <c r="LPT13" s="2"/>
      <c r="LPU13" s="2"/>
      <c r="LPV13" s="2"/>
      <c r="LPW13" s="2"/>
      <c r="LPX13" s="2"/>
      <c r="LPY13" s="2"/>
      <c r="LPZ13" s="2"/>
      <c r="LQA13" s="2"/>
      <c r="LQB13" s="2"/>
      <c r="LQC13" s="2"/>
      <c r="LQD13" s="2"/>
      <c r="LQE13" s="2"/>
      <c r="LQF13" s="2"/>
      <c r="LQG13" s="2"/>
      <c r="LQH13" s="2"/>
      <c r="LQI13" s="2"/>
      <c r="LQJ13" s="2"/>
      <c r="LQK13" s="2"/>
      <c r="LQL13" s="2"/>
      <c r="LQM13" s="2"/>
      <c r="LQN13" s="2"/>
      <c r="LQO13" s="2"/>
      <c r="LQP13" s="2"/>
      <c r="LQQ13" s="2"/>
      <c r="LQR13" s="2"/>
      <c r="LQS13" s="2"/>
      <c r="LQT13" s="2"/>
      <c r="LQU13" s="2"/>
      <c r="LQV13" s="2"/>
      <c r="LQW13" s="2"/>
      <c r="LQX13" s="2"/>
      <c r="LQY13" s="2"/>
      <c r="LQZ13" s="2"/>
      <c r="LRA13" s="2"/>
      <c r="LRB13" s="2"/>
      <c r="LRC13" s="2"/>
      <c r="LRD13" s="2"/>
      <c r="LRE13" s="2"/>
      <c r="LRF13" s="2"/>
      <c r="LRG13" s="2"/>
      <c r="LRH13" s="2"/>
      <c r="LRI13" s="2"/>
      <c r="LRJ13" s="2"/>
      <c r="LRK13" s="2"/>
      <c r="LRL13" s="2"/>
      <c r="LRM13" s="2"/>
      <c r="LRN13" s="2"/>
      <c r="LRO13" s="2"/>
      <c r="LRP13" s="2"/>
      <c r="LRQ13" s="2"/>
      <c r="LRR13" s="2"/>
      <c r="LRS13" s="2"/>
      <c r="LRT13" s="2"/>
      <c r="LRU13" s="2"/>
      <c r="LRV13" s="2"/>
      <c r="LRW13" s="2"/>
      <c r="LRX13" s="2"/>
      <c r="LRY13" s="2"/>
      <c r="LRZ13" s="2"/>
      <c r="LSA13" s="2"/>
      <c r="LSB13" s="2"/>
      <c r="LSC13" s="2"/>
      <c r="LSD13" s="2"/>
      <c r="LSE13" s="2"/>
      <c r="LSF13" s="2"/>
      <c r="LSG13" s="2"/>
      <c r="LSH13" s="2"/>
      <c r="LSI13" s="2"/>
      <c r="LSJ13" s="2"/>
      <c r="LSK13" s="2"/>
      <c r="LSL13" s="2"/>
      <c r="LSM13" s="2"/>
      <c r="LSN13" s="2"/>
      <c r="LSO13" s="2"/>
      <c r="LSP13" s="2"/>
      <c r="LSQ13" s="2"/>
      <c r="LSR13" s="2"/>
      <c r="LSS13" s="2"/>
      <c r="LST13" s="2"/>
      <c r="LSU13" s="2"/>
      <c r="LSV13" s="2"/>
      <c r="LSW13" s="2"/>
      <c r="LSX13" s="2"/>
      <c r="LSY13" s="2"/>
      <c r="LSZ13" s="2"/>
      <c r="LTA13" s="2"/>
      <c r="LTB13" s="2"/>
      <c r="LTC13" s="2"/>
      <c r="LTD13" s="2"/>
      <c r="LTE13" s="2"/>
      <c r="LTF13" s="2"/>
      <c r="LTG13" s="2"/>
      <c r="LTH13" s="2"/>
      <c r="LTI13" s="2"/>
      <c r="LTJ13" s="2"/>
      <c r="LTK13" s="2"/>
      <c r="LTL13" s="2"/>
      <c r="LTM13" s="2"/>
      <c r="LTN13" s="2"/>
      <c r="LTO13" s="2"/>
      <c r="LTP13" s="2"/>
      <c r="LTQ13" s="2"/>
      <c r="LTR13" s="2"/>
      <c r="LTS13" s="2"/>
      <c r="LTT13" s="2"/>
      <c r="LTU13" s="2"/>
      <c r="LTV13" s="2"/>
      <c r="LTW13" s="2"/>
      <c r="LTX13" s="2"/>
      <c r="LTY13" s="2"/>
      <c r="LTZ13" s="2"/>
      <c r="LUA13" s="2"/>
      <c r="LUB13" s="2"/>
      <c r="LUC13" s="2"/>
      <c r="LUD13" s="2"/>
      <c r="LUE13" s="2"/>
      <c r="LUF13" s="2"/>
      <c r="LUG13" s="2"/>
      <c r="LUH13" s="2"/>
      <c r="LUI13" s="2"/>
      <c r="LUJ13" s="2"/>
      <c r="LUK13" s="2"/>
      <c r="LUL13" s="2"/>
      <c r="LUM13" s="2"/>
      <c r="LUN13" s="2"/>
      <c r="LUO13" s="2"/>
      <c r="LUP13" s="2"/>
      <c r="LUQ13" s="2"/>
      <c r="LUR13" s="2"/>
      <c r="LUS13" s="2"/>
      <c r="LUT13" s="2"/>
      <c r="LUU13" s="2"/>
      <c r="LUV13" s="2"/>
      <c r="LUW13" s="2"/>
      <c r="LUX13" s="2"/>
      <c r="LUY13" s="2"/>
      <c r="LUZ13" s="2"/>
      <c r="LVA13" s="2"/>
      <c r="LVB13" s="2"/>
      <c r="LVC13" s="2"/>
      <c r="LVD13" s="2"/>
      <c r="LVE13" s="2"/>
      <c r="LVF13" s="2"/>
      <c r="LVG13" s="2"/>
      <c r="LVH13" s="2"/>
      <c r="LVI13" s="2"/>
      <c r="LVJ13" s="2"/>
      <c r="LVK13" s="2"/>
      <c r="LVL13" s="2"/>
      <c r="LVM13" s="2"/>
      <c r="LVN13" s="2"/>
      <c r="LVO13" s="2"/>
      <c r="LVP13" s="2"/>
      <c r="LVQ13" s="2"/>
      <c r="LVR13" s="2"/>
      <c r="LVS13" s="2"/>
      <c r="LVT13" s="2"/>
      <c r="LVU13" s="2"/>
      <c r="LVV13" s="2"/>
      <c r="LVW13" s="2"/>
      <c r="LVX13" s="2"/>
      <c r="LVY13" s="2"/>
      <c r="LVZ13" s="2"/>
      <c r="LWA13" s="2"/>
      <c r="LWB13" s="2"/>
      <c r="LWC13" s="2"/>
      <c r="LWD13" s="2"/>
      <c r="LWE13" s="2"/>
      <c r="LWF13" s="2"/>
      <c r="LWG13" s="2"/>
      <c r="LWH13" s="2"/>
      <c r="LWI13" s="2"/>
      <c r="LWJ13" s="2"/>
      <c r="LWK13" s="2"/>
      <c r="LWL13" s="2"/>
      <c r="LWM13" s="2"/>
      <c r="LWN13" s="2"/>
      <c r="LWO13" s="2"/>
      <c r="LWP13" s="2"/>
      <c r="LWQ13" s="2"/>
      <c r="LWR13" s="2"/>
      <c r="LWS13" s="2"/>
      <c r="LWT13" s="2"/>
      <c r="LWU13" s="2"/>
      <c r="LWV13" s="2"/>
      <c r="LWW13" s="2"/>
      <c r="LWX13" s="2"/>
      <c r="LWY13" s="2"/>
      <c r="LWZ13" s="2"/>
      <c r="LXA13" s="2"/>
      <c r="LXB13" s="2"/>
      <c r="LXC13" s="2"/>
      <c r="LXD13" s="2"/>
      <c r="LXE13" s="2"/>
      <c r="LXF13" s="2"/>
      <c r="LXG13" s="2"/>
      <c r="LXH13" s="2"/>
      <c r="LXI13" s="2"/>
      <c r="LXJ13" s="2"/>
      <c r="LXK13" s="2"/>
      <c r="LXL13" s="2"/>
      <c r="LXM13" s="2"/>
      <c r="LXN13" s="2"/>
      <c r="LXO13" s="2"/>
      <c r="LXP13" s="2"/>
      <c r="LXQ13" s="2"/>
      <c r="LXR13" s="2"/>
      <c r="LXS13" s="2"/>
      <c r="LXT13" s="2"/>
      <c r="LXU13" s="2"/>
      <c r="LXV13" s="2"/>
      <c r="LXW13" s="2"/>
      <c r="LXX13" s="2"/>
      <c r="LXY13" s="2"/>
      <c r="LXZ13" s="2"/>
      <c r="LYA13" s="2"/>
      <c r="LYB13" s="2"/>
      <c r="LYC13" s="2"/>
      <c r="LYD13" s="2"/>
      <c r="LYE13" s="2"/>
      <c r="LYF13" s="2"/>
      <c r="LYG13" s="2"/>
      <c r="LYH13" s="2"/>
      <c r="LYI13" s="2"/>
      <c r="LYJ13" s="2"/>
      <c r="LYK13" s="2"/>
      <c r="LYL13" s="2"/>
      <c r="LYM13" s="2"/>
      <c r="LYN13" s="2"/>
      <c r="LYO13" s="2"/>
      <c r="LYP13" s="2"/>
      <c r="LYQ13" s="2"/>
      <c r="LYR13" s="2"/>
      <c r="LYS13" s="2"/>
      <c r="LYT13" s="2"/>
      <c r="LYU13" s="2"/>
      <c r="LYV13" s="2"/>
      <c r="LYW13" s="2"/>
      <c r="LYX13" s="2"/>
      <c r="LYY13" s="2"/>
      <c r="LYZ13" s="2"/>
      <c r="LZA13" s="2"/>
      <c r="LZB13" s="2"/>
      <c r="LZC13" s="2"/>
      <c r="LZD13" s="2"/>
      <c r="LZE13" s="2"/>
      <c r="LZF13" s="2"/>
      <c r="LZG13" s="2"/>
      <c r="LZH13" s="2"/>
      <c r="LZI13" s="2"/>
      <c r="LZJ13" s="2"/>
      <c r="LZK13" s="2"/>
      <c r="LZL13" s="2"/>
      <c r="LZM13" s="2"/>
      <c r="LZN13" s="2"/>
      <c r="LZO13" s="2"/>
      <c r="LZP13" s="2"/>
      <c r="LZQ13" s="2"/>
      <c r="LZR13" s="2"/>
      <c r="LZS13" s="2"/>
      <c r="LZT13" s="2"/>
      <c r="LZU13" s="2"/>
      <c r="LZV13" s="2"/>
      <c r="LZW13" s="2"/>
      <c r="LZX13" s="2"/>
      <c r="LZY13" s="2"/>
      <c r="LZZ13" s="2"/>
      <c r="MAA13" s="2"/>
      <c r="MAB13" s="2"/>
      <c r="MAC13" s="2"/>
      <c r="MAD13" s="2"/>
      <c r="MAE13" s="2"/>
      <c r="MAF13" s="2"/>
      <c r="MAG13" s="2"/>
      <c r="MAH13" s="2"/>
      <c r="MAI13" s="2"/>
      <c r="MAJ13" s="2"/>
      <c r="MAK13" s="2"/>
      <c r="MAL13" s="2"/>
      <c r="MAM13" s="2"/>
      <c r="MAN13" s="2"/>
      <c r="MAO13" s="2"/>
      <c r="MAP13" s="2"/>
      <c r="MAQ13" s="2"/>
      <c r="MAR13" s="2"/>
      <c r="MAS13" s="2"/>
      <c r="MAT13" s="2"/>
      <c r="MAU13" s="2"/>
      <c r="MAV13" s="2"/>
      <c r="MAW13" s="2"/>
      <c r="MAX13" s="2"/>
      <c r="MAY13" s="2"/>
      <c r="MAZ13" s="2"/>
      <c r="MBA13" s="2"/>
      <c r="MBB13" s="2"/>
      <c r="MBC13" s="2"/>
      <c r="MBD13" s="2"/>
      <c r="MBE13" s="2"/>
      <c r="MBF13" s="2"/>
      <c r="MBG13" s="2"/>
      <c r="MBH13" s="2"/>
      <c r="MBI13" s="2"/>
      <c r="MBJ13" s="2"/>
      <c r="MBK13" s="2"/>
      <c r="MBL13" s="2"/>
      <c r="MBM13" s="2"/>
      <c r="MBN13" s="2"/>
      <c r="MBO13" s="2"/>
      <c r="MBP13" s="2"/>
      <c r="MBQ13" s="2"/>
      <c r="MBR13" s="2"/>
      <c r="MBS13" s="2"/>
      <c r="MBT13" s="2"/>
      <c r="MBU13" s="2"/>
      <c r="MBV13" s="2"/>
      <c r="MBW13" s="2"/>
      <c r="MBX13" s="2"/>
      <c r="MBY13" s="2"/>
      <c r="MBZ13" s="2"/>
      <c r="MCA13" s="2"/>
      <c r="MCB13" s="2"/>
      <c r="MCC13" s="2"/>
      <c r="MCD13" s="2"/>
      <c r="MCE13" s="2"/>
      <c r="MCF13" s="2"/>
      <c r="MCG13" s="2"/>
      <c r="MCH13" s="2"/>
      <c r="MCI13" s="2"/>
      <c r="MCJ13" s="2"/>
      <c r="MCK13" s="2"/>
      <c r="MCL13" s="2"/>
      <c r="MCM13" s="2"/>
      <c r="MCN13" s="2"/>
      <c r="MCO13" s="2"/>
      <c r="MCP13" s="2"/>
      <c r="MCQ13" s="2"/>
      <c r="MCR13" s="2"/>
      <c r="MCS13" s="2"/>
      <c r="MCT13" s="2"/>
      <c r="MCU13" s="2"/>
      <c r="MCV13" s="2"/>
      <c r="MCW13" s="2"/>
      <c r="MCX13" s="2"/>
      <c r="MCY13" s="2"/>
      <c r="MCZ13" s="2"/>
      <c r="MDA13" s="2"/>
      <c r="MDB13" s="2"/>
      <c r="MDC13" s="2"/>
      <c r="MDD13" s="2"/>
      <c r="MDE13" s="2"/>
      <c r="MDF13" s="2"/>
      <c r="MDG13" s="2"/>
      <c r="MDH13" s="2"/>
      <c r="MDI13" s="2"/>
      <c r="MDJ13" s="2"/>
      <c r="MDK13" s="2"/>
      <c r="MDL13" s="2"/>
      <c r="MDM13" s="2"/>
      <c r="MDN13" s="2"/>
      <c r="MDO13" s="2"/>
      <c r="MDP13" s="2"/>
      <c r="MDQ13" s="2"/>
      <c r="MDR13" s="2"/>
      <c r="MDS13" s="2"/>
      <c r="MDT13" s="2"/>
      <c r="MDU13" s="2"/>
      <c r="MDV13" s="2"/>
      <c r="MDW13" s="2"/>
      <c r="MDX13" s="2"/>
      <c r="MDY13" s="2"/>
      <c r="MDZ13" s="2"/>
      <c r="MEA13" s="2"/>
      <c r="MEB13" s="2"/>
      <c r="MEC13" s="2"/>
      <c r="MED13" s="2"/>
      <c r="MEE13" s="2"/>
      <c r="MEF13" s="2"/>
      <c r="MEG13" s="2"/>
      <c r="MEH13" s="2"/>
      <c r="MEI13" s="2"/>
      <c r="MEJ13" s="2"/>
      <c r="MEK13" s="2"/>
      <c r="MEL13" s="2"/>
      <c r="MEM13" s="2"/>
      <c r="MEN13" s="2"/>
      <c r="MEO13" s="2"/>
      <c r="MEP13" s="2"/>
      <c r="MEQ13" s="2"/>
      <c r="MER13" s="2"/>
      <c r="MES13" s="2"/>
      <c r="MET13" s="2"/>
      <c r="MEU13" s="2"/>
      <c r="MEV13" s="2"/>
      <c r="MEW13" s="2"/>
      <c r="MEX13" s="2"/>
      <c r="MEY13" s="2"/>
      <c r="MEZ13" s="2"/>
      <c r="MFA13" s="2"/>
      <c r="MFB13" s="2"/>
      <c r="MFC13" s="2"/>
      <c r="MFD13" s="2"/>
      <c r="MFE13" s="2"/>
      <c r="MFF13" s="2"/>
      <c r="MFG13" s="2"/>
      <c r="MFH13" s="2"/>
      <c r="MFI13" s="2"/>
      <c r="MFJ13" s="2"/>
      <c r="MFK13" s="2"/>
      <c r="MFL13" s="2"/>
      <c r="MFM13" s="2"/>
      <c r="MFN13" s="2"/>
      <c r="MFO13" s="2"/>
      <c r="MFP13" s="2"/>
      <c r="MFQ13" s="2"/>
      <c r="MFR13" s="2"/>
      <c r="MFS13" s="2"/>
      <c r="MFT13" s="2"/>
      <c r="MFU13" s="2"/>
      <c r="MFV13" s="2"/>
      <c r="MFW13" s="2"/>
      <c r="MFX13" s="2"/>
      <c r="MFY13" s="2"/>
      <c r="MFZ13" s="2"/>
      <c r="MGA13" s="2"/>
      <c r="MGB13" s="2"/>
      <c r="MGC13" s="2"/>
      <c r="MGD13" s="2"/>
      <c r="MGE13" s="2"/>
      <c r="MGF13" s="2"/>
      <c r="MGG13" s="2"/>
      <c r="MGH13" s="2"/>
      <c r="MGI13" s="2"/>
      <c r="MGJ13" s="2"/>
      <c r="MGK13" s="2"/>
      <c r="MGL13" s="2"/>
      <c r="MGM13" s="2"/>
      <c r="MGN13" s="2"/>
      <c r="MGO13" s="2"/>
      <c r="MGP13" s="2"/>
      <c r="MGQ13" s="2"/>
      <c r="MGR13" s="2"/>
      <c r="MGS13" s="2"/>
      <c r="MGT13" s="2"/>
      <c r="MGU13" s="2"/>
      <c r="MGV13" s="2"/>
      <c r="MGW13" s="2"/>
      <c r="MGX13" s="2"/>
      <c r="MGY13" s="2"/>
      <c r="MGZ13" s="2"/>
      <c r="MHA13" s="2"/>
      <c r="MHB13" s="2"/>
      <c r="MHC13" s="2"/>
      <c r="MHD13" s="2"/>
      <c r="MHE13" s="2"/>
      <c r="MHF13" s="2"/>
      <c r="MHG13" s="2"/>
      <c r="MHH13" s="2"/>
      <c r="MHI13" s="2"/>
      <c r="MHJ13" s="2"/>
      <c r="MHK13" s="2"/>
      <c r="MHL13" s="2"/>
      <c r="MHM13" s="2"/>
      <c r="MHN13" s="2"/>
      <c r="MHO13" s="2"/>
      <c r="MHP13" s="2"/>
      <c r="MHQ13" s="2"/>
      <c r="MHR13" s="2"/>
      <c r="MHS13" s="2"/>
      <c r="MHT13" s="2"/>
      <c r="MHU13" s="2"/>
      <c r="MHV13" s="2"/>
      <c r="MHW13" s="2"/>
      <c r="MHX13" s="2"/>
      <c r="MHY13" s="2"/>
      <c r="MHZ13" s="2"/>
      <c r="MIA13" s="2"/>
      <c r="MIB13" s="2"/>
      <c r="MIC13" s="2"/>
      <c r="MID13" s="2"/>
      <c r="MIE13" s="2"/>
      <c r="MIF13" s="2"/>
      <c r="MIG13" s="2"/>
      <c r="MIH13" s="2"/>
      <c r="MII13" s="2"/>
      <c r="MIJ13" s="2"/>
      <c r="MIK13" s="2"/>
      <c r="MIL13" s="2"/>
      <c r="MIM13" s="2"/>
      <c r="MIN13" s="2"/>
      <c r="MIO13" s="2"/>
      <c r="MIP13" s="2"/>
      <c r="MIQ13" s="2"/>
      <c r="MIR13" s="2"/>
      <c r="MIS13" s="2"/>
      <c r="MIT13" s="2"/>
      <c r="MIU13" s="2"/>
      <c r="MIV13" s="2"/>
      <c r="MIW13" s="2"/>
      <c r="MIX13" s="2"/>
      <c r="MIY13" s="2"/>
      <c r="MIZ13" s="2"/>
      <c r="MJA13" s="2"/>
      <c r="MJB13" s="2"/>
      <c r="MJC13" s="2"/>
      <c r="MJD13" s="2"/>
      <c r="MJE13" s="2"/>
      <c r="MJF13" s="2"/>
      <c r="MJG13" s="2"/>
      <c r="MJH13" s="2"/>
      <c r="MJI13" s="2"/>
      <c r="MJJ13" s="2"/>
      <c r="MJK13" s="2"/>
      <c r="MJL13" s="2"/>
      <c r="MJM13" s="2"/>
      <c r="MJN13" s="2"/>
      <c r="MJO13" s="2"/>
      <c r="MJP13" s="2"/>
      <c r="MJQ13" s="2"/>
      <c r="MJR13" s="2"/>
      <c r="MJS13" s="2"/>
      <c r="MJT13" s="2"/>
      <c r="MJU13" s="2"/>
      <c r="MJV13" s="2"/>
      <c r="MJW13" s="2"/>
      <c r="MJX13" s="2"/>
      <c r="MJY13" s="2"/>
      <c r="MJZ13" s="2"/>
      <c r="MKA13" s="2"/>
      <c r="MKB13" s="2"/>
      <c r="MKC13" s="2"/>
      <c r="MKD13" s="2"/>
      <c r="MKE13" s="2"/>
      <c r="MKF13" s="2"/>
      <c r="MKG13" s="2"/>
      <c r="MKH13" s="2"/>
      <c r="MKI13" s="2"/>
      <c r="MKJ13" s="2"/>
      <c r="MKK13" s="2"/>
      <c r="MKL13" s="2"/>
      <c r="MKM13" s="2"/>
      <c r="MKN13" s="2"/>
      <c r="MKO13" s="2"/>
      <c r="MKP13" s="2"/>
      <c r="MKQ13" s="2"/>
      <c r="MKR13" s="2"/>
      <c r="MKS13" s="2"/>
      <c r="MKT13" s="2"/>
      <c r="MKU13" s="2"/>
      <c r="MKV13" s="2"/>
      <c r="MKW13" s="2"/>
      <c r="MKX13" s="2"/>
      <c r="MKY13" s="2"/>
      <c r="MKZ13" s="2"/>
      <c r="MLA13" s="2"/>
      <c r="MLB13" s="2"/>
      <c r="MLC13" s="2"/>
      <c r="MLD13" s="2"/>
      <c r="MLE13" s="2"/>
      <c r="MLF13" s="2"/>
      <c r="MLG13" s="2"/>
      <c r="MLH13" s="2"/>
      <c r="MLI13" s="2"/>
      <c r="MLJ13" s="2"/>
      <c r="MLK13" s="2"/>
      <c r="MLL13" s="2"/>
      <c r="MLM13" s="2"/>
      <c r="MLN13" s="2"/>
      <c r="MLO13" s="2"/>
      <c r="MLP13" s="2"/>
      <c r="MLQ13" s="2"/>
      <c r="MLR13" s="2"/>
      <c r="MLS13" s="2"/>
      <c r="MLT13" s="2"/>
      <c r="MLU13" s="2"/>
      <c r="MLV13" s="2"/>
      <c r="MLW13" s="2"/>
      <c r="MLX13" s="2"/>
      <c r="MLY13" s="2"/>
      <c r="MLZ13" s="2"/>
      <c r="MMA13" s="2"/>
      <c r="MMB13" s="2"/>
      <c r="MMC13" s="2"/>
      <c r="MMD13" s="2"/>
      <c r="MME13" s="2"/>
      <c r="MMF13" s="2"/>
      <c r="MMG13" s="2"/>
      <c r="MMH13" s="2"/>
      <c r="MMI13" s="2"/>
      <c r="MMJ13" s="2"/>
      <c r="MMK13" s="2"/>
      <c r="MML13" s="2"/>
      <c r="MMM13" s="2"/>
      <c r="MMN13" s="2"/>
      <c r="MMO13" s="2"/>
      <c r="MMP13" s="2"/>
      <c r="MMQ13" s="2"/>
      <c r="MMR13" s="2"/>
      <c r="MMS13" s="2"/>
      <c r="MMT13" s="2"/>
      <c r="MMU13" s="2"/>
      <c r="MMV13" s="2"/>
      <c r="MMW13" s="2"/>
      <c r="MMX13" s="2"/>
      <c r="MMY13" s="2"/>
      <c r="MMZ13" s="2"/>
      <c r="MNA13" s="2"/>
      <c r="MNB13" s="2"/>
      <c r="MNC13" s="2"/>
      <c r="MND13" s="2"/>
      <c r="MNE13" s="2"/>
      <c r="MNF13" s="2"/>
      <c r="MNG13" s="2"/>
      <c r="MNH13" s="2"/>
      <c r="MNI13" s="2"/>
      <c r="MNJ13" s="2"/>
      <c r="MNK13" s="2"/>
      <c r="MNL13" s="2"/>
      <c r="MNM13" s="2"/>
      <c r="MNN13" s="2"/>
      <c r="MNO13" s="2"/>
      <c r="MNP13" s="2"/>
      <c r="MNQ13" s="2"/>
      <c r="MNR13" s="2"/>
      <c r="MNS13" s="2"/>
      <c r="MNT13" s="2"/>
      <c r="MNU13" s="2"/>
      <c r="MNV13" s="2"/>
      <c r="MNW13" s="2"/>
      <c r="MNX13" s="2"/>
      <c r="MNY13" s="2"/>
      <c r="MNZ13" s="2"/>
      <c r="MOA13" s="2"/>
      <c r="MOB13" s="2"/>
      <c r="MOC13" s="2"/>
      <c r="MOD13" s="2"/>
      <c r="MOE13" s="2"/>
      <c r="MOF13" s="2"/>
      <c r="MOG13" s="2"/>
      <c r="MOH13" s="2"/>
      <c r="MOI13" s="2"/>
      <c r="MOJ13" s="2"/>
      <c r="MOK13" s="2"/>
      <c r="MOL13" s="2"/>
      <c r="MOM13" s="2"/>
      <c r="MON13" s="2"/>
      <c r="MOO13" s="2"/>
      <c r="MOP13" s="2"/>
      <c r="MOQ13" s="2"/>
      <c r="MOR13" s="2"/>
      <c r="MOS13" s="2"/>
      <c r="MOT13" s="2"/>
      <c r="MOU13" s="2"/>
      <c r="MOV13" s="2"/>
      <c r="MOW13" s="2"/>
      <c r="MOX13" s="2"/>
      <c r="MOY13" s="2"/>
      <c r="MOZ13" s="2"/>
      <c r="MPA13" s="2"/>
      <c r="MPB13" s="2"/>
      <c r="MPC13" s="2"/>
      <c r="MPD13" s="2"/>
      <c r="MPE13" s="2"/>
      <c r="MPF13" s="2"/>
      <c r="MPG13" s="2"/>
      <c r="MPH13" s="2"/>
      <c r="MPI13" s="2"/>
      <c r="MPJ13" s="2"/>
      <c r="MPK13" s="2"/>
      <c r="MPL13" s="2"/>
      <c r="MPM13" s="2"/>
      <c r="MPN13" s="2"/>
      <c r="MPO13" s="2"/>
      <c r="MPP13" s="2"/>
      <c r="MPQ13" s="2"/>
      <c r="MPR13" s="2"/>
      <c r="MPS13" s="2"/>
      <c r="MPT13" s="2"/>
      <c r="MPU13" s="2"/>
      <c r="MPV13" s="2"/>
      <c r="MPW13" s="2"/>
      <c r="MPX13" s="2"/>
      <c r="MPY13" s="2"/>
      <c r="MPZ13" s="2"/>
      <c r="MQA13" s="2"/>
      <c r="MQB13" s="2"/>
      <c r="MQC13" s="2"/>
      <c r="MQD13" s="2"/>
      <c r="MQE13" s="2"/>
      <c r="MQF13" s="2"/>
      <c r="MQG13" s="2"/>
      <c r="MQH13" s="2"/>
      <c r="MQI13" s="2"/>
      <c r="MQJ13" s="2"/>
      <c r="MQK13" s="2"/>
      <c r="MQL13" s="2"/>
      <c r="MQM13" s="2"/>
      <c r="MQN13" s="2"/>
      <c r="MQO13" s="2"/>
      <c r="MQP13" s="2"/>
      <c r="MQQ13" s="2"/>
      <c r="MQR13" s="2"/>
      <c r="MQS13" s="2"/>
      <c r="MQT13" s="2"/>
      <c r="MQU13" s="2"/>
      <c r="MQV13" s="2"/>
      <c r="MQW13" s="2"/>
      <c r="MQX13" s="2"/>
      <c r="MQY13" s="2"/>
      <c r="MQZ13" s="2"/>
      <c r="MRA13" s="2"/>
      <c r="MRB13" s="2"/>
      <c r="MRC13" s="2"/>
      <c r="MRD13" s="2"/>
      <c r="MRE13" s="2"/>
      <c r="MRF13" s="2"/>
      <c r="MRG13" s="2"/>
      <c r="MRH13" s="2"/>
      <c r="MRI13" s="2"/>
      <c r="MRJ13" s="2"/>
      <c r="MRK13" s="2"/>
      <c r="MRL13" s="2"/>
      <c r="MRM13" s="2"/>
      <c r="MRN13" s="2"/>
      <c r="MRO13" s="2"/>
      <c r="MRP13" s="2"/>
      <c r="MRQ13" s="2"/>
      <c r="MRR13" s="2"/>
      <c r="MRS13" s="2"/>
      <c r="MRT13" s="2"/>
      <c r="MRU13" s="2"/>
      <c r="MRV13" s="2"/>
      <c r="MRW13" s="2"/>
      <c r="MRX13" s="2"/>
      <c r="MRY13" s="2"/>
      <c r="MRZ13" s="2"/>
      <c r="MSA13" s="2"/>
      <c r="MSB13" s="2"/>
      <c r="MSC13" s="2"/>
      <c r="MSD13" s="2"/>
      <c r="MSE13" s="2"/>
      <c r="MSF13" s="2"/>
      <c r="MSG13" s="2"/>
      <c r="MSH13" s="2"/>
      <c r="MSI13" s="2"/>
      <c r="MSJ13" s="2"/>
      <c r="MSK13" s="2"/>
      <c r="MSL13" s="2"/>
      <c r="MSM13" s="2"/>
      <c r="MSN13" s="2"/>
      <c r="MSO13" s="2"/>
      <c r="MSP13" s="2"/>
      <c r="MSQ13" s="2"/>
      <c r="MSR13" s="2"/>
      <c r="MSS13" s="2"/>
      <c r="MST13" s="2"/>
      <c r="MSU13" s="2"/>
      <c r="MSV13" s="2"/>
      <c r="MSW13" s="2"/>
      <c r="MSX13" s="2"/>
      <c r="MSY13" s="2"/>
      <c r="MSZ13" s="2"/>
      <c r="MTA13" s="2"/>
      <c r="MTB13" s="2"/>
      <c r="MTC13" s="2"/>
      <c r="MTD13" s="2"/>
      <c r="MTE13" s="2"/>
      <c r="MTF13" s="2"/>
      <c r="MTG13" s="2"/>
      <c r="MTH13" s="2"/>
      <c r="MTI13" s="2"/>
      <c r="MTJ13" s="2"/>
      <c r="MTK13" s="2"/>
      <c r="MTL13" s="2"/>
      <c r="MTM13" s="2"/>
      <c r="MTN13" s="2"/>
      <c r="MTO13" s="2"/>
      <c r="MTP13" s="2"/>
      <c r="MTQ13" s="2"/>
      <c r="MTR13" s="2"/>
      <c r="MTS13" s="2"/>
      <c r="MTT13" s="2"/>
      <c r="MTU13" s="2"/>
      <c r="MTV13" s="2"/>
      <c r="MTW13" s="2"/>
      <c r="MTX13" s="2"/>
      <c r="MTY13" s="2"/>
      <c r="MTZ13" s="2"/>
      <c r="MUA13" s="2"/>
      <c r="MUB13" s="2"/>
      <c r="MUC13" s="2"/>
      <c r="MUD13" s="2"/>
      <c r="MUE13" s="2"/>
      <c r="MUF13" s="2"/>
      <c r="MUG13" s="2"/>
      <c r="MUH13" s="2"/>
      <c r="MUI13" s="2"/>
      <c r="MUJ13" s="2"/>
      <c r="MUK13" s="2"/>
      <c r="MUL13" s="2"/>
      <c r="MUM13" s="2"/>
      <c r="MUN13" s="2"/>
      <c r="MUO13" s="2"/>
      <c r="MUP13" s="2"/>
      <c r="MUQ13" s="2"/>
      <c r="MUR13" s="2"/>
      <c r="MUS13" s="2"/>
      <c r="MUT13" s="2"/>
      <c r="MUU13" s="2"/>
      <c r="MUV13" s="2"/>
      <c r="MUW13" s="2"/>
      <c r="MUX13" s="2"/>
      <c r="MUY13" s="2"/>
      <c r="MUZ13" s="2"/>
      <c r="MVA13" s="2"/>
      <c r="MVB13" s="2"/>
      <c r="MVC13" s="2"/>
      <c r="MVD13" s="2"/>
      <c r="MVE13" s="2"/>
      <c r="MVF13" s="2"/>
      <c r="MVG13" s="2"/>
      <c r="MVH13" s="2"/>
      <c r="MVI13" s="2"/>
      <c r="MVJ13" s="2"/>
      <c r="MVK13" s="2"/>
      <c r="MVL13" s="2"/>
      <c r="MVM13" s="2"/>
      <c r="MVN13" s="2"/>
      <c r="MVO13" s="2"/>
      <c r="MVP13" s="2"/>
      <c r="MVQ13" s="2"/>
      <c r="MVR13" s="2"/>
      <c r="MVS13" s="2"/>
      <c r="MVT13" s="2"/>
      <c r="MVU13" s="2"/>
      <c r="MVV13" s="2"/>
      <c r="MVW13" s="2"/>
      <c r="MVX13" s="2"/>
      <c r="MVY13" s="2"/>
      <c r="MVZ13" s="2"/>
      <c r="MWA13" s="2"/>
      <c r="MWB13" s="2"/>
      <c r="MWC13" s="2"/>
      <c r="MWD13" s="2"/>
      <c r="MWE13" s="2"/>
      <c r="MWF13" s="2"/>
      <c r="MWG13" s="2"/>
      <c r="MWH13" s="2"/>
      <c r="MWI13" s="2"/>
      <c r="MWJ13" s="2"/>
      <c r="MWK13" s="2"/>
      <c r="MWL13" s="2"/>
      <c r="MWM13" s="2"/>
      <c r="MWN13" s="2"/>
      <c r="MWO13" s="2"/>
      <c r="MWP13" s="2"/>
      <c r="MWQ13" s="2"/>
      <c r="MWR13" s="2"/>
      <c r="MWS13" s="2"/>
      <c r="MWT13" s="2"/>
      <c r="MWU13" s="2"/>
      <c r="MWV13" s="2"/>
      <c r="MWW13" s="2"/>
      <c r="MWX13" s="2"/>
      <c r="MWY13" s="2"/>
      <c r="MWZ13" s="2"/>
      <c r="MXA13" s="2"/>
      <c r="MXB13" s="2"/>
      <c r="MXC13" s="2"/>
      <c r="MXD13" s="2"/>
      <c r="MXE13" s="2"/>
      <c r="MXF13" s="2"/>
      <c r="MXG13" s="2"/>
      <c r="MXH13" s="2"/>
      <c r="MXI13" s="2"/>
      <c r="MXJ13" s="2"/>
      <c r="MXK13" s="2"/>
      <c r="MXL13" s="2"/>
      <c r="MXM13" s="2"/>
      <c r="MXN13" s="2"/>
      <c r="MXO13" s="2"/>
      <c r="MXP13" s="2"/>
      <c r="MXQ13" s="2"/>
      <c r="MXR13" s="2"/>
      <c r="MXS13" s="2"/>
      <c r="MXT13" s="2"/>
      <c r="MXU13" s="2"/>
      <c r="MXV13" s="2"/>
      <c r="MXW13" s="2"/>
      <c r="MXX13" s="2"/>
      <c r="MXY13" s="2"/>
      <c r="MXZ13" s="2"/>
      <c r="MYA13" s="2"/>
      <c r="MYB13" s="2"/>
      <c r="MYC13" s="2"/>
      <c r="MYD13" s="2"/>
      <c r="MYE13" s="2"/>
      <c r="MYF13" s="2"/>
      <c r="MYG13" s="2"/>
      <c r="MYH13" s="2"/>
      <c r="MYI13" s="2"/>
      <c r="MYJ13" s="2"/>
      <c r="MYK13" s="2"/>
      <c r="MYL13" s="2"/>
      <c r="MYM13" s="2"/>
      <c r="MYN13" s="2"/>
      <c r="MYO13" s="2"/>
      <c r="MYP13" s="2"/>
      <c r="MYQ13" s="2"/>
      <c r="MYR13" s="2"/>
      <c r="MYS13" s="2"/>
      <c r="MYT13" s="2"/>
      <c r="MYU13" s="2"/>
      <c r="MYV13" s="2"/>
      <c r="MYW13" s="2"/>
      <c r="MYX13" s="2"/>
      <c r="MYY13" s="2"/>
      <c r="MYZ13" s="2"/>
      <c r="MZA13" s="2"/>
      <c r="MZB13" s="2"/>
      <c r="MZC13" s="2"/>
      <c r="MZD13" s="2"/>
      <c r="MZE13" s="2"/>
      <c r="MZF13" s="2"/>
      <c r="MZG13" s="2"/>
      <c r="MZH13" s="2"/>
      <c r="MZI13" s="2"/>
      <c r="MZJ13" s="2"/>
      <c r="MZK13" s="2"/>
      <c r="MZL13" s="2"/>
      <c r="MZM13" s="2"/>
      <c r="MZN13" s="2"/>
      <c r="MZO13" s="2"/>
      <c r="MZP13" s="2"/>
      <c r="MZQ13" s="2"/>
      <c r="MZR13" s="2"/>
      <c r="MZS13" s="2"/>
      <c r="MZT13" s="2"/>
      <c r="MZU13" s="2"/>
      <c r="MZV13" s="2"/>
      <c r="MZW13" s="2"/>
      <c r="MZX13" s="2"/>
      <c r="MZY13" s="2"/>
      <c r="MZZ13" s="2"/>
      <c r="NAA13" s="2"/>
      <c r="NAB13" s="2"/>
      <c r="NAC13" s="2"/>
      <c r="NAD13" s="2"/>
      <c r="NAE13" s="2"/>
      <c r="NAF13" s="2"/>
      <c r="NAG13" s="2"/>
      <c r="NAH13" s="2"/>
      <c r="NAI13" s="2"/>
      <c r="NAJ13" s="2"/>
      <c r="NAK13" s="2"/>
      <c r="NAL13" s="2"/>
      <c r="NAM13" s="2"/>
      <c r="NAN13" s="2"/>
      <c r="NAO13" s="2"/>
      <c r="NAP13" s="2"/>
      <c r="NAQ13" s="2"/>
      <c r="NAR13" s="2"/>
      <c r="NAS13" s="2"/>
      <c r="NAT13" s="2"/>
      <c r="NAU13" s="2"/>
      <c r="NAV13" s="2"/>
      <c r="NAW13" s="2"/>
      <c r="NAX13" s="2"/>
      <c r="NAY13" s="2"/>
      <c r="NAZ13" s="2"/>
      <c r="NBA13" s="2"/>
      <c r="NBB13" s="2"/>
      <c r="NBC13" s="2"/>
      <c r="NBD13" s="2"/>
      <c r="NBE13" s="2"/>
      <c r="NBF13" s="2"/>
      <c r="NBG13" s="2"/>
      <c r="NBH13" s="2"/>
      <c r="NBI13" s="2"/>
      <c r="NBJ13" s="2"/>
      <c r="NBK13" s="2"/>
      <c r="NBL13" s="2"/>
      <c r="NBM13" s="2"/>
      <c r="NBN13" s="2"/>
      <c r="NBO13" s="2"/>
      <c r="NBP13" s="2"/>
      <c r="NBQ13" s="2"/>
      <c r="NBR13" s="2"/>
      <c r="NBS13" s="2"/>
      <c r="NBT13" s="2"/>
      <c r="NBU13" s="2"/>
      <c r="NBV13" s="2"/>
      <c r="NBW13" s="2"/>
      <c r="NBX13" s="2"/>
      <c r="NBY13" s="2"/>
      <c r="NBZ13" s="2"/>
      <c r="NCA13" s="2"/>
      <c r="NCB13" s="2"/>
      <c r="NCC13" s="2"/>
      <c r="NCD13" s="2"/>
      <c r="NCE13" s="2"/>
      <c r="NCF13" s="2"/>
      <c r="NCG13" s="2"/>
      <c r="NCH13" s="2"/>
      <c r="NCI13" s="2"/>
      <c r="NCJ13" s="2"/>
      <c r="NCK13" s="2"/>
      <c r="NCL13" s="2"/>
      <c r="NCM13" s="2"/>
      <c r="NCN13" s="2"/>
      <c r="NCO13" s="2"/>
      <c r="NCP13" s="2"/>
      <c r="NCQ13" s="2"/>
      <c r="NCR13" s="2"/>
      <c r="NCS13" s="2"/>
      <c r="NCT13" s="2"/>
      <c r="NCU13" s="2"/>
      <c r="NCV13" s="2"/>
      <c r="NCW13" s="2"/>
      <c r="NCX13" s="2"/>
      <c r="NCY13" s="2"/>
      <c r="NCZ13" s="2"/>
      <c r="NDA13" s="2"/>
      <c r="NDB13" s="2"/>
      <c r="NDC13" s="2"/>
      <c r="NDD13" s="2"/>
      <c r="NDE13" s="2"/>
      <c r="NDF13" s="2"/>
      <c r="NDG13" s="2"/>
      <c r="NDH13" s="2"/>
      <c r="NDI13" s="2"/>
      <c r="NDJ13" s="2"/>
      <c r="NDK13" s="2"/>
      <c r="NDL13" s="2"/>
      <c r="NDM13" s="2"/>
      <c r="NDN13" s="2"/>
      <c r="NDO13" s="2"/>
      <c r="NDP13" s="2"/>
      <c r="NDQ13" s="2"/>
      <c r="NDR13" s="2"/>
      <c r="NDS13" s="2"/>
      <c r="NDT13" s="2"/>
      <c r="NDU13" s="2"/>
      <c r="NDV13" s="2"/>
      <c r="NDW13" s="2"/>
      <c r="NDX13" s="2"/>
      <c r="NDY13" s="2"/>
      <c r="NDZ13" s="2"/>
      <c r="NEA13" s="2"/>
      <c r="NEB13" s="2"/>
      <c r="NEC13" s="2"/>
      <c r="NED13" s="2"/>
      <c r="NEE13" s="2"/>
      <c r="NEF13" s="2"/>
      <c r="NEG13" s="2"/>
      <c r="NEH13" s="2"/>
      <c r="NEI13" s="2"/>
      <c r="NEJ13" s="2"/>
      <c r="NEK13" s="2"/>
      <c r="NEL13" s="2"/>
      <c r="NEM13" s="2"/>
      <c r="NEN13" s="2"/>
      <c r="NEO13" s="2"/>
      <c r="NEP13" s="2"/>
      <c r="NEQ13" s="2"/>
      <c r="NER13" s="2"/>
      <c r="NES13" s="2"/>
      <c r="NET13" s="2"/>
      <c r="NEU13" s="2"/>
      <c r="NEV13" s="2"/>
      <c r="NEW13" s="2"/>
      <c r="NEX13" s="2"/>
      <c r="NEY13" s="2"/>
      <c r="NEZ13" s="2"/>
      <c r="NFA13" s="2"/>
      <c r="NFB13" s="2"/>
      <c r="NFC13" s="2"/>
      <c r="NFD13" s="2"/>
      <c r="NFE13" s="2"/>
      <c r="NFF13" s="2"/>
      <c r="NFG13" s="2"/>
      <c r="NFH13" s="2"/>
      <c r="NFI13" s="2"/>
      <c r="NFJ13" s="2"/>
      <c r="NFK13" s="2"/>
      <c r="NFL13" s="2"/>
      <c r="NFM13" s="2"/>
      <c r="NFN13" s="2"/>
      <c r="NFO13" s="2"/>
      <c r="NFP13" s="2"/>
      <c r="NFQ13" s="2"/>
      <c r="NFR13" s="2"/>
      <c r="NFS13" s="2"/>
      <c r="NFT13" s="2"/>
      <c r="NFU13" s="2"/>
      <c r="NFV13" s="2"/>
      <c r="NFW13" s="2"/>
      <c r="NFX13" s="2"/>
      <c r="NFY13" s="2"/>
      <c r="NFZ13" s="2"/>
      <c r="NGA13" s="2"/>
      <c r="NGB13" s="2"/>
      <c r="NGC13" s="2"/>
      <c r="NGD13" s="2"/>
      <c r="NGE13" s="2"/>
      <c r="NGF13" s="2"/>
      <c r="NGG13" s="2"/>
      <c r="NGH13" s="2"/>
      <c r="NGI13" s="2"/>
      <c r="NGJ13" s="2"/>
      <c r="NGK13" s="2"/>
      <c r="NGL13" s="2"/>
      <c r="NGM13" s="2"/>
      <c r="NGN13" s="2"/>
      <c r="NGO13" s="2"/>
      <c r="NGP13" s="2"/>
      <c r="NGQ13" s="2"/>
      <c r="NGR13" s="2"/>
      <c r="NGS13" s="2"/>
      <c r="NGT13" s="2"/>
      <c r="NGU13" s="2"/>
      <c r="NGV13" s="2"/>
      <c r="NGW13" s="2"/>
      <c r="NGX13" s="2"/>
      <c r="NGY13" s="2"/>
      <c r="NGZ13" s="2"/>
      <c r="NHA13" s="2"/>
      <c r="NHB13" s="2"/>
      <c r="NHC13" s="2"/>
      <c r="NHD13" s="2"/>
      <c r="NHE13" s="2"/>
      <c r="NHF13" s="2"/>
      <c r="NHG13" s="2"/>
      <c r="NHH13" s="2"/>
      <c r="NHI13" s="2"/>
      <c r="NHJ13" s="2"/>
      <c r="NHK13" s="2"/>
      <c r="NHL13" s="2"/>
      <c r="NHM13" s="2"/>
      <c r="NHN13" s="2"/>
      <c r="NHO13" s="2"/>
      <c r="NHP13" s="2"/>
      <c r="NHQ13" s="2"/>
      <c r="NHR13" s="2"/>
      <c r="NHS13" s="2"/>
      <c r="NHT13" s="2"/>
      <c r="NHU13" s="2"/>
      <c r="NHV13" s="2"/>
      <c r="NHW13" s="2"/>
      <c r="NHX13" s="2"/>
      <c r="NHY13" s="2"/>
      <c r="NHZ13" s="2"/>
      <c r="NIA13" s="2"/>
      <c r="NIB13" s="2"/>
      <c r="NIC13" s="2"/>
      <c r="NID13" s="2"/>
      <c r="NIE13" s="2"/>
      <c r="NIF13" s="2"/>
      <c r="NIG13" s="2"/>
      <c r="NIH13" s="2"/>
      <c r="NII13" s="2"/>
      <c r="NIJ13" s="2"/>
      <c r="NIK13" s="2"/>
      <c r="NIL13" s="2"/>
      <c r="NIM13" s="2"/>
      <c r="NIN13" s="2"/>
      <c r="NIO13" s="2"/>
      <c r="NIP13" s="2"/>
      <c r="NIQ13" s="2"/>
      <c r="NIR13" s="2"/>
      <c r="NIS13" s="2"/>
      <c r="NIT13" s="2"/>
      <c r="NIU13" s="2"/>
      <c r="NIV13" s="2"/>
      <c r="NIW13" s="2"/>
      <c r="NIX13" s="2"/>
      <c r="NIY13" s="2"/>
      <c r="NIZ13" s="2"/>
      <c r="NJA13" s="2"/>
      <c r="NJB13" s="2"/>
      <c r="NJC13" s="2"/>
      <c r="NJD13" s="2"/>
      <c r="NJE13" s="2"/>
      <c r="NJF13" s="2"/>
      <c r="NJG13" s="2"/>
      <c r="NJH13" s="2"/>
      <c r="NJI13" s="2"/>
      <c r="NJJ13" s="2"/>
      <c r="NJK13" s="2"/>
      <c r="NJL13" s="2"/>
      <c r="NJM13" s="2"/>
      <c r="NJN13" s="2"/>
      <c r="NJO13" s="2"/>
      <c r="NJP13" s="2"/>
      <c r="NJQ13" s="2"/>
      <c r="NJR13" s="2"/>
      <c r="NJS13" s="2"/>
      <c r="NJT13" s="2"/>
      <c r="NJU13" s="2"/>
      <c r="NJV13" s="2"/>
      <c r="NJW13" s="2"/>
      <c r="NJX13" s="2"/>
      <c r="NJY13" s="2"/>
      <c r="NJZ13" s="2"/>
      <c r="NKA13" s="2"/>
      <c r="NKB13" s="2"/>
      <c r="NKC13" s="2"/>
      <c r="NKD13" s="2"/>
      <c r="NKE13" s="2"/>
      <c r="NKF13" s="2"/>
      <c r="NKG13" s="2"/>
      <c r="NKH13" s="2"/>
      <c r="NKI13" s="2"/>
      <c r="NKJ13" s="2"/>
      <c r="NKK13" s="2"/>
      <c r="NKL13" s="2"/>
      <c r="NKM13" s="2"/>
      <c r="NKN13" s="2"/>
      <c r="NKO13" s="2"/>
      <c r="NKP13" s="2"/>
      <c r="NKQ13" s="2"/>
      <c r="NKR13" s="2"/>
      <c r="NKS13" s="2"/>
      <c r="NKT13" s="2"/>
      <c r="NKU13" s="2"/>
      <c r="NKV13" s="2"/>
      <c r="NKW13" s="2"/>
      <c r="NKX13" s="2"/>
      <c r="NKY13" s="2"/>
      <c r="NKZ13" s="2"/>
      <c r="NLA13" s="2"/>
      <c r="NLB13" s="2"/>
      <c r="NLC13" s="2"/>
      <c r="NLD13" s="2"/>
      <c r="NLE13" s="2"/>
      <c r="NLF13" s="2"/>
      <c r="NLG13" s="2"/>
      <c r="NLH13" s="2"/>
      <c r="NLI13" s="2"/>
      <c r="NLJ13" s="2"/>
      <c r="NLK13" s="2"/>
      <c r="NLL13" s="2"/>
      <c r="NLM13" s="2"/>
      <c r="NLN13" s="2"/>
      <c r="NLO13" s="2"/>
      <c r="NLP13" s="2"/>
      <c r="NLQ13" s="2"/>
      <c r="NLR13" s="2"/>
      <c r="NLS13" s="2"/>
      <c r="NLT13" s="2"/>
      <c r="NLU13" s="2"/>
      <c r="NLV13" s="2"/>
      <c r="NLW13" s="2"/>
      <c r="NLX13" s="2"/>
      <c r="NLY13" s="2"/>
      <c r="NLZ13" s="2"/>
      <c r="NMA13" s="2"/>
      <c r="NMB13" s="2"/>
      <c r="NMC13" s="2"/>
      <c r="NMD13" s="2"/>
      <c r="NME13" s="2"/>
      <c r="NMF13" s="2"/>
      <c r="NMG13" s="2"/>
      <c r="NMH13" s="2"/>
      <c r="NMI13" s="2"/>
      <c r="NMJ13" s="2"/>
      <c r="NMK13" s="2"/>
      <c r="NML13" s="2"/>
      <c r="NMM13" s="2"/>
      <c r="NMN13" s="2"/>
      <c r="NMO13" s="2"/>
      <c r="NMP13" s="2"/>
      <c r="NMQ13" s="2"/>
      <c r="NMR13" s="2"/>
      <c r="NMS13" s="2"/>
      <c r="NMT13" s="2"/>
      <c r="NMU13" s="2"/>
      <c r="NMV13" s="2"/>
      <c r="NMW13" s="2"/>
      <c r="NMX13" s="2"/>
      <c r="NMY13" s="2"/>
      <c r="NMZ13" s="2"/>
      <c r="NNA13" s="2"/>
      <c r="NNB13" s="2"/>
      <c r="NNC13" s="2"/>
      <c r="NND13" s="2"/>
      <c r="NNE13" s="2"/>
      <c r="NNF13" s="2"/>
      <c r="NNG13" s="2"/>
      <c r="NNH13" s="2"/>
      <c r="NNI13" s="2"/>
      <c r="NNJ13" s="2"/>
      <c r="NNK13" s="2"/>
      <c r="NNL13" s="2"/>
      <c r="NNM13" s="2"/>
      <c r="NNN13" s="2"/>
      <c r="NNO13" s="2"/>
      <c r="NNP13" s="2"/>
      <c r="NNQ13" s="2"/>
      <c r="NNR13" s="2"/>
      <c r="NNS13" s="2"/>
      <c r="NNT13" s="2"/>
      <c r="NNU13" s="2"/>
      <c r="NNV13" s="2"/>
      <c r="NNW13" s="2"/>
      <c r="NNX13" s="2"/>
      <c r="NNY13" s="2"/>
      <c r="NNZ13" s="2"/>
      <c r="NOA13" s="2"/>
      <c r="NOB13" s="2"/>
      <c r="NOC13" s="2"/>
      <c r="NOD13" s="2"/>
      <c r="NOE13" s="2"/>
      <c r="NOF13" s="2"/>
      <c r="NOG13" s="2"/>
      <c r="NOH13" s="2"/>
      <c r="NOI13" s="2"/>
      <c r="NOJ13" s="2"/>
      <c r="NOK13" s="2"/>
      <c r="NOL13" s="2"/>
      <c r="NOM13" s="2"/>
      <c r="NON13" s="2"/>
      <c r="NOO13" s="2"/>
      <c r="NOP13" s="2"/>
      <c r="NOQ13" s="2"/>
      <c r="NOR13" s="2"/>
      <c r="NOS13" s="2"/>
      <c r="NOT13" s="2"/>
      <c r="NOU13" s="2"/>
      <c r="NOV13" s="2"/>
      <c r="NOW13" s="2"/>
      <c r="NOX13" s="2"/>
      <c r="NOY13" s="2"/>
      <c r="NOZ13" s="2"/>
      <c r="NPA13" s="2"/>
      <c r="NPB13" s="2"/>
      <c r="NPC13" s="2"/>
      <c r="NPD13" s="2"/>
      <c r="NPE13" s="2"/>
      <c r="NPF13" s="2"/>
      <c r="NPG13" s="2"/>
      <c r="NPH13" s="2"/>
      <c r="NPI13" s="2"/>
      <c r="NPJ13" s="2"/>
      <c r="NPK13" s="2"/>
      <c r="NPL13" s="2"/>
      <c r="NPM13" s="2"/>
      <c r="NPN13" s="2"/>
      <c r="NPO13" s="2"/>
      <c r="NPP13" s="2"/>
      <c r="NPQ13" s="2"/>
      <c r="NPR13" s="2"/>
      <c r="NPS13" s="2"/>
      <c r="NPT13" s="2"/>
      <c r="NPU13" s="2"/>
      <c r="NPV13" s="2"/>
      <c r="NPW13" s="2"/>
      <c r="NPX13" s="2"/>
      <c r="NPY13" s="2"/>
      <c r="NPZ13" s="2"/>
      <c r="NQA13" s="2"/>
      <c r="NQB13" s="2"/>
      <c r="NQC13" s="2"/>
      <c r="NQD13" s="2"/>
      <c r="NQE13" s="2"/>
      <c r="NQF13" s="2"/>
      <c r="NQG13" s="2"/>
      <c r="NQH13" s="2"/>
      <c r="NQI13" s="2"/>
      <c r="NQJ13" s="2"/>
      <c r="NQK13" s="2"/>
      <c r="NQL13" s="2"/>
      <c r="NQM13" s="2"/>
      <c r="NQN13" s="2"/>
      <c r="NQO13" s="2"/>
      <c r="NQP13" s="2"/>
      <c r="NQQ13" s="2"/>
      <c r="NQR13" s="2"/>
      <c r="NQS13" s="2"/>
      <c r="NQT13" s="2"/>
      <c r="NQU13" s="2"/>
      <c r="NQV13" s="2"/>
      <c r="NQW13" s="2"/>
      <c r="NQX13" s="2"/>
      <c r="NQY13" s="2"/>
      <c r="NQZ13" s="2"/>
      <c r="NRA13" s="2"/>
      <c r="NRB13" s="2"/>
      <c r="NRC13" s="2"/>
      <c r="NRD13" s="2"/>
      <c r="NRE13" s="2"/>
      <c r="NRF13" s="2"/>
      <c r="NRG13" s="2"/>
      <c r="NRH13" s="2"/>
      <c r="NRI13" s="2"/>
      <c r="NRJ13" s="2"/>
      <c r="NRK13" s="2"/>
      <c r="NRL13" s="2"/>
      <c r="NRM13" s="2"/>
      <c r="NRN13" s="2"/>
      <c r="NRO13" s="2"/>
      <c r="NRP13" s="2"/>
      <c r="NRQ13" s="2"/>
      <c r="NRR13" s="2"/>
      <c r="NRS13" s="2"/>
      <c r="NRT13" s="2"/>
      <c r="NRU13" s="2"/>
      <c r="NRV13" s="2"/>
      <c r="NRW13" s="2"/>
      <c r="NRX13" s="2"/>
      <c r="NRY13" s="2"/>
      <c r="NRZ13" s="2"/>
      <c r="NSA13" s="2"/>
      <c r="NSB13" s="2"/>
      <c r="NSC13" s="2"/>
      <c r="NSD13" s="2"/>
      <c r="NSE13" s="2"/>
      <c r="NSF13" s="2"/>
      <c r="NSG13" s="2"/>
      <c r="NSH13" s="2"/>
      <c r="NSI13" s="2"/>
      <c r="NSJ13" s="2"/>
      <c r="NSK13" s="2"/>
      <c r="NSL13" s="2"/>
      <c r="NSM13" s="2"/>
      <c r="NSN13" s="2"/>
      <c r="NSO13" s="2"/>
      <c r="NSP13" s="2"/>
      <c r="NSQ13" s="2"/>
      <c r="NSR13" s="2"/>
      <c r="NSS13" s="2"/>
      <c r="NST13" s="2"/>
      <c r="NSU13" s="2"/>
      <c r="NSV13" s="2"/>
      <c r="NSW13" s="2"/>
      <c r="NSX13" s="2"/>
      <c r="NSY13" s="2"/>
      <c r="NSZ13" s="2"/>
      <c r="NTA13" s="2"/>
      <c r="NTB13" s="2"/>
      <c r="NTC13" s="2"/>
      <c r="NTD13" s="2"/>
      <c r="NTE13" s="2"/>
      <c r="NTF13" s="2"/>
      <c r="NTG13" s="2"/>
      <c r="NTH13" s="2"/>
      <c r="NTI13" s="2"/>
      <c r="NTJ13" s="2"/>
      <c r="NTK13" s="2"/>
      <c r="NTL13" s="2"/>
      <c r="NTM13" s="2"/>
      <c r="NTN13" s="2"/>
      <c r="NTO13" s="2"/>
      <c r="NTP13" s="2"/>
      <c r="NTQ13" s="2"/>
      <c r="NTR13" s="2"/>
      <c r="NTS13" s="2"/>
      <c r="NTT13" s="2"/>
      <c r="NTU13" s="2"/>
      <c r="NTV13" s="2"/>
      <c r="NTW13" s="2"/>
      <c r="NTX13" s="2"/>
      <c r="NTY13" s="2"/>
      <c r="NTZ13" s="2"/>
      <c r="NUA13" s="2"/>
      <c r="NUB13" s="2"/>
      <c r="NUC13" s="2"/>
      <c r="NUD13" s="2"/>
      <c r="NUE13" s="2"/>
      <c r="NUF13" s="2"/>
      <c r="NUG13" s="2"/>
      <c r="NUH13" s="2"/>
      <c r="NUI13" s="2"/>
      <c r="NUJ13" s="2"/>
      <c r="NUK13" s="2"/>
      <c r="NUL13" s="2"/>
      <c r="NUM13" s="2"/>
      <c r="NUN13" s="2"/>
      <c r="NUO13" s="2"/>
      <c r="NUP13" s="2"/>
      <c r="NUQ13" s="2"/>
      <c r="NUR13" s="2"/>
      <c r="NUS13" s="2"/>
      <c r="NUT13" s="2"/>
      <c r="NUU13" s="2"/>
      <c r="NUV13" s="2"/>
      <c r="NUW13" s="2"/>
      <c r="NUX13" s="2"/>
      <c r="NUY13" s="2"/>
      <c r="NUZ13" s="2"/>
      <c r="NVA13" s="2"/>
      <c r="NVB13" s="2"/>
      <c r="NVC13" s="2"/>
      <c r="NVD13" s="2"/>
      <c r="NVE13" s="2"/>
      <c r="NVF13" s="2"/>
      <c r="NVG13" s="2"/>
      <c r="NVH13" s="2"/>
      <c r="NVI13" s="2"/>
      <c r="NVJ13" s="2"/>
      <c r="NVK13" s="2"/>
      <c r="NVL13" s="2"/>
      <c r="NVM13" s="2"/>
      <c r="NVN13" s="2"/>
      <c r="NVO13" s="2"/>
      <c r="NVP13" s="2"/>
      <c r="NVQ13" s="2"/>
      <c r="NVR13" s="2"/>
      <c r="NVS13" s="2"/>
      <c r="NVT13" s="2"/>
      <c r="NVU13" s="2"/>
      <c r="NVV13" s="2"/>
      <c r="NVW13" s="2"/>
      <c r="NVX13" s="2"/>
      <c r="NVY13" s="2"/>
      <c r="NVZ13" s="2"/>
      <c r="NWA13" s="2"/>
      <c r="NWB13" s="2"/>
      <c r="NWC13" s="2"/>
      <c r="NWD13" s="2"/>
      <c r="NWE13" s="2"/>
      <c r="NWF13" s="2"/>
      <c r="NWG13" s="2"/>
      <c r="NWH13" s="2"/>
      <c r="NWI13" s="2"/>
      <c r="NWJ13" s="2"/>
      <c r="NWK13" s="2"/>
      <c r="NWL13" s="2"/>
      <c r="NWM13" s="2"/>
      <c r="NWN13" s="2"/>
      <c r="NWO13" s="2"/>
      <c r="NWP13" s="2"/>
      <c r="NWQ13" s="2"/>
      <c r="NWR13" s="2"/>
      <c r="NWS13" s="2"/>
      <c r="NWT13" s="2"/>
      <c r="NWU13" s="2"/>
      <c r="NWV13" s="2"/>
      <c r="NWW13" s="2"/>
      <c r="NWX13" s="2"/>
      <c r="NWY13" s="2"/>
      <c r="NWZ13" s="2"/>
      <c r="NXA13" s="2"/>
      <c r="NXB13" s="2"/>
      <c r="NXC13" s="2"/>
      <c r="NXD13" s="2"/>
      <c r="NXE13" s="2"/>
      <c r="NXF13" s="2"/>
      <c r="NXG13" s="2"/>
      <c r="NXH13" s="2"/>
      <c r="NXI13" s="2"/>
      <c r="NXJ13" s="2"/>
      <c r="NXK13" s="2"/>
      <c r="NXL13" s="2"/>
      <c r="NXM13" s="2"/>
      <c r="NXN13" s="2"/>
      <c r="NXO13" s="2"/>
      <c r="NXP13" s="2"/>
      <c r="NXQ13" s="2"/>
      <c r="NXR13" s="2"/>
      <c r="NXS13" s="2"/>
      <c r="NXT13" s="2"/>
      <c r="NXU13" s="2"/>
      <c r="NXV13" s="2"/>
      <c r="NXW13" s="2"/>
      <c r="NXX13" s="2"/>
      <c r="NXY13" s="2"/>
      <c r="NXZ13" s="2"/>
      <c r="NYA13" s="2"/>
      <c r="NYB13" s="2"/>
      <c r="NYC13" s="2"/>
      <c r="NYD13" s="2"/>
      <c r="NYE13" s="2"/>
      <c r="NYF13" s="2"/>
      <c r="NYG13" s="2"/>
      <c r="NYH13" s="2"/>
      <c r="NYI13" s="2"/>
      <c r="NYJ13" s="2"/>
      <c r="NYK13" s="2"/>
      <c r="NYL13" s="2"/>
      <c r="NYM13" s="2"/>
      <c r="NYN13" s="2"/>
      <c r="NYO13" s="2"/>
      <c r="NYP13" s="2"/>
      <c r="NYQ13" s="2"/>
      <c r="NYR13" s="2"/>
      <c r="NYS13" s="2"/>
      <c r="NYT13" s="2"/>
      <c r="NYU13" s="2"/>
      <c r="NYV13" s="2"/>
      <c r="NYW13" s="2"/>
      <c r="NYX13" s="2"/>
      <c r="NYY13" s="2"/>
      <c r="NYZ13" s="2"/>
      <c r="NZA13" s="2"/>
      <c r="NZB13" s="2"/>
      <c r="NZC13" s="2"/>
      <c r="NZD13" s="2"/>
      <c r="NZE13" s="2"/>
      <c r="NZF13" s="2"/>
      <c r="NZG13" s="2"/>
      <c r="NZH13" s="2"/>
      <c r="NZI13" s="2"/>
      <c r="NZJ13" s="2"/>
      <c r="NZK13" s="2"/>
      <c r="NZL13" s="2"/>
      <c r="NZM13" s="2"/>
      <c r="NZN13" s="2"/>
      <c r="NZO13" s="2"/>
      <c r="NZP13" s="2"/>
      <c r="NZQ13" s="2"/>
      <c r="NZR13" s="2"/>
      <c r="NZS13" s="2"/>
      <c r="NZT13" s="2"/>
      <c r="NZU13" s="2"/>
      <c r="NZV13" s="2"/>
      <c r="NZW13" s="2"/>
      <c r="NZX13" s="2"/>
      <c r="NZY13" s="2"/>
      <c r="NZZ13" s="2"/>
      <c r="OAA13" s="2"/>
      <c r="OAB13" s="2"/>
      <c r="OAC13" s="2"/>
      <c r="OAD13" s="2"/>
      <c r="OAE13" s="2"/>
      <c r="OAF13" s="2"/>
      <c r="OAG13" s="2"/>
      <c r="OAH13" s="2"/>
      <c r="OAI13" s="2"/>
      <c r="OAJ13" s="2"/>
      <c r="OAK13" s="2"/>
      <c r="OAL13" s="2"/>
      <c r="OAM13" s="2"/>
      <c r="OAN13" s="2"/>
      <c r="OAO13" s="2"/>
      <c r="OAP13" s="2"/>
      <c r="OAQ13" s="2"/>
      <c r="OAR13" s="2"/>
      <c r="OAS13" s="2"/>
      <c r="OAT13" s="2"/>
      <c r="OAU13" s="2"/>
      <c r="OAV13" s="2"/>
      <c r="OAW13" s="2"/>
      <c r="OAX13" s="2"/>
      <c r="OAY13" s="2"/>
      <c r="OAZ13" s="2"/>
      <c r="OBA13" s="2"/>
      <c r="OBB13" s="2"/>
      <c r="OBC13" s="2"/>
      <c r="OBD13" s="2"/>
      <c r="OBE13" s="2"/>
      <c r="OBF13" s="2"/>
      <c r="OBG13" s="2"/>
      <c r="OBH13" s="2"/>
      <c r="OBI13" s="2"/>
      <c r="OBJ13" s="2"/>
      <c r="OBK13" s="2"/>
      <c r="OBL13" s="2"/>
      <c r="OBM13" s="2"/>
      <c r="OBN13" s="2"/>
      <c r="OBO13" s="2"/>
      <c r="OBP13" s="2"/>
      <c r="OBQ13" s="2"/>
      <c r="OBR13" s="2"/>
      <c r="OBS13" s="2"/>
      <c r="OBT13" s="2"/>
      <c r="OBU13" s="2"/>
      <c r="OBV13" s="2"/>
      <c r="OBW13" s="2"/>
      <c r="OBX13" s="2"/>
      <c r="OBY13" s="2"/>
      <c r="OBZ13" s="2"/>
      <c r="OCA13" s="2"/>
      <c r="OCB13" s="2"/>
      <c r="OCC13" s="2"/>
      <c r="OCD13" s="2"/>
      <c r="OCE13" s="2"/>
      <c r="OCF13" s="2"/>
      <c r="OCG13" s="2"/>
      <c r="OCH13" s="2"/>
      <c r="OCI13" s="2"/>
      <c r="OCJ13" s="2"/>
      <c r="OCK13" s="2"/>
      <c r="OCL13" s="2"/>
      <c r="OCM13" s="2"/>
      <c r="OCN13" s="2"/>
      <c r="OCO13" s="2"/>
      <c r="OCP13" s="2"/>
      <c r="OCQ13" s="2"/>
      <c r="OCR13" s="2"/>
      <c r="OCS13" s="2"/>
      <c r="OCT13" s="2"/>
      <c r="OCU13" s="2"/>
      <c r="OCV13" s="2"/>
      <c r="OCW13" s="2"/>
      <c r="OCX13" s="2"/>
      <c r="OCY13" s="2"/>
      <c r="OCZ13" s="2"/>
      <c r="ODA13" s="2"/>
      <c r="ODB13" s="2"/>
      <c r="ODC13" s="2"/>
      <c r="ODD13" s="2"/>
      <c r="ODE13" s="2"/>
      <c r="ODF13" s="2"/>
      <c r="ODG13" s="2"/>
      <c r="ODH13" s="2"/>
      <c r="ODI13" s="2"/>
      <c r="ODJ13" s="2"/>
      <c r="ODK13" s="2"/>
      <c r="ODL13" s="2"/>
      <c r="ODM13" s="2"/>
      <c r="ODN13" s="2"/>
      <c r="ODO13" s="2"/>
      <c r="ODP13" s="2"/>
      <c r="ODQ13" s="2"/>
      <c r="ODR13" s="2"/>
      <c r="ODS13" s="2"/>
      <c r="ODT13" s="2"/>
      <c r="ODU13" s="2"/>
      <c r="ODV13" s="2"/>
      <c r="ODW13" s="2"/>
      <c r="ODX13" s="2"/>
      <c r="ODY13" s="2"/>
      <c r="ODZ13" s="2"/>
      <c r="OEA13" s="2"/>
      <c r="OEB13" s="2"/>
      <c r="OEC13" s="2"/>
      <c r="OED13" s="2"/>
      <c r="OEE13" s="2"/>
      <c r="OEF13" s="2"/>
      <c r="OEG13" s="2"/>
      <c r="OEH13" s="2"/>
      <c r="OEI13" s="2"/>
      <c r="OEJ13" s="2"/>
      <c r="OEK13" s="2"/>
      <c r="OEL13" s="2"/>
      <c r="OEM13" s="2"/>
      <c r="OEN13" s="2"/>
      <c r="OEO13" s="2"/>
      <c r="OEP13" s="2"/>
      <c r="OEQ13" s="2"/>
      <c r="OER13" s="2"/>
      <c r="OES13" s="2"/>
      <c r="OET13" s="2"/>
      <c r="OEU13" s="2"/>
      <c r="OEV13" s="2"/>
      <c r="OEW13" s="2"/>
      <c r="OEX13" s="2"/>
      <c r="OEY13" s="2"/>
      <c r="OEZ13" s="2"/>
      <c r="OFA13" s="2"/>
      <c r="OFB13" s="2"/>
      <c r="OFC13" s="2"/>
      <c r="OFD13" s="2"/>
      <c r="OFE13" s="2"/>
      <c r="OFF13" s="2"/>
      <c r="OFG13" s="2"/>
      <c r="OFH13" s="2"/>
      <c r="OFI13" s="2"/>
      <c r="OFJ13" s="2"/>
      <c r="OFK13" s="2"/>
      <c r="OFL13" s="2"/>
      <c r="OFM13" s="2"/>
      <c r="OFN13" s="2"/>
      <c r="OFO13" s="2"/>
      <c r="OFP13" s="2"/>
      <c r="OFQ13" s="2"/>
      <c r="OFR13" s="2"/>
      <c r="OFS13" s="2"/>
      <c r="OFT13" s="2"/>
      <c r="OFU13" s="2"/>
      <c r="OFV13" s="2"/>
      <c r="OFW13" s="2"/>
      <c r="OFX13" s="2"/>
      <c r="OFY13" s="2"/>
      <c r="OFZ13" s="2"/>
      <c r="OGA13" s="2"/>
      <c r="OGB13" s="2"/>
      <c r="OGC13" s="2"/>
      <c r="OGD13" s="2"/>
      <c r="OGE13" s="2"/>
      <c r="OGF13" s="2"/>
      <c r="OGG13" s="2"/>
      <c r="OGH13" s="2"/>
      <c r="OGI13" s="2"/>
      <c r="OGJ13" s="2"/>
      <c r="OGK13" s="2"/>
      <c r="OGL13" s="2"/>
      <c r="OGM13" s="2"/>
      <c r="OGN13" s="2"/>
      <c r="OGO13" s="2"/>
      <c r="OGP13" s="2"/>
      <c r="OGQ13" s="2"/>
      <c r="OGR13" s="2"/>
      <c r="OGS13" s="2"/>
      <c r="OGT13" s="2"/>
      <c r="OGU13" s="2"/>
      <c r="OGV13" s="2"/>
      <c r="OGW13" s="2"/>
      <c r="OGX13" s="2"/>
      <c r="OGY13" s="2"/>
      <c r="OGZ13" s="2"/>
      <c r="OHA13" s="2"/>
      <c r="OHB13" s="2"/>
      <c r="OHC13" s="2"/>
      <c r="OHD13" s="2"/>
      <c r="OHE13" s="2"/>
      <c r="OHF13" s="2"/>
      <c r="OHG13" s="2"/>
      <c r="OHH13" s="2"/>
      <c r="OHI13" s="2"/>
      <c r="OHJ13" s="2"/>
      <c r="OHK13" s="2"/>
      <c r="OHL13" s="2"/>
      <c r="OHM13" s="2"/>
      <c r="OHN13" s="2"/>
      <c r="OHO13" s="2"/>
      <c r="OHP13" s="2"/>
      <c r="OHQ13" s="2"/>
      <c r="OHR13" s="2"/>
      <c r="OHS13" s="2"/>
      <c r="OHT13" s="2"/>
      <c r="OHU13" s="2"/>
      <c r="OHV13" s="2"/>
      <c r="OHW13" s="2"/>
      <c r="OHX13" s="2"/>
      <c r="OHY13" s="2"/>
      <c r="OHZ13" s="2"/>
      <c r="OIA13" s="2"/>
      <c r="OIB13" s="2"/>
      <c r="OIC13" s="2"/>
      <c r="OID13" s="2"/>
      <c r="OIE13" s="2"/>
      <c r="OIF13" s="2"/>
      <c r="OIG13" s="2"/>
      <c r="OIH13" s="2"/>
      <c r="OII13" s="2"/>
      <c r="OIJ13" s="2"/>
      <c r="OIK13" s="2"/>
      <c r="OIL13" s="2"/>
      <c r="OIM13" s="2"/>
      <c r="OIN13" s="2"/>
      <c r="OIO13" s="2"/>
      <c r="OIP13" s="2"/>
      <c r="OIQ13" s="2"/>
      <c r="OIR13" s="2"/>
      <c r="OIS13" s="2"/>
      <c r="OIT13" s="2"/>
      <c r="OIU13" s="2"/>
      <c r="OIV13" s="2"/>
      <c r="OIW13" s="2"/>
      <c r="OIX13" s="2"/>
      <c r="OIY13" s="2"/>
      <c r="OIZ13" s="2"/>
      <c r="OJA13" s="2"/>
      <c r="OJB13" s="2"/>
      <c r="OJC13" s="2"/>
      <c r="OJD13" s="2"/>
      <c r="OJE13" s="2"/>
      <c r="OJF13" s="2"/>
      <c r="OJG13" s="2"/>
      <c r="OJH13" s="2"/>
      <c r="OJI13" s="2"/>
      <c r="OJJ13" s="2"/>
      <c r="OJK13" s="2"/>
      <c r="OJL13" s="2"/>
      <c r="OJM13" s="2"/>
      <c r="OJN13" s="2"/>
      <c r="OJO13" s="2"/>
      <c r="OJP13" s="2"/>
      <c r="OJQ13" s="2"/>
      <c r="OJR13" s="2"/>
      <c r="OJS13" s="2"/>
      <c r="OJT13" s="2"/>
      <c r="OJU13" s="2"/>
      <c r="OJV13" s="2"/>
      <c r="OJW13" s="2"/>
      <c r="OJX13" s="2"/>
      <c r="OJY13" s="2"/>
      <c r="OJZ13" s="2"/>
      <c r="OKA13" s="2"/>
      <c r="OKB13" s="2"/>
      <c r="OKC13" s="2"/>
      <c r="OKD13" s="2"/>
      <c r="OKE13" s="2"/>
      <c r="OKF13" s="2"/>
      <c r="OKG13" s="2"/>
      <c r="OKH13" s="2"/>
      <c r="OKI13" s="2"/>
      <c r="OKJ13" s="2"/>
      <c r="OKK13" s="2"/>
      <c r="OKL13" s="2"/>
      <c r="OKM13" s="2"/>
      <c r="OKN13" s="2"/>
      <c r="OKO13" s="2"/>
      <c r="OKP13" s="2"/>
      <c r="OKQ13" s="2"/>
      <c r="OKR13" s="2"/>
      <c r="OKS13" s="2"/>
      <c r="OKT13" s="2"/>
      <c r="OKU13" s="2"/>
      <c r="OKV13" s="2"/>
      <c r="OKW13" s="2"/>
      <c r="OKX13" s="2"/>
      <c r="OKY13" s="2"/>
      <c r="OKZ13" s="2"/>
      <c r="OLA13" s="2"/>
      <c r="OLB13" s="2"/>
      <c r="OLC13" s="2"/>
      <c r="OLD13" s="2"/>
      <c r="OLE13" s="2"/>
      <c r="OLF13" s="2"/>
      <c r="OLG13" s="2"/>
      <c r="OLH13" s="2"/>
      <c r="OLI13" s="2"/>
      <c r="OLJ13" s="2"/>
      <c r="OLK13" s="2"/>
      <c r="OLL13" s="2"/>
      <c r="OLM13" s="2"/>
      <c r="OLN13" s="2"/>
      <c r="OLO13" s="2"/>
      <c r="OLP13" s="2"/>
      <c r="OLQ13" s="2"/>
      <c r="OLR13" s="2"/>
      <c r="OLS13" s="2"/>
      <c r="OLT13" s="2"/>
      <c r="OLU13" s="2"/>
      <c r="OLV13" s="2"/>
      <c r="OLW13" s="2"/>
      <c r="OLX13" s="2"/>
      <c r="OLY13" s="2"/>
      <c r="OLZ13" s="2"/>
      <c r="OMA13" s="2"/>
      <c r="OMB13" s="2"/>
      <c r="OMC13" s="2"/>
      <c r="OMD13" s="2"/>
      <c r="OME13" s="2"/>
      <c r="OMF13" s="2"/>
      <c r="OMG13" s="2"/>
      <c r="OMH13" s="2"/>
      <c r="OMI13" s="2"/>
      <c r="OMJ13" s="2"/>
      <c r="OMK13" s="2"/>
      <c r="OML13" s="2"/>
      <c r="OMM13" s="2"/>
      <c r="OMN13" s="2"/>
      <c r="OMO13" s="2"/>
      <c r="OMP13" s="2"/>
      <c r="OMQ13" s="2"/>
      <c r="OMR13" s="2"/>
      <c r="OMS13" s="2"/>
      <c r="OMT13" s="2"/>
      <c r="OMU13" s="2"/>
      <c r="OMV13" s="2"/>
      <c r="OMW13" s="2"/>
      <c r="OMX13" s="2"/>
      <c r="OMY13" s="2"/>
      <c r="OMZ13" s="2"/>
      <c r="ONA13" s="2"/>
      <c r="ONB13" s="2"/>
      <c r="ONC13" s="2"/>
      <c r="OND13" s="2"/>
      <c r="ONE13" s="2"/>
      <c r="ONF13" s="2"/>
      <c r="ONG13" s="2"/>
      <c r="ONH13" s="2"/>
      <c r="ONI13" s="2"/>
      <c r="ONJ13" s="2"/>
      <c r="ONK13" s="2"/>
      <c r="ONL13" s="2"/>
      <c r="ONM13" s="2"/>
      <c r="ONN13" s="2"/>
      <c r="ONO13" s="2"/>
      <c r="ONP13" s="2"/>
      <c r="ONQ13" s="2"/>
      <c r="ONR13" s="2"/>
      <c r="ONS13" s="2"/>
      <c r="ONT13" s="2"/>
      <c r="ONU13" s="2"/>
      <c r="ONV13" s="2"/>
      <c r="ONW13" s="2"/>
      <c r="ONX13" s="2"/>
      <c r="ONY13" s="2"/>
      <c r="ONZ13" s="2"/>
      <c r="OOA13" s="2"/>
      <c r="OOB13" s="2"/>
      <c r="OOC13" s="2"/>
      <c r="OOD13" s="2"/>
      <c r="OOE13" s="2"/>
      <c r="OOF13" s="2"/>
      <c r="OOG13" s="2"/>
      <c r="OOH13" s="2"/>
      <c r="OOI13" s="2"/>
      <c r="OOJ13" s="2"/>
      <c r="OOK13" s="2"/>
      <c r="OOL13" s="2"/>
      <c r="OOM13" s="2"/>
      <c r="OON13" s="2"/>
      <c r="OOO13" s="2"/>
      <c r="OOP13" s="2"/>
      <c r="OOQ13" s="2"/>
      <c r="OOR13" s="2"/>
      <c r="OOS13" s="2"/>
      <c r="OOT13" s="2"/>
      <c r="OOU13" s="2"/>
      <c r="OOV13" s="2"/>
      <c r="OOW13" s="2"/>
      <c r="OOX13" s="2"/>
      <c r="OOY13" s="2"/>
      <c r="OOZ13" s="2"/>
      <c r="OPA13" s="2"/>
      <c r="OPB13" s="2"/>
      <c r="OPC13" s="2"/>
      <c r="OPD13" s="2"/>
      <c r="OPE13" s="2"/>
      <c r="OPF13" s="2"/>
      <c r="OPG13" s="2"/>
      <c r="OPH13" s="2"/>
      <c r="OPI13" s="2"/>
      <c r="OPJ13" s="2"/>
      <c r="OPK13" s="2"/>
      <c r="OPL13" s="2"/>
      <c r="OPM13" s="2"/>
      <c r="OPN13" s="2"/>
      <c r="OPO13" s="2"/>
      <c r="OPP13" s="2"/>
      <c r="OPQ13" s="2"/>
      <c r="OPR13" s="2"/>
      <c r="OPS13" s="2"/>
      <c r="OPT13" s="2"/>
      <c r="OPU13" s="2"/>
      <c r="OPV13" s="2"/>
      <c r="OPW13" s="2"/>
      <c r="OPX13" s="2"/>
      <c r="OPY13" s="2"/>
      <c r="OPZ13" s="2"/>
      <c r="OQA13" s="2"/>
      <c r="OQB13" s="2"/>
      <c r="OQC13" s="2"/>
      <c r="OQD13" s="2"/>
      <c r="OQE13" s="2"/>
      <c r="OQF13" s="2"/>
      <c r="OQG13" s="2"/>
      <c r="OQH13" s="2"/>
      <c r="OQI13" s="2"/>
      <c r="OQJ13" s="2"/>
      <c r="OQK13" s="2"/>
      <c r="OQL13" s="2"/>
      <c r="OQM13" s="2"/>
      <c r="OQN13" s="2"/>
      <c r="OQO13" s="2"/>
      <c r="OQP13" s="2"/>
      <c r="OQQ13" s="2"/>
      <c r="OQR13" s="2"/>
      <c r="OQS13" s="2"/>
      <c r="OQT13" s="2"/>
      <c r="OQU13" s="2"/>
      <c r="OQV13" s="2"/>
      <c r="OQW13" s="2"/>
      <c r="OQX13" s="2"/>
      <c r="OQY13" s="2"/>
      <c r="OQZ13" s="2"/>
      <c r="ORA13" s="2"/>
      <c r="ORB13" s="2"/>
      <c r="ORC13" s="2"/>
      <c r="ORD13" s="2"/>
      <c r="ORE13" s="2"/>
      <c r="ORF13" s="2"/>
      <c r="ORG13" s="2"/>
      <c r="ORH13" s="2"/>
      <c r="ORI13" s="2"/>
      <c r="ORJ13" s="2"/>
      <c r="ORK13" s="2"/>
      <c r="ORL13" s="2"/>
      <c r="ORM13" s="2"/>
      <c r="ORN13" s="2"/>
      <c r="ORO13" s="2"/>
      <c r="ORP13" s="2"/>
      <c r="ORQ13" s="2"/>
      <c r="ORR13" s="2"/>
      <c r="ORS13" s="2"/>
      <c r="ORT13" s="2"/>
      <c r="ORU13" s="2"/>
      <c r="ORV13" s="2"/>
      <c r="ORW13" s="2"/>
      <c r="ORX13" s="2"/>
      <c r="ORY13" s="2"/>
      <c r="ORZ13" s="2"/>
      <c r="OSA13" s="2"/>
      <c r="OSB13" s="2"/>
      <c r="OSC13" s="2"/>
      <c r="OSD13" s="2"/>
      <c r="OSE13" s="2"/>
      <c r="OSF13" s="2"/>
      <c r="OSG13" s="2"/>
      <c r="OSH13" s="2"/>
      <c r="OSI13" s="2"/>
      <c r="OSJ13" s="2"/>
      <c r="OSK13" s="2"/>
      <c r="OSL13" s="2"/>
      <c r="OSM13" s="2"/>
      <c r="OSN13" s="2"/>
      <c r="OSO13" s="2"/>
      <c r="OSP13" s="2"/>
      <c r="OSQ13" s="2"/>
      <c r="OSR13" s="2"/>
      <c r="OSS13" s="2"/>
      <c r="OST13" s="2"/>
      <c r="OSU13" s="2"/>
      <c r="OSV13" s="2"/>
      <c r="OSW13" s="2"/>
      <c r="OSX13" s="2"/>
      <c r="OSY13" s="2"/>
      <c r="OSZ13" s="2"/>
      <c r="OTA13" s="2"/>
      <c r="OTB13" s="2"/>
      <c r="OTC13" s="2"/>
      <c r="OTD13" s="2"/>
      <c r="OTE13" s="2"/>
      <c r="OTF13" s="2"/>
      <c r="OTG13" s="2"/>
      <c r="OTH13" s="2"/>
      <c r="OTI13" s="2"/>
      <c r="OTJ13" s="2"/>
      <c r="OTK13" s="2"/>
      <c r="OTL13" s="2"/>
      <c r="OTM13" s="2"/>
      <c r="OTN13" s="2"/>
      <c r="OTO13" s="2"/>
      <c r="OTP13" s="2"/>
      <c r="OTQ13" s="2"/>
      <c r="OTR13" s="2"/>
      <c r="OTS13" s="2"/>
      <c r="OTT13" s="2"/>
      <c r="OTU13" s="2"/>
      <c r="OTV13" s="2"/>
      <c r="OTW13" s="2"/>
      <c r="OTX13" s="2"/>
      <c r="OTY13" s="2"/>
      <c r="OTZ13" s="2"/>
      <c r="OUA13" s="2"/>
      <c r="OUB13" s="2"/>
      <c r="OUC13" s="2"/>
      <c r="OUD13" s="2"/>
      <c r="OUE13" s="2"/>
      <c r="OUF13" s="2"/>
      <c r="OUG13" s="2"/>
      <c r="OUH13" s="2"/>
      <c r="OUI13" s="2"/>
      <c r="OUJ13" s="2"/>
      <c r="OUK13" s="2"/>
      <c r="OUL13" s="2"/>
      <c r="OUM13" s="2"/>
      <c r="OUN13" s="2"/>
      <c r="OUO13" s="2"/>
      <c r="OUP13" s="2"/>
      <c r="OUQ13" s="2"/>
      <c r="OUR13" s="2"/>
      <c r="OUS13" s="2"/>
      <c r="OUT13" s="2"/>
      <c r="OUU13" s="2"/>
      <c r="OUV13" s="2"/>
      <c r="OUW13" s="2"/>
      <c r="OUX13" s="2"/>
      <c r="OUY13" s="2"/>
      <c r="OUZ13" s="2"/>
      <c r="OVA13" s="2"/>
      <c r="OVB13" s="2"/>
      <c r="OVC13" s="2"/>
      <c r="OVD13" s="2"/>
      <c r="OVE13" s="2"/>
      <c r="OVF13" s="2"/>
      <c r="OVG13" s="2"/>
      <c r="OVH13" s="2"/>
      <c r="OVI13" s="2"/>
      <c r="OVJ13" s="2"/>
      <c r="OVK13" s="2"/>
      <c r="OVL13" s="2"/>
      <c r="OVM13" s="2"/>
      <c r="OVN13" s="2"/>
      <c r="OVO13" s="2"/>
      <c r="OVP13" s="2"/>
      <c r="OVQ13" s="2"/>
      <c r="OVR13" s="2"/>
      <c r="OVS13" s="2"/>
      <c r="OVT13" s="2"/>
      <c r="OVU13" s="2"/>
      <c r="OVV13" s="2"/>
      <c r="OVW13" s="2"/>
      <c r="OVX13" s="2"/>
      <c r="OVY13" s="2"/>
      <c r="OVZ13" s="2"/>
      <c r="OWA13" s="2"/>
      <c r="OWB13" s="2"/>
      <c r="OWC13" s="2"/>
      <c r="OWD13" s="2"/>
      <c r="OWE13" s="2"/>
      <c r="OWF13" s="2"/>
      <c r="OWG13" s="2"/>
      <c r="OWH13" s="2"/>
      <c r="OWI13" s="2"/>
      <c r="OWJ13" s="2"/>
      <c r="OWK13" s="2"/>
      <c r="OWL13" s="2"/>
      <c r="OWM13" s="2"/>
      <c r="OWN13" s="2"/>
      <c r="OWO13" s="2"/>
      <c r="OWP13" s="2"/>
      <c r="OWQ13" s="2"/>
      <c r="OWR13" s="2"/>
      <c r="OWS13" s="2"/>
      <c r="OWT13" s="2"/>
      <c r="OWU13" s="2"/>
      <c r="OWV13" s="2"/>
      <c r="OWW13" s="2"/>
      <c r="OWX13" s="2"/>
      <c r="OWY13" s="2"/>
      <c r="OWZ13" s="2"/>
      <c r="OXA13" s="2"/>
      <c r="OXB13" s="2"/>
      <c r="OXC13" s="2"/>
      <c r="OXD13" s="2"/>
      <c r="OXE13" s="2"/>
      <c r="OXF13" s="2"/>
      <c r="OXG13" s="2"/>
      <c r="OXH13" s="2"/>
      <c r="OXI13" s="2"/>
      <c r="OXJ13" s="2"/>
      <c r="OXK13" s="2"/>
      <c r="OXL13" s="2"/>
      <c r="OXM13" s="2"/>
      <c r="OXN13" s="2"/>
      <c r="OXO13" s="2"/>
      <c r="OXP13" s="2"/>
      <c r="OXQ13" s="2"/>
      <c r="OXR13" s="2"/>
      <c r="OXS13" s="2"/>
      <c r="OXT13" s="2"/>
      <c r="OXU13" s="2"/>
      <c r="OXV13" s="2"/>
      <c r="OXW13" s="2"/>
      <c r="OXX13" s="2"/>
      <c r="OXY13" s="2"/>
      <c r="OXZ13" s="2"/>
      <c r="OYA13" s="2"/>
      <c r="OYB13" s="2"/>
      <c r="OYC13" s="2"/>
      <c r="OYD13" s="2"/>
      <c r="OYE13" s="2"/>
      <c r="OYF13" s="2"/>
      <c r="OYG13" s="2"/>
      <c r="OYH13" s="2"/>
      <c r="OYI13" s="2"/>
      <c r="OYJ13" s="2"/>
      <c r="OYK13" s="2"/>
      <c r="OYL13" s="2"/>
      <c r="OYM13" s="2"/>
      <c r="OYN13" s="2"/>
      <c r="OYO13" s="2"/>
      <c r="OYP13" s="2"/>
      <c r="OYQ13" s="2"/>
      <c r="OYR13" s="2"/>
      <c r="OYS13" s="2"/>
      <c r="OYT13" s="2"/>
      <c r="OYU13" s="2"/>
      <c r="OYV13" s="2"/>
      <c r="OYW13" s="2"/>
      <c r="OYX13" s="2"/>
      <c r="OYY13" s="2"/>
      <c r="OYZ13" s="2"/>
      <c r="OZA13" s="2"/>
      <c r="OZB13" s="2"/>
      <c r="OZC13" s="2"/>
      <c r="OZD13" s="2"/>
      <c r="OZE13" s="2"/>
      <c r="OZF13" s="2"/>
      <c r="OZG13" s="2"/>
      <c r="OZH13" s="2"/>
      <c r="OZI13" s="2"/>
      <c r="OZJ13" s="2"/>
      <c r="OZK13" s="2"/>
      <c r="OZL13" s="2"/>
      <c r="OZM13" s="2"/>
      <c r="OZN13" s="2"/>
      <c r="OZO13" s="2"/>
      <c r="OZP13" s="2"/>
      <c r="OZQ13" s="2"/>
      <c r="OZR13" s="2"/>
      <c r="OZS13" s="2"/>
      <c r="OZT13" s="2"/>
      <c r="OZU13" s="2"/>
      <c r="OZV13" s="2"/>
      <c r="OZW13" s="2"/>
      <c r="OZX13" s="2"/>
      <c r="OZY13" s="2"/>
      <c r="OZZ13" s="2"/>
      <c r="PAA13" s="2"/>
      <c r="PAB13" s="2"/>
      <c r="PAC13" s="2"/>
      <c r="PAD13" s="2"/>
      <c r="PAE13" s="2"/>
      <c r="PAF13" s="2"/>
      <c r="PAG13" s="2"/>
      <c r="PAH13" s="2"/>
      <c r="PAI13" s="2"/>
      <c r="PAJ13" s="2"/>
      <c r="PAK13" s="2"/>
      <c r="PAL13" s="2"/>
      <c r="PAM13" s="2"/>
      <c r="PAN13" s="2"/>
      <c r="PAO13" s="2"/>
      <c r="PAP13" s="2"/>
      <c r="PAQ13" s="2"/>
      <c r="PAR13" s="2"/>
      <c r="PAS13" s="2"/>
      <c r="PAT13" s="2"/>
      <c r="PAU13" s="2"/>
      <c r="PAV13" s="2"/>
      <c r="PAW13" s="2"/>
      <c r="PAX13" s="2"/>
      <c r="PAY13" s="2"/>
      <c r="PAZ13" s="2"/>
      <c r="PBA13" s="2"/>
      <c r="PBB13" s="2"/>
      <c r="PBC13" s="2"/>
      <c r="PBD13" s="2"/>
      <c r="PBE13" s="2"/>
      <c r="PBF13" s="2"/>
      <c r="PBG13" s="2"/>
      <c r="PBH13" s="2"/>
      <c r="PBI13" s="2"/>
      <c r="PBJ13" s="2"/>
      <c r="PBK13" s="2"/>
      <c r="PBL13" s="2"/>
      <c r="PBM13" s="2"/>
      <c r="PBN13" s="2"/>
      <c r="PBO13" s="2"/>
      <c r="PBP13" s="2"/>
      <c r="PBQ13" s="2"/>
      <c r="PBR13" s="2"/>
      <c r="PBS13" s="2"/>
      <c r="PBT13" s="2"/>
      <c r="PBU13" s="2"/>
      <c r="PBV13" s="2"/>
      <c r="PBW13" s="2"/>
      <c r="PBX13" s="2"/>
      <c r="PBY13" s="2"/>
      <c r="PBZ13" s="2"/>
      <c r="PCA13" s="2"/>
      <c r="PCB13" s="2"/>
      <c r="PCC13" s="2"/>
      <c r="PCD13" s="2"/>
      <c r="PCE13" s="2"/>
      <c r="PCF13" s="2"/>
      <c r="PCG13" s="2"/>
      <c r="PCH13" s="2"/>
      <c r="PCI13" s="2"/>
      <c r="PCJ13" s="2"/>
      <c r="PCK13" s="2"/>
      <c r="PCL13" s="2"/>
      <c r="PCM13" s="2"/>
      <c r="PCN13" s="2"/>
      <c r="PCO13" s="2"/>
      <c r="PCP13" s="2"/>
      <c r="PCQ13" s="2"/>
      <c r="PCR13" s="2"/>
      <c r="PCS13" s="2"/>
      <c r="PCT13" s="2"/>
      <c r="PCU13" s="2"/>
      <c r="PCV13" s="2"/>
      <c r="PCW13" s="2"/>
      <c r="PCX13" s="2"/>
      <c r="PCY13" s="2"/>
      <c r="PCZ13" s="2"/>
      <c r="PDA13" s="2"/>
      <c r="PDB13" s="2"/>
      <c r="PDC13" s="2"/>
      <c r="PDD13" s="2"/>
      <c r="PDE13" s="2"/>
      <c r="PDF13" s="2"/>
      <c r="PDG13" s="2"/>
      <c r="PDH13" s="2"/>
      <c r="PDI13" s="2"/>
      <c r="PDJ13" s="2"/>
      <c r="PDK13" s="2"/>
      <c r="PDL13" s="2"/>
      <c r="PDM13" s="2"/>
      <c r="PDN13" s="2"/>
      <c r="PDO13" s="2"/>
      <c r="PDP13" s="2"/>
      <c r="PDQ13" s="2"/>
      <c r="PDR13" s="2"/>
      <c r="PDS13" s="2"/>
      <c r="PDT13" s="2"/>
      <c r="PDU13" s="2"/>
      <c r="PDV13" s="2"/>
      <c r="PDW13" s="2"/>
      <c r="PDX13" s="2"/>
      <c r="PDY13" s="2"/>
      <c r="PDZ13" s="2"/>
      <c r="PEA13" s="2"/>
      <c r="PEB13" s="2"/>
      <c r="PEC13" s="2"/>
      <c r="PED13" s="2"/>
      <c r="PEE13" s="2"/>
      <c r="PEF13" s="2"/>
      <c r="PEG13" s="2"/>
      <c r="PEH13" s="2"/>
      <c r="PEI13" s="2"/>
      <c r="PEJ13" s="2"/>
      <c r="PEK13" s="2"/>
      <c r="PEL13" s="2"/>
      <c r="PEM13" s="2"/>
      <c r="PEN13" s="2"/>
      <c r="PEO13" s="2"/>
      <c r="PEP13" s="2"/>
      <c r="PEQ13" s="2"/>
      <c r="PER13" s="2"/>
      <c r="PES13" s="2"/>
      <c r="PET13" s="2"/>
      <c r="PEU13" s="2"/>
      <c r="PEV13" s="2"/>
      <c r="PEW13" s="2"/>
      <c r="PEX13" s="2"/>
      <c r="PEY13" s="2"/>
      <c r="PEZ13" s="2"/>
      <c r="PFA13" s="2"/>
      <c r="PFB13" s="2"/>
      <c r="PFC13" s="2"/>
      <c r="PFD13" s="2"/>
      <c r="PFE13" s="2"/>
      <c r="PFF13" s="2"/>
      <c r="PFG13" s="2"/>
      <c r="PFH13" s="2"/>
      <c r="PFI13" s="2"/>
      <c r="PFJ13" s="2"/>
      <c r="PFK13" s="2"/>
      <c r="PFL13" s="2"/>
      <c r="PFM13" s="2"/>
      <c r="PFN13" s="2"/>
      <c r="PFO13" s="2"/>
      <c r="PFP13" s="2"/>
      <c r="PFQ13" s="2"/>
      <c r="PFR13" s="2"/>
      <c r="PFS13" s="2"/>
      <c r="PFT13" s="2"/>
      <c r="PFU13" s="2"/>
      <c r="PFV13" s="2"/>
      <c r="PFW13" s="2"/>
      <c r="PFX13" s="2"/>
      <c r="PFY13" s="2"/>
      <c r="PFZ13" s="2"/>
      <c r="PGA13" s="2"/>
      <c r="PGB13" s="2"/>
      <c r="PGC13" s="2"/>
      <c r="PGD13" s="2"/>
      <c r="PGE13" s="2"/>
      <c r="PGF13" s="2"/>
      <c r="PGG13" s="2"/>
      <c r="PGH13" s="2"/>
      <c r="PGI13" s="2"/>
      <c r="PGJ13" s="2"/>
      <c r="PGK13" s="2"/>
      <c r="PGL13" s="2"/>
      <c r="PGM13" s="2"/>
      <c r="PGN13" s="2"/>
      <c r="PGO13" s="2"/>
      <c r="PGP13" s="2"/>
      <c r="PGQ13" s="2"/>
      <c r="PGR13" s="2"/>
      <c r="PGS13" s="2"/>
      <c r="PGT13" s="2"/>
      <c r="PGU13" s="2"/>
      <c r="PGV13" s="2"/>
      <c r="PGW13" s="2"/>
      <c r="PGX13" s="2"/>
      <c r="PGY13" s="2"/>
      <c r="PGZ13" s="2"/>
      <c r="PHA13" s="2"/>
      <c r="PHB13" s="2"/>
      <c r="PHC13" s="2"/>
      <c r="PHD13" s="2"/>
      <c r="PHE13" s="2"/>
      <c r="PHF13" s="2"/>
      <c r="PHG13" s="2"/>
      <c r="PHH13" s="2"/>
      <c r="PHI13" s="2"/>
      <c r="PHJ13" s="2"/>
      <c r="PHK13" s="2"/>
      <c r="PHL13" s="2"/>
      <c r="PHM13" s="2"/>
      <c r="PHN13" s="2"/>
      <c r="PHO13" s="2"/>
      <c r="PHP13" s="2"/>
      <c r="PHQ13" s="2"/>
      <c r="PHR13" s="2"/>
      <c r="PHS13" s="2"/>
      <c r="PHT13" s="2"/>
      <c r="PHU13" s="2"/>
      <c r="PHV13" s="2"/>
      <c r="PHW13" s="2"/>
      <c r="PHX13" s="2"/>
      <c r="PHY13" s="2"/>
      <c r="PHZ13" s="2"/>
      <c r="PIA13" s="2"/>
      <c r="PIB13" s="2"/>
      <c r="PIC13" s="2"/>
      <c r="PID13" s="2"/>
      <c r="PIE13" s="2"/>
      <c r="PIF13" s="2"/>
      <c r="PIG13" s="2"/>
      <c r="PIH13" s="2"/>
      <c r="PII13" s="2"/>
      <c r="PIJ13" s="2"/>
      <c r="PIK13" s="2"/>
      <c r="PIL13" s="2"/>
      <c r="PIM13" s="2"/>
      <c r="PIN13" s="2"/>
      <c r="PIO13" s="2"/>
      <c r="PIP13" s="2"/>
      <c r="PIQ13" s="2"/>
      <c r="PIR13" s="2"/>
      <c r="PIS13" s="2"/>
      <c r="PIT13" s="2"/>
      <c r="PIU13" s="2"/>
      <c r="PIV13" s="2"/>
      <c r="PIW13" s="2"/>
      <c r="PIX13" s="2"/>
      <c r="PIY13" s="2"/>
      <c r="PIZ13" s="2"/>
      <c r="PJA13" s="2"/>
      <c r="PJB13" s="2"/>
      <c r="PJC13" s="2"/>
      <c r="PJD13" s="2"/>
      <c r="PJE13" s="2"/>
      <c r="PJF13" s="2"/>
      <c r="PJG13" s="2"/>
      <c r="PJH13" s="2"/>
      <c r="PJI13" s="2"/>
      <c r="PJJ13" s="2"/>
      <c r="PJK13" s="2"/>
      <c r="PJL13" s="2"/>
      <c r="PJM13" s="2"/>
      <c r="PJN13" s="2"/>
      <c r="PJO13" s="2"/>
      <c r="PJP13" s="2"/>
      <c r="PJQ13" s="2"/>
      <c r="PJR13" s="2"/>
      <c r="PJS13" s="2"/>
      <c r="PJT13" s="2"/>
      <c r="PJU13" s="2"/>
      <c r="PJV13" s="2"/>
      <c r="PJW13" s="2"/>
      <c r="PJX13" s="2"/>
      <c r="PJY13" s="2"/>
      <c r="PJZ13" s="2"/>
      <c r="PKA13" s="2"/>
      <c r="PKB13" s="2"/>
      <c r="PKC13" s="2"/>
      <c r="PKD13" s="2"/>
      <c r="PKE13" s="2"/>
      <c r="PKF13" s="2"/>
      <c r="PKG13" s="2"/>
      <c r="PKH13" s="2"/>
      <c r="PKI13" s="2"/>
      <c r="PKJ13" s="2"/>
      <c r="PKK13" s="2"/>
      <c r="PKL13" s="2"/>
      <c r="PKM13" s="2"/>
      <c r="PKN13" s="2"/>
      <c r="PKO13" s="2"/>
      <c r="PKP13" s="2"/>
      <c r="PKQ13" s="2"/>
      <c r="PKR13" s="2"/>
      <c r="PKS13" s="2"/>
      <c r="PKT13" s="2"/>
      <c r="PKU13" s="2"/>
      <c r="PKV13" s="2"/>
      <c r="PKW13" s="2"/>
      <c r="PKX13" s="2"/>
      <c r="PKY13" s="2"/>
      <c r="PKZ13" s="2"/>
      <c r="PLA13" s="2"/>
      <c r="PLB13" s="2"/>
      <c r="PLC13" s="2"/>
      <c r="PLD13" s="2"/>
      <c r="PLE13" s="2"/>
      <c r="PLF13" s="2"/>
      <c r="PLG13" s="2"/>
      <c r="PLH13" s="2"/>
      <c r="PLI13" s="2"/>
      <c r="PLJ13" s="2"/>
      <c r="PLK13" s="2"/>
      <c r="PLL13" s="2"/>
      <c r="PLM13" s="2"/>
      <c r="PLN13" s="2"/>
      <c r="PLO13" s="2"/>
      <c r="PLP13" s="2"/>
      <c r="PLQ13" s="2"/>
      <c r="PLR13" s="2"/>
      <c r="PLS13" s="2"/>
      <c r="PLT13" s="2"/>
      <c r="PLU13" s="2"/>
      <c r="PLV13" s="2"/>
      <c r="PLW13" s="2"/>
      <c r="PLX13" s="2"/>
      <c r="PLY13" s="2"/>
      <c r="PLZ13" s="2"/>
      <c r="PMA13" s="2"/>
      <c r="PMB13" s="2"/>
      <c r="PMC13" s="2"/>
      <c r="PMD13" s="2"/>
      <c r="PME13" s="2"/>
      <c r="PMF13" s="2"/>
      <c r="PMG13" s="2"/>
      <c r="PMH13" s="2"/>
      <c r="PMI13" s="2"/>
      <c r="PMJ13" s="2"/>
      <c r="PMK13" s="2"/>
      <c r="PML13" s="2"/>
      <c r="PMM13" s="2"/>
      <c r="PMN13" s="2"/>
      <c r="PMO13" s="2"/>
      <c r="PMP13" s="2"/>
      <c r="PMQ13" s="2"/>
      <c r="PMR13" s="2"/>
      <c r="PMS13" s="2"/>
      <c r="PMT13" s="2"/>
      <c r="PMU13" s="2"/>
      <c r="PMV13" s="2"/>
      <c r="PMW13" s="2"/>
      <c r="PMX13" s="2"/>
      <c r="PMY13" s="2"/>
      <c r="PMZ13" s="2"/>
      <c r="PNA13" s="2"/>
      <c r="PNB13" s="2"/>
      <c r="PNC13" s="2"/>
      <c r="PND13" s="2"/>
      <c r="PNE13" s="2"/>
      <c r="PNF13" s="2"/>
      <c r="PNG13" s="2"/>
      <c r="PNH13" s="2"/>
      <c r="PNI13" s="2"/>
      <c r="PNJ13" s="2"/>
      <c r="PNK13" s="2"/>
      <c r="PNL13" s="2"/>
      <c r="PNM13" s="2"/>
      <c r="PNN13" s="2"/>
      <c r="PNO13" s="2"/>
      <c r="PNP13" s="2"/>
      <c r="PNQ13" s="2"/>
      <c r="PNR13" s="2"/>
      <c r="PNS13" s="2"/>
      <c r="PNT13" s="2"/>
      <c r="PNU13" s="2"/>
      <c r="PNV13" s="2"/>
      <c r="PNW13" s="2"/>
      <c r="PNX13" s="2"/>
      <c r="PNY13" s="2"/>
      <c r="PNZ13" s="2"/>
      <c r="POA13" s="2"/>
      <c r="POB13" s="2"/>
      <c r="POC13" s="2"/>
      <c r="POD13" s="2"/>
      <c r="POE13" s="2"/>
      <c r="POF13" s="2"/>
      <c r="POG13" s="2"/>
      <c r="POH13" s="2"/>
      <c r="POI13" s="2"/>
      <c r="POJ13" s="2"/>
      <c r="POK13" s="2"/>
      <c r="POL13" s="2"/>
      <c r="POM13" s="2"/>
      <c r="PON13" s="2"/>
      <c r="POO13" s="2"/>
      <c r="POP13" s="2"/>
      <c r="POQ13" s="2"/>
      <c r="POR13" s="2"/>
      <c r="POS13" s="2"/>
      <c r="POT13" s="2"/>
      <c r="POU13" s="2"/>
      <c r="POV13" s="2"/>
      <c r="POW13" s="2"/>
      <c r="POX13" s="2"/>
      <c r="POY13" s="2"/>
      <c r="POZ13" s="2"/>
      <c r="PPA13" s="2"/>
      <c r="PPB13" s="2"/>
      <c r="PPC13" s="2"/>
      <c r="PPD13" s="2"/>
      <c r="PPE13" s="2"/>
      <c r="PPF13" s="2"/>
      <c r="PPG13" s="2"/>
      <c r="PPH13" s="2"/>
      <c r="PPI13" s="2"/>
      <c r="PPJ13" s="2"/>
      <c r="PPK13" s="2"/>
      <c r="PPL13" s="2"/>
      <c r="PPM13" s="2"/>
      <c r="PPN13" s="2"/>
      <c r="PPO13" s="2"/>
      <c r="PPP13" s="2"/>
      <c r="PPQ13" s="2"/>
      <c r="PPR13" s="2"/>
      <c r="PPS13" s="2"/>
      <c r="PPT13" s="2"/>
      <c r="PPU13" s="2"/>
      <c r="PPV13" s="2"/>
      <c r="PPW13" s="2"/>
      <c r="PPX13" s="2"/>
      <c r="PPY13" s="2"/>
      <c r="PPZ13" s="2"/>
      <c r="PQA13" s="2"/>
      <c r="PQB13" s="2"/>
      <c r="PQC13" s="2"/>
      <c r="PQD13" s="2"/>
      <c r="PQE13" s="2"/>
      <c r="PQF13" s="2"/>
      <c r="PQG13" s="2"/>
      <c r="PQH13" s="2"/>
      <c r="PQI13" s="2"/>
      <c r="PQJ13" s="2"/>
      <c r="PQK13" s="2"/>
      <c r="PQL13" s="2"/>
      <c r="PQM13" s="2"/>
      <c r="PQN13" s="2"/>
      <c r="PQO13" s="2"/>
      <c r="PQP13" s="2"/>
      <c r="PQQ13" s="2"/>
      <c r="PQR13" s="2"/>
      <c r="PQS13" s="2"/>
      <c r="PQT13" s="2"/>
      <c r="PQU13" s="2"/>
      <c r="PQV13" s="2"/>
      <c r="PQW13" s="2"/>
      <c r="PQX13" s="2"/>
      <c r="PQY13" s="2"/>
      <c r="PQZ13" s="2"/>
      <c r="PRA13" s="2"/>
      <c r="PRB13" s="2"/>
      <c r="PRC13" s="2"/>
      <c r="PRD13" s="2"/>
      <c r="PRE13" s="2"/>
      <c r="PRF13" s="2"/>
      <c r="PRG13" s="2"/>
      <c r="PRH13" s="2"/>
      <c r="PRI13" s="2"/>
      <c r="PRJ13" s="2"/>
      <c r="PRK13" s="2"/>
      <c r="PRL13" s="2"/>
      <c r="PRM13" s="2"/>
      <c r="PRN13" s="2"/>
      <c r="PRO13" s="2"/>
      <c r="PRP13" s="2"/>
      <c r="PRQ13" s="2"/>
      <c r="PRR13" s="2"/>
      <c r="PRS13" s="2"/>
      <c r="PRT13" s="2"/>
      <c r="PRU13" s="2"/>
      <c r="PRV13" s="2"/>
      <c r="PRW13" s="2"/>
      <c r="PRX13" s="2"/>
      <c r="PRY13" s="2"/>
      <c r="PRZ13" s="2"/>
      <c r="PSA13" s="2"/>
      <c r="PSB13" s="2"/>
      <c r="PSC13" s="2"/>
      <c r="PSD13" s="2"/>
      <c r="PSE13" s="2"/>
      <c r="PSF13" s="2"/>
      <c r="PSG13" s="2"/>
      <c r="PSH13" s="2"/>
      <c r="PSI13" s="2"/>
      <c r="PSJ13" s="2"/>
      <c r="PSK13" s="2"/>
      <c r="PSL13" s="2"/>
      <c r="PSM13" s="2"/>
      <c r="PSN13" s="2"/>
      <c r="PSO13" s="2"/>
      <c r="PSP13" s="2"/>
      <c r="PSQ13" s="2"/>
      <c r="PSR13" s="2"/>
      <c r="PSS13" s="2"/>
      <c r="PST13" s="2"/>
      <c r="PSU13" s="2"/>
      <c r="PSV13" s="2"/>
      <c r="PSW13" s="2"/>
      <c r="PSX13" s="2"/>
      <c r="PSY13" s="2"/>
      <c r="PSZ13" s="2"/>
      <c r="PTA13" s="2"/>
      <c r="PTB13" s="2"/>
      <c r="PTC13" s="2"/>
      <c r="PTD13" s="2"/>
      <c r="PTE13" s="2"/>
      <c r="PTF13" s="2"/>
      <c r="PTG13" s="2"/>
      <c r="PTH13" s="2"/>
      <c r="PTI13" s="2"/>
      <c r="PTJ13" s="2"/>
      <c r="PTK13" s="2"/>
      <c r="PTL13" s="2"/>
      <c r="PTM13" s="2"/>
      <c r="PTN13" s="2"/>
      <c r="PTO13" s="2"/>
      <c r="PTP13" s="2"/>
      <c r="PTQ13" s="2"/>
      <c r="PTR13" s="2"/>
      <c r="PTS13" s="2"/>
      <c r="PTT13" s="2"/>
      <c r="PTU13" s="2"/>
      <c r="PTV13" s="2"/>
      <c r="PTW13" s="2"/>
      <c r="PTX13" s="2"/>
      <c r="PTY13" s="2"/>
      <c r="PTZ13" s="2"/>
      <c r="PUA13" s="2"/>
      <c r="PUB13" s="2"/>
      <c r="PUC13" s="2"/>
      <c r="PUD13" s="2"/>
      <c r="PUE13" s="2"/>
      <c r="PUF13" s="2"/>
      <c r="PUG13" s="2"/>
      <c r="PUH13" s="2"/>
      <c r="PUI13" s="2"/>
      <c r="PUJ13" s="2"/>
      <c r="PUK13" s="2"/>
      <c r="PUL13" s="2"/>
      <c r="PUM13" s="2"/>
      <c r="PUN13" s="2"/>
      <c r="PUO13" s="2"/>
      <c r="PUP13" s="2"/>
      <c r="PUQ13" s="2"/>
      <c r="PUR13" s="2"/>
      <c r="PUS13" s="2"/>
      <c r="PUT13" s="2"/>
      <c r="PUU13" s="2"/>
      <c r="PUV13" s="2"/>
      <c r="PUW13" s="2"/>
      <c r="PUX13" s="2"/>
      <c r="PUY13" s="2"/>
      <c r="PUZ13" s="2"/>
      <c r="PVA13" s="2"/>
      <c r="PVB13" s="2"/>
      <c r="PVC13" s="2"/>
      <c r="PVD13" s="2"/>
      <c r="PVE13" s="2"/>
      <c r="PVF13" s="2"/>
      <c r="PVG13" s="2"/>
      <c r="PVH13" s="2"/>
      <c r="PVI13" s="2"/>
      <c r="PVJ13" s="2"/>
      <c r="PVK13" s="2"/>
      <c r="PVL13" s="2"/>
      <c r="PVM13" s="2"/>
      <c r="PVN13" s="2"/>
      <c r="PVO13" s="2"/>
      <c r="PVP13" s="2"/>
      <c r="PVQ13" s="2"/>
      <c r="PVR13" s="2"/>
      <c r="PVS13" s="2"/>
      <c r="PVT13" s="2"/>
      <c r="PVU13" s="2"/>
      <c r="PVV13" s="2"/>
      <c r="PVW13" s="2"/>
      <c r="PVX13" s="2"/>
      <c r="PVY13" s="2"/>
      <c r="PVZ13" s="2"/>
      <c r="PWA13" s="2"/>
      <c r="PWB13" s="2"/>
      <c r="PWC13" s="2"/>
      <c r="PWD13" s="2"/>
      <c r="PWE13" s="2"/>
      <c r="PWF13" s="2"/>
      <c r="PWG13" s="2"/>
      <c r="PWH13" s="2"/>
      <c r="PWI13" s="2"/>
      <c r="PWJ13" s="2"/>
      <c r="PWK13" s="2"/>
      <c r="PWL13" s="2"/>
      <c r="PWM13" s="2"/>
      <c r="PWN13" s="2"/>
      <c r="PWO13" s="2"/>
      <c r="PWP13" s="2"/>
      <c r="PWQ13" s="2"/>
      <c r="PWR13" s="2"/>
      <c r="PWS13" s="2"/>
      <c r="PWT13" s="2"/>
      <c r="PWU13" s="2"/>
      <c r="PWV13" s="2"/>
      <c r="PWW13" s="2"/>
      <c r="PWX13" s="2"/>
      <c r="PWY13" s="2"/>
      <c r="PWZ13" s="2"/>
      <c r="PXA13" s="2"/>
      <c r="PXB13" s="2"/>
      <c r="PXC13" s="2"/>
      <c r="PXD13" s="2"/>
      <c r="PXE13" s="2"/>
      <c r="PXF13" s="2"/>
      <c r="PXG13" s="2"/>
      <c r="PXH13" s="2"/>
      <c r="PXI13" s="2"/>
      <c r="PXJ13" s="2"/>
      <c r="PXK13" s="2"/>
      <c r="PXL13" s="2"/>
      <c r="PXM13" s="2"/>
      <c r="PXN13" s="2"/>
      <c r="PXO13" s="2"/>
      <c r="PXP13" s="2"/>
      <c r="PXQ13" s="2"/>
      <c r="PXR13" s="2"/>
      <c r="PXS13" s="2"/>
      <c r="PXT13" s="2"/>
      <c r="PXU13" s="2"/>
      <c r="PXV13" s="2"/>
      <c r="PXW13" s="2"/>
      <c r="PXX13" s="2"/>
      <c r="PXY13" s="2"/>
      <c r="PXZ13" s="2"/>
      <c r="PYA13" s="2"/>
      <c r="PYB13" s="2"/>
      <c r="PYC13" s="2"/>
      <c r="PYD13" s="2"/>
      <c r="PYE13" s="2"/>
      <c r="PYF13" s="2"/>
      <c r="PYG13" s="2"/>
      <c r="PYH13" s="2"/>
      <c r="PYI13" s="2"/>
      <c r="PYJ13" s="2"/>
      <c r="PYK13" s="2"/>
      <c r="PYL13" s="2"/>
      <c r="PYM13" s="2"/>
      <c r="PYN13" s="2"/>
      <c r="PYO13" s="2"/>
      <c r="PYP13" s="2"/>
      <c r="PYQ13" s="2"/>
      <c r="PYR13" s="2"/>
      <c r="PYS13" s="2"/>
      <c r="PYT13" s="2"/>
      <c r="PYU13" s="2"/>
      <c r="PYV13" s="2"/>
      <c r="PYW13" s="2"/>
      <c r="PYX13" s="2"/>
      <c r="PYY13" s="2"/>
      <c r="PYZ13" s="2"/>
      <c r="PZA13" s="2"/>
      <c r="PZB13" s="2"/>
      <c r="PZC13" s="2"/>
      <c r="PZD13" s="2"/>
      <c r="PZE13" s="2"/>
      <c r="PZF13" s="2"/>
      <c r="PZG13" s="2"/>
      <c r="PZH13" s="2"/>
      <c r="PZI13" s="2"/>
      <c r="PZJ13" s="2"/>
      <c r="PZK13" s="2"/>
      <c r="PZL13" s="2"/>
      <c r="PZM13" s="2"/>
      <c r="PZN13" s="2"/>
      <c r="PZO13" s="2"/>
      <c r="PZP13" s="2"/>
      <c r="PZQ13" s="2"/>
      <c r="PZR13" s="2"/>
      <c r="PZS13" s="2"/>
      <c r="PZT13" s="2"/>
      <c r="PZU13" s="2"/>
      <c r="PZV13" s="2"/>
      <c r="PZW13" s="2"/>
      <c r="PZX13" s="2"/>
      <c r="PZY13" s="2"/>
      <c r="PZZ13" s="2"/>
      <c r="QAA13" s="2"/>
      <c r="QAB13" s="2"/>
      <c r="QAC13" s="2"/>
      <c r="QAD13" s="2"/>
      <c r="QAE13" s="2"/>
      <c r="QAF13" s="2"/>
      <c r="QAG13" s="2"/>
      <c r="QAH13" s="2"/>
      <c r="QAI13" s="2"/>
      <c r="QAJ13" s="2"/>
      <c r="QAK13" s="2"/>
      <c r="QAL13" s="2"/>
      <c r="QAM13" s="2"/>
      <c r="QAN13" s="2"/>
      <c r="QAO13" s="2"/>
      <c r="QAP13" s="2"/>
      <c r="QAQ13" s="2"/>
      <c r="QAR13" s="2"/>
      <c r="QAS13" s="2"/>
      <c r="QAT13" s="2"/>
      <c r="QAU13" s="2"/>
      <c r="QAV13" s="2"/>
      <c r="QAW13" s="2"/>
      <c r="QAX13" s="2"/>
      <c r="QAY13" s="2"/>
      <c r="QAZ13" s="2"/>
      <c r="QBA13" s="2"/>
      <c r="QBB13" s="2"/>
      <c r="QBC13" s="2"/>
      <c r="QBD13" s="2"/>
      <c r="QBE13" s="2"/>
      <c r="QBF13" s="2"/>
      <c r="QBG13" s="2"/>
      <c r="QBH13" s="2"/>
      <c r="QBI13" s="2"/>
      <c r="QBJ13" s="2"/>
      <c r="QBK13" s="2"/>
      <c r="QBL13" s="2"/>
      <c r="QBM13" s="2"/>
      <c r="QBN13" s="2"/>
      <c r="QBO13" s="2"/>
      <c r="QBP13" s="2"/>
      <c r="QBQ13" s="2"/>
      <c r="QBR13" s="2"/>
      <c r="QBS13" s="2"/>
      <c r="QBT13" s="2"/>
      <c r="QBU13" s="2"/>
      <c r="QBV13" s="2"/>
      <c r="QBW13" s="2"/>
      <c r="QBX13" s="2"/>
      <c r="QBY13" s="2"/>
      <c r="QBZ13" s="2"/>
      <c r="QCA13" s="2"/>
      <c r="QCB13" s="2"/>
      <c r="QCC13" s="2"/>
      <c r="QCD13" s="2"/>
      <c r="QCE13" s="2"/>
      <c r="QCF13" s="2"/>
      <c r="QCG13" s="2"/>
      <c r="QCH13" s="2"/>
      <c r="QCI13" s="2"/>
      <c r="QCJ13" s="2"/>
      <c r="QCK13" s="2"/>
      <c r="QCL13" s="2"/>
      <c r="QCM13" s="2"/>
      <c r="QCN13" s="2"/>
      <c r="QCO13" s="2"/>
      <c r="QCP13" s="2"/>
      <c r="QCQ13" s="2"/>
      <c r="QCR13" s="2"/>
      <c r="QCS13" s="2"/>
      <c r="QCT13" s="2"/>
      <c r="QCU13" s="2"/>
      <c r="QCV13" s="2"/>
      <c r="QCW13" s="2"/>
      <c r="QCX13" s="2"/>
      <c r="QCY13" s="2"/>
      <c r="QCZ13" s="2"/>
      <c r="QDA13" s="2"/>
      <c r="QDB13" s="2"/>
      <c r="QDC13" s="2"/>
      <c r="QDD13" s="2"/>
      <c r="QDE13" s="2"/>
      <c r="QDF13" s="2"/>
      <c r="QDG13" s="2"/>
      <c r="QDH13" s="2"/>
      <c r="QDI13" s="2"/>
      <c r="QDJ13" s="2"/>
      <c r="QDK13" s="2"/>
      <c r="QDL13" s="2"/>
      <c r="QDM13" s="2"/>
      <c r="QDN13" s="2"/>
      <c r="QDO13" s="2"/>
      <c r="QDP13" s="2"/>
      <c r="QDQ13" s="2"/>
      <c r="QDR13" s="2"/>
      <c r="QDS13" s="2"/>
      <c r="QDT13" s="2"/>
      <c r="QDU13" s="2"/>
      <c r="QDV13" s="2"/>
      <c r="QDW13" s="2"/>
      <c r="QDX13" s="2"/>
      <c r="QDY13" s="2"/>
      <c r="QDZ13" s="2"/>
      <c r="QEA13" s="2"/>
      <c r="QEB13" s="2"/>
      <c r="QEC13" s="2"/>
      <c r="QED13" s="2"/>
      <c r="QEE13" s="2"/>
      <c r="QEF13" s="2"/>
      <c r="QEG13" s="2"/>
      <c r="QEH13" s="2"/>
      <c r="QEI13" s="2"/>
      <c r="QEJ13" s="2"/>
      <c r="QEK13" s="2"/>
      <c r="QEL13" s="2"/>
      <c r="QEM13" s="2"/>
      <c r="QEN13" s="2"/>
      <c r="QEO13" s="2"/>
      <c r="QEP13" s="2"/>
      <c r="QEQ13" s="2"/>
      <c r="QER13" s="2"/>
      <c r="QES13" s="2"/>
      <c r="QET13" s="2"/>
      <c r="QEU13" s="2"/>
      <c r="QEV13" s="2"/>
      <c r="QEW13" s="2"/>
      <c r="QEX13" s="2"/>
      <c r="QEY13" s="2"/>
      <c r="QEZ13" s="2"/>
      <c r="QFA13" s="2"/>
      <c r="QFB13" s="2"/>
      <c r="QFC13" s="2"/>
      <c r="QFD13" s="2"/>
      <c r="QFE13" s="2"/>
      <c r="QFF13" s="2"/>
      <c r="QFG13" s="2"/>
      <c r="QFH13" s="2"/>
      <c r="QFI13" s="2"/>
      <c r="QFJ13" s="2"/>
      <c r="QFK13" s="2"/>
      <c r="QFL13" s="2"/>
      <c r="QFM13" s="2"/>
      <c r="QFN13" s="2"/>
      <c r="QFO13" s="2"/>
      <c r="QFP13" s="2"/>
      <c r="QFQ13" s="2"/>
      <c r="QFR13" s="2"/>
      <c r="QFS13" s="2"/>
      <c r="QFT13" s="2"/>
      <c r="QFU13" s="2"/>
      <c r="QFV13" s="2"/>
      <c r="QFW13" s="2"/>
      <c r="QFX13" s="2"/>
      <c r="QFY13" s="2"/>
      <c r="QFZ13" s="2"/>
      <c r="QGA13" s="2"/>
      <c r="QGB13" s="2"/>
      <c r="QGC13" s="2"/>
      <c r="QGD13" s="2"/>
      <c r="QGE13" s="2"/>
      <c r="QGF13" s="2"/>
      <c r="QGG13" s="2"/>
      <c r="QGH13" s="2"/>
      <c r="QGI13" s="2"/>
      <c r="QGJ13" s="2"/>
      <c r="QGK13" s="2"/>
      <c r="QGL13" s="2"/>
      <c r="QGM13" s="2"/>
      <c r="QGN13" s="2"/>
      <c r="QGO13" s="2"/>
      <c r="QGP13" s="2"/>
      <c r="QGQ13" s="2"/>
      <c r="QGR13" s="2"/>
      <c r="QGS13" s="2"/>
      <c r="QGT13" s="2"/>
      <c r="QGU13" s="2"/>
      <c r="QGV13" s="2"/>
      <c r="QGW13" s="2"/>
      <c r="QGX13" s="2"/>
      <c r="QGY13" s="2"/>
      <c r="QGZ13" s="2"/>
      <c r="QHA13" s="2"/>
      <c r="QHB13" s="2"/>
      <c r="QHC13" s="2"/>
      <c r="QHD13" s="2"/>
      <c r="QHE13" s="2"/>
      <c r="QHF13" s="2"/>
      <c r="QHG13" s="2"/>
      <c r="QHH13" s="2"/>
      <c r="QHI13" s="2"/>
      <c r="QHJ13" s="2"/>
      <c r="QHK13" s="2"/>
      <c r="QHL13" s="2"/>
      <c r="QHM13" s="2"/>
      <c r="QHN13" s="2"/>
      <c r="QHO13" s="2"/>
      <c r="QHP13" s="2"/>
      <c r="QHQ13" s="2"/>
      <c r="QHR13" s="2"/>
      <c r="QHS13" s="2"/>
      <c r="QHT13" s="2"/>
      <c r="QHU13" s="2"/>
      <c r="QHV13" s="2"/>
      <c r="QHW13" s="2"/>
      <c r="QHX13" s="2"/>
      <c r="QHY13" s="2"/>
      <c r="QHZ13" s="2"/>
      <c r="QIA13" s="2"/>
      <c r="QIB13" s="2"/>
      <c r="QIC13" s="2"/>
      <c r="QID13" s="2"/>
      <c r="QIE13" s="2"/>
      <c r="QIF13" s="2"/>
      <c r="QIG13" s="2"/>
      <c r="QIH13" s="2"/>
      <c r="QII13" s="2"/>
      <c r="QIJ13" s="2"/>
      <c r="QIK13" s="2"/>
      <c r="QIL13" s="2"/>
      <c r="QIM13" s="2"/>
      <c r="QIN13" s="2"/>
      <c r="QIO13" s="2"/>
      <c r="QIP13" s="2"/>
      <c r="QIQ13" s="2"/>
      <c r="QIR13" s="2"/>
      <c r="QIS13" s="2"/>
      <c r="QIT13" s="2"/>
      <c r="QIU13" s="2"/>
      <c r="QIV13" s="2"/>
      <c r="QIW13" s="2"/>
      <c r="QIX13" s="2"/>
      <c r="QIY13" s="2"/>
      <c r="QIZ13" s="2"/>
      <c r="QJA13" s="2"/>
      <c r="QJB13" s="2"/>
      <c r="QJC13" s="2"/>
      <c r="QJD13" s="2"/>
      <c r="QJE13" s="2"/>
      <c r="QJF13" s="2"/>
      <c r="QJG13" s="2"/>
      <c r="QJH13" s="2"/>
      <c r="QJI13" s="2"/>
      <c r="QJJ13" s="2"/>
      <c r="QJK13" s="2"/>
      <c r="QJL13" s="2"/>
      <c r="QJM13" s="2"/>
      <c r="QJN13" s="2"/>
      <c r="QJO13" s="2"/>
      <c r="QJP13" s="2"/>
      <c r="QJQ13" s="2"/>
      <c r="QJR13" s="2"/>
      <c r="QJS13" s="2"/>
      <c r="QJT13" s="2"/>
      <c r="QJU13" s="2"/>
      <c r="QJV13" s="2"/>
      <c r="QJW13" s="2"/>
      <c r="QJX13" s="2"/>
      <c r="QJY13" s="2"/>
      <c r="QJZ13" s="2"/>
      <c r="QKA13" s="2"/>
      <c r="QKB13" s="2"/>
      <c r="QKC13" s="2"/>
      <c r="QKD13" s="2"/>
      <c r="QKE13" s="2"/>
      <c r="QKF13" s="2"/>
      <c r="QKG13" s="2"/>
      <c r="QKH13" s="2"/>
      <c r="QKI13" s="2"/>
      <c r="QKJ13" s="2"/>
      <c r="QKK13" s="2"/>
      <c r="QKL13" s="2"/>
      <c r="QKM13" s="2"/>
      <c r="QKN13" s="2"/>
      <c r="QKO13" s="2"/>
      <c r="QKP13" s="2"/>
      <c r="QKQ13" s="2"/>
      <c r="QKR13" s="2"/>
      <c r="QKS13" s="2"/>
      <c r="QKT13" s="2"/>
      <c r="QKU13" s="2"/>
      <c r="QKV13" s="2"/>
      <c r="QKW13" s="2"/>
      <c r="QKX13" s="2"/>
      <c r="QKY13" s="2"/>
      <c r="QKZ13" s="2"/>
      <c r="QLA13" s="2"/>
      <c r="QLB13" s="2"/>
      <c r="QLC13" s="2"/>
      <c r="QLD13" s="2"/>
      <c r="QLE13" s="2"/>
      <c r="QLF13" s="2"/>
      <c r="QLG13" s="2"/>
      <c r="QLH13" s="2"/>
      <c r="QLI13" s="2"/>
      <c r="QLJ13" s="2"/>
      <c r="QLK13" s="2"/>
      <c r="QLL13" s="2"/>
      <c r="QLM13" s="2"/>
      <c r="QLN13" s="2"/>
      <c r="QLO13" s="2"/>
      <c r="QLP13" s="2"/>
      <c r="QLQ13" s="2"/>
      <c r="QLR13" s="2"/>
      <c r="QLS13" s="2"/>
      <c r="QLT13" s="2"/>
      <c r="QLU13" s="2"/>
      <c r="QLV13" s="2"/>
      <c r="QLW13" s="2"/>
      <c r="QLX13" s="2"/>
      <c r="QLY13" s="2"/>
      <c r="QLZ13" s="2"/>
      <c r="QMA13" s="2"/>
      <c r="QMB13" s="2"/>
      <c r="QMC13" s="2"/>
      <c r="QMD13" s="2"/>
      <c r="QME13" s="2"/>
      <c r="QMF13" s="2"/>
      <c r="QMG13" s="2"/>
      <c r="QMH13" s="2"/>
      <c r="QMI13" s="2"/>
      <c r="QMJ13" s="2"/>
      <c r="QMK13" s="2"/>
      <c r="QML13" s="2"/>
      <c r="QMM13" s="2"/>
      <c r="QMN13" s="2"/>
      <c r="QMO13" s="2"/>
      <c r="QMP13" s="2"/>
      <c r="QMQ13" s="2"/>
      <c r="QMR13" s="2"/>
      <c r="QMS13" s="2"/>
      <c r="QMT13" s="2"/>
      <c r="QMU13" s="2"/>
      <c r="QMV13" s="2"/>
      <c r="QMW13" s="2"/>
      <c r="QMX13" s="2"/>
      <c r="QMY13" s="2"/>
      <c r="QMZ13" s="2"/>
      <c r="QNA13" s="2"/>
      <c r="QNB13" s="2"/>
      <c r="QNC13" s="2"/>
      <c r="QND13" s="2"/>
      <c r="QNE13" s="2"/>
      <c r="QNF13" s="2"/>
      <c r="QNG13" s="2"/>
      <c r="QNH13" s="2"/>
      <c r="QNI13" s="2"/>
      <c r="QNJ13" s="2"/>
      <c r="QNK13" s="2"/>
      <c r="QNL13" s="2"/>
      <c r="QNM13" s="2"/>
      <c r="QNN13" s="2"/>
      <c r="QNO13" s="2"/>
      <c r="QNP13" s="2"/>
      <c r="QNQ13" s="2"/>
      <c r="QNR13" s="2"/>
      <c r="QNS13" s="2"/>
      <c r="QNT13" s="2"/>
      <c r="QNU13" s="2"/>
      <c r="QNV13" s="2"/>
      <c r="QNW13" s="2"/>
      <c r="QNX13" s="2"/>
      <c r="QNY13" s="2"/>
      <c r="QNZ13" s="2"/>
      <c r="QOA13" s="2"/>
      <c r="QOB13" s="2"/>
      <c r="QOC13" s="2"/>
      <c r="QOD13" s="2"/>
      <c r="QOE13" s="2"/>
      <c r="QOF13" s="2"/>
      <c r="QOG13" s="2"/>
      <c r="QOH13" s="2"/>
      <c r="QOI13" s="2"/>
      <c r="QOJ13" s="2"/>
      <c r="QOK13" s="2"/>
      <c r="QOL13" s="2"/>
      <c r="QOM13" s="2"/>
      <c r="QON13" s="2"/>
      <c r="QOO13" s="2"/>
      <c r="QOP13" s="2"/>
      <c r="QOQ13" s="2"/>
      <c r="QOR13" s="2"/>
      <c r="QOS13" s="2"/>
      <c r="QOT13" s="2"/>
      <c r="QOU13" s="2"/>
      <c r="QOV13" s="2"/>
      <c r="QOW13" s="2"/>
      <c r="QOX13" s="2"/>
      <c r="QOY13" s="2"/>
      <c r="QOZ13" s="2"/>
      <c r="QPA13" s="2"/>
      <c r="QPB13" s="2"/>
      <c r="QPC13" s="2"/>
      <c r="QPD13" s="2"/>
      <c r="QPE13" s="2"/>
      <c r="QPF13" s="2"/>
      <c r="QPG13" s="2"/>
      <c r="QPH13" s="2"/>
      <c r="QPI13" s="2"/>
      <c r="QPJ13" s="2"/>
      <c r="QPK13" s="2"/>
      <c r="QPL13" s="2"/>
      <c r="QPM13" s="2"/>
      <c r="QPN13" s="2"/>
      <c r="QPO13" s="2"/>
      <c r="QPP13" s="2"/>
      <c r="QPQ13" s="2"/>
      <c r="QPR13" s="2"/>
      <c r="QPS13" s="2"/>
      <c r="QPT13" s="2"/>
      <c r="QPU13" s="2"/>
      <c r="QPV13" s="2"/>
      <c r="QPW13" s="2"/>
      <c r="QPX13" s="2"/>
      <c r="QPY13" s="2"/>
      <c r="QPZ13" s="2"/>
      <c r="QQA13" s="2"/>
      <c r="QQB13" s="2"/>
      <c r="QQC13" s="2"/>
      <c r="QQD13" s="2"/>
      <c r="QQE13" s="2"/>
      <c r="QQF13" s="2"/>
      <c r="QQG13" s="2"/>
      <c r="QQH13" s="2"/>
      <c r="QQI13" s="2"/>
      <c r="QQJ13" s="2"/>
      <c r="QQK13" s="2"/>
      <c r="QQL13" s="2"/>
      <c r="QQM13" s="2"/>
      <c r="QQN13" s="2"/>
      <c r="QQO13" s="2"/>
      <c r="QQP13" s="2"/>
      <c r="QQQ13" s="2"/>
      <c r="QQR13" s="2"/>
      <c r="QQS13" s="2"/>
      <c r="QQT13" s="2"/>
      <c r="QQU13" s="2"/>
      <c r="QQV13" s="2"/>
      <c r="QQW13" s="2"/>
      <c r="QQX13" s="2"/>
      <c r="QQY13" s="2"/>
      <c r="QQZ13" s="2"/>
      <c r="QRA13" s="2"/>
      <c r="QRB13" s="2"/>
      <c r="QRC13" s="2"/>
      <c r="QRD13" s="2"/>
      <c r="QRE13" s="2"/>
      <c r="QRF13" s="2"/>
      <c r="QRG13" s="2"/>
      <c r="QRH13" s="2"/>
      <c r="QRI13" s="2"/>
      <c r="QRJ13" s="2"/>
      <c r="QRK13" s="2"/>
      <c r="QRL13" s="2"/>
      <c r="QRM13" s="2"/>
      <c r="QRN13" s="2"/>
      <c r="QRO13" s="2"/>
      <c r="QRP13" s="2"/>
      <c r="QRQ13" s="2"/>
      <c r="QRR13" s="2"/>
      <c r="QRS13" s="2"/>
      <c r="QRT13" s="2"/>
      <c r="QRU13" s="2"/>
      <c r="QRV13" s="2"/>
      <c r="QRW13" s="2"/>
      <c r="QRX13" s="2"/>
      <c r="QRY13" s="2"/>
      <c r="QRZ13" s="2"/>
      <c r="QSA13" s="2"/>
      <c r="QSB13" s="2"/>
      <c r="QSC13" s="2"/>
      <c r="QSD13" s="2"/>
      <c r="QSE13" s="2"/>
      <c r="QSF13" s="2"/>
      <c r="QSG13" s="2"/>
      <c r="QSH13" s="2"/>
      <c r="QSI13" s="2"/>
      <c r="QSJ13" s="2"/>
      <c r="QSK13" s="2"/>
      <c r="QSL13" s="2"/>
      <c r="QSM13" s="2"/>
      <c r="QSN13" s="2"/>
      <c r="QSO13" s="2"/>
      <c r="QSP13" s="2"/>
      <c r="QSQ13" s="2"/>
      <c r="QSR13" s="2"/>
      <c r="QSS13" s="2"/>
      <c r="QST13" s="2"/>
      <c r="QSU13" s="2"/>
      <c r="QSV13" s="2"/>
      <c r="QSW13" s="2"/>
      <c r="QSX13" s="2"/>
      <c r="QSY13" s="2"/>
      <c r="QSZ13" s="2"/>
      <c r="QTA13" s="2"/>
      <c r="QTB13" s="2"/>
      <c r="QTC13" s="2"/>
      <c r="QTD13" s="2"/>
      <c r="QTE13" s="2"/>
      <c r="QTF13" s="2"/>
      <c r="QTG13" s="2"/>
      <c r="QTH13" s="2"/>
      <c r="QTI13" s="2"/>
      <c r="QTJ13" s="2"/>
      <c r="QTK13" s="2"/>
      <c r="QTL13" s="2"/>
      <c r="QTM13" s="2"/>
      <c r="QTN13" s="2"/>
      <c r="QTO13" s="2"/>
      <c r="QTP13" s="2"/>
      <c r="QTQ13" s="2"/>
      <c r="QTR13" s="2"/>
      <c r="QTS13" s="2"/>
      <c r="QTT13" s="2"/>
      <c r="QTU13" s="2"/>
      <c r="QTV13" s="2"/>
      <c r="QTW13" s="2"/>
      <c r="QTX13" s="2"/>
      <c r="QTY13" s="2"/>
      <c r="QTZ13" s="2"/>
      <c r="QUA13" s="2"/>
      <c r="QUB13" s="2"/>
      <c r="QUC13" s="2"/>
      <c r="QUD13" s="2"/>
      <c r="QUE13" s="2"/>
      <c r="QUF13" s="2"/>
      <c r="QUG13" s="2"/>
      <c r="QUH13" s="2"/>
      <c r="QUI13" s="2"/>
      <c r="QUJ13" s="2"/>
      <c r="QUK13" s="2"/>
      <c r="QUL13" s="2"/>
      <c r="QUM13" s="2"/>
      <c r="QUN13" s="2"/>
      <c r="QUO13" s="2"/>
      <c r="QUP13" s="2"/>
      <c r="QUQ13" s="2"/>
      <c r="QUR13" s="2"/>
      <c r="QUS13" s="2"/>
      <c r="QUT13" s="2"/>
      <c r="QUU13" s="2"/>
      <c r="QUV13" s="2"/>
      <c r="QUW13" s="2"/>
      <c r="QUX13" s="2"/>
      <c r="QUY13" s="2"/>
      <c r="QUZ13" s="2"/>
      <c r="QVA13" s="2"/>
      <c r="QVB13" s="2"/>
      <c r="QVC13" s="2"/>
      <c r="QVD13" s="2"/>
      <c r="QVE13" s="2"/>
      <c r="QVF13" s="2"/>
      <c r="QVG13" s="2"/>
      <c r="QVH13" s="2"/>
      <c r="QVI13" s="2"/>
      <c r="QVJ13" s="2"/>
      <c r="QVK13" s="2"/>
      <c r="QVL13" s="2"/>
      <c r="QVM13" s="2"/>
      <c r="QVN13" s="2"/>
      <c r="QVO13" s="2"/>
      <c r="QVP13" s="2"/>
      <c r="QVQ13" s="2"/>
      <c r="QVR13" s="2"/>
      <c r="QVS13" s="2"/>
      <c r="QVT13" s="2"/>
      <c r="QVU13" s="2"/>
      <c r="QVV13" s="2"/>
      <c r="QVW13" s="2"/>
      <c r="QVX13" s="2"/>
      <c r="QVY13" s="2"/>
      <c r="QVZ13" s="2"/>
      <c r="QWA13" s="2"/>
      <c r="QWB13" s="2"/>
      <c r="QWC13" s="2"/>
      <c r="QWD13" s="2"/>
      <c r="QWE13" s="2"/>
      <c r="QWF13" s="2"/>
      <c r="QWG13" s="2"/>
      <c r="QWH13" s="2"/>
      <c r="QWI13" s="2"/>
      <c r="QWJ13" s="2"/>
      <c r="QWK13" s="2"/>
      <c r="QWL13" s="2"/>
      <c r="QWM13" s="2"/>
      <c r="QWN13" s="2"/>
      <c r="QWO13" s="2"/>
      <c r="QWP13" s="2"/>
      <c r="QWQ13" s="2"/>
      <c r="QWR13" s="2"/>
      <c r="QWS13" s="2"/>
      <c r="QWT13" s="2"/>
      <c r="QWU13" s="2"/>
      <c r="QWV13" s="2"/>
      <c r="QWW13" s="2"/>
      <c r="QWX13" s="2"/>
      <c r="QWY13" s="2"/>
      <c r="QWZ13" s="2"/>
      <c r="QXA13" s="2"/>
      <c r="QXB13" s="2"/>
      <c r="QXC13" s="2"/>
      <c r="QXD13" s="2"/>
      <c r="QXE13" s="2"/>
      <c r="QXF13" s="2"/>
      <c r="QXG13" s="2"/>
      <c r="QXH13" s="2"/>
      <c r="QXI13" s="2"/>
      <c r="QXJ13" s="2"/>
      <c r="QXK13" s="2"/>
      <c r="QXL13" s="2"/>
      <c r="QXM13" s="2"/>
      <c r="QXN13" s="2"/>
      <c r="QXO13" s="2"/>
      <c r="QXP13" s="2"/>
      <c r="QXQ13" s="2"/>
      <c r="QXR13" s="2"/>
      <c r="QXS13" s="2"/>
      <c r="QXT13" s="2"/>
      <c r="QXU13" s="2"/>
      <c r="QXV13" s="2"/>
      <c r="QXW13" s="2"/>
      <c r="QXX13" s="2"/>
      <c r="QXY13" s="2"/>
      <c r="QXZ13" s="2"/>
      <c r="QYA13" s="2"/>
      <c r="QYB13" s="2"/>
      <c r="QYC13" s="2"/>
      <c r="QYD13" s="2"/>
      <c r="QYE13" s="2"/>
      <c r="QYF13" s="2"/>
      <c r="QYG13" s="2"/>
      <c r="QYH13" s="2"/>
      <c r="QYI13" s="2"/>
      <c r="QYJ13" s="2"/>
      <c r="QYK13" s="2"/>
      <c r="QYL13" s="2"/>
      <c r="QYM13" s="2"/>
      <c r="QYN13" s="2"/>
      <c r="QYO13" s="2"/>
      <c r="QYP13" s="2"/>
      <c r="QYQ13" s="2"/>
      <c r="QYR13" s="2"/>
      <c r="QYS13" s="2"/>
      <c r="QYT13" s="2"/>
      <c r="QYU13" s="2"/>
      <c r="QYV13" s="2"/>
      <c r="QYW13" s="2"/>
      <c r="QYX13" s="2"/>
      <c r="QYY13" s="2"/>
      <c r="QYZ13" s="2"/>
      <c r="QZA13" s="2"/>
      <c r="QZB13" s="2"/>
      <c r="QZC13" s="2"/>
      <c r="QZD13" s="2"/>
      <c r="QZE13" s="2"/>
      <c r="QZF13" s="2"/>
      <c r="QZG13" s="2"/>
      <c r="QZH13" s="2"/>
      <c r="QZI13" s="2"/>
      <c r="QZJ13" s="2"/>
      <c r="QZK13" s="2"/>
      <c r="QZL13" s="2"/>
      <c r="QZM13" s="2"/>
      <c r="QZN13" s="2"/>
      <c r="QZO13" s="2"/>
      <c r="QZP13" s="2"/>
      <c r="QZQ13" s="2"/>
      <c r="QZR13" s="2"/>
      <c r="QZS13" s="2"/>
      <c r="QZT13" s="2"/>
      <c r="QZU13" s="2"/>
      <c r="QZV13" s="2"/>
      <c r="QZW13" s="2"/>
      <c r="QZX13" s="2"/>
      <c r="QZY13" s="2"/>
      <c r="QZZ13" s="2"/>
      <c r="RAA13" s="2"/>
      <c r="RAB13" s="2"/>
      <c r="RAC13" s="2"/>
      <c r="RAD13" s="2"/>
      <c r="RAE13" s="2"/>
      <c r="RAF13" s="2"/>
      <c r="RAG13" s="2"/>
      <c r="RAH13" s="2"/>
      <c r="RAI13" s="2"/>
      <c r="RAJ13" s="2"/>
      <c r="RAK13" s="2"/>
      <c r="RAL13" s="2"/>
      <c r="RAM13" s="2"/>
      <c r="RAN13" s="2"/>
      <c r="RAO13" s="2"/>
      <c r="RAP13" s="2"/>
      <c r="RAQ13" s="2"/>
      <c r="RAR13" s="2"/>
      <c r="RAS13" s="2"/>
      <c r="RAT13" s="2"/>
      <c r="RAU13" s="2"/>
      <c r="RAV13" s="2"/>
      <c r="RAW13" s="2"/>
      <c r="RAX13" s="2"/>
      <c r="RAY13" s="2"/>
      <c r="RAZ13" s="2"/>
      <c r="RBA13" s="2"/>
      <c r="RBB13" s="2"/>
      <c r="RBC13" s="2"/>
      <c r="RBD13" s="2"/>
      <c r="RBE13" s="2"/>
      <c r="RBF13" s="2"/>
      <c r="RBG13" s="2"/>
      <c r="RBH13" s="2"/>
      <c r="RBI13" s="2"/>
      <c r="RBJ13" s="2"/>
      <c r="RBK13" s="2"/>
      <c r="RBL13" s="2"/>
      <c r="RBM13" s="2"/>
      <c r="RBN13" s="2"/>
      <c r="RBO13" s="2"/>
      <c r="RBP13" s="2"/>
      <c r="RBQ13" s="2"/>
      <c r="RBR13" s="2"/>
      <c r="RBS13" s="2"/>
      <c r="RBT13" s="2"/>
      <c r="RBU13" s="2"/>
      <c r="RBV13" s="2"/>
      <c r="RBW13" s="2"/>
      <c r="RBX13" s="2"/>
      <c r="RBY13" s="2"/>
      <c r="RBZ13" s="2"/>
      <c r="RCA13" s="2"/>
      <c r="RCB13" s="2"/>
      <c r="RCC13" s="2"/>
      <c r="RCD13" s="2"/>
      <c r="RCE13" s="2"/>
      <c r="RCF13" s="2"/>
      <c r="RCG13" s="2"/>
      <c r="RCH13" s="2"/>
      <c r="RCI13" s="2"/>
      <c r="RCJ13" s="2"/>
      <c r="RCK13" s="2"/>
      <c r="RCL13" s="2"/>
      <c r="RCM13" s="2"/>
      <c r="RCN13" s="2"/>
      <c r="RCO13" s="2"/>
      <c r="RCP13" s="2"/>
      <c r="RCQ13" s="2"/>
      <c r="RCR13" s="2"/>
      <c r="RCS13" s="2"/>
      <c r="RCT13" s="2"/>
      <c r="RCU13" s="2"/>
      <c r="RCV13" s="2"/>
      <c r="RCW13" s="2"/>
      <c r="RCX13" s="2"/>
      <c r="RCY13" s="2"/>
      <c r="RCZ13" s="2"/>
      <c r="RDA13" s="2"/>
      <c r="RDB13" s="2"/>
      <c r="RDC13" s="2"/>
      <c r="RDD13" s="2"/>
      <c r="RDE13" s="2"/>
      <c r="RDF13" s="2"/>
      <c r="RDG13" s="2"/>
      <c r="RDH13" s="2"/>
      <c r="RDI13" s="2"/>
      <c r="RDJ13" s="2"/>
      <c r="RDK13" s="2"/>
      <c r="RDL13" s="2"/>
      <c r="RDM13" s="2"/>
      <c r="RDN13" s="2"/>
      <c r="RDO13" s="2"/>
      <c r="RDP13" s="2"/>
      <c r="RDQ13" s="2"/>
      <c r="RDR13" s="2"/>
      <c r="RDS13" s="2"/>
      <c r="RDT13" s="2"/>
      <c r="RDU13" s="2"/>
      <c r="RDV13" s="2"/>
      <c r="RDW13" s="2"/>
      <c r="RDX13" s="2"/>
      <c r="RDY13" s="2"/>
      <c r="RDZ13" s="2"/>
      <c r="REA13" s="2"/>
      <c r="REB13" s="2"/>
      <c r="REC13" s="2"/>
      <c r="RED13" s="2"/>
      <c r="REE13" s="2"/>
      <c r="REF13" s="2"/>
      <c r="REG13" s="2"/>
      <c r="REH13" s="2"/>
      <c r="REI13" s="2"/>
      <c r="REJ13" s="2"/>
      <c r="REK13" s="2"/>
      <c r="REL13" s="2"/>
      <c r="REM13" s="2"/>
      <c r="REN13" s="2"/>
      <c r="REO13" s="2"/>
      <c r="REP13" s="2"/>
      <c r="REQ13" s="2"/>
      <c r="RER13" s="2"/>
      <c r="RES13" s="2"/>
      <c r="RET13" s="2"/>
      <c r="REU13" s="2"/>
      <c r="REV13" s="2"/>
      <c r="REW13" s="2"/>
      <c r="REX13" s="2"/>
      <c r="REY13" s="2"/>
      <c r="REZ13" s="2"/>
      <c r="RFA13" s="2"/>
      <c r="RFB13" s="2"/>
      <c r="RFC13" s="2"/>
      <c r="RFD13" s="2"/>
      <c r="RFE13" s="2"/>
      <c r="RFF13" s="2"/>
      <c r="RFG13" s="2"/>
      <c r="RFH13" s="2"/>
      <c r="RFI13" s="2"/>
      <c r="RFJ13" s="2"/>
      <c r="RFK13" s="2"/>
      <c r="RFL13" s="2"/>
      <c r="RFM13" s="2"/>
      <c r="RFN13" s="2"/>
      <c r="RFO13" s="2"/>
      <c r="RFP13" s="2"/>
      <c r="RFQ13" s="2"/>
      <c r="RFR13" s="2"/>
      <c r="RFS13" s="2"/>
      <c r="RFT13" s="2"/>
      <c r="RFU13" s="2"/>
      <c r="RFV13" s="2"/>
      <c r="RFW13" s="2"/>
      <c r="RFX13" s="2"/>
      <c r="RFY13" s="2"/>
      <c r="RFZ13" s="2"/>
      <c r="RGA13" s="2"/>
      <c r="RGB13" s="2"/>
      <c r="RGC13" s="2"/>
      <c r="RGD13" s="2"/>
      <c r="RGE13" s="2"/>
      <c r="RGF13" s="2"/>
      <c r="RGG13" s="2"/>
      <c r="RGH13" s="2"/>
      <c r="RGI13" s="2"/>
      <c r="RGJ13" s="2"/>
      <c r="RGK13" s="2"/>
      <c r="RGL13" s="2"/>
      <c r="RGM13" s="2"/>
      <c r="RGN13" s="2"/>
      <c r="RGO13" s="2"/>
      <c r="RGP13" s="2"/>
      <c r="RGQ13" s="2"/>
      <c r="RGR13" s="2"/>
      <c r="RGS13" s="2"/>
      <c r="RGT13" s="2"/>
      <c r="RGU13" s="2"/>
      <c r="RGV13" s="2"/>
      <c r="RGW13" s="2"/>
      <c r="RGX13" s="2"/>
      <c r="RGY13" s="2"/>
      <c r="RGZ13" s="2"/>
      <c r="RHA13" s="2"/>
      <c r="RHB13" s="2"/>
      <c r="RHC13" s="2"/>
      <c r="RHD13" s="2"/>
      <c r="RHE13" s="2"/>
      <c r="RHF13" s="2"/>
      <c r="RHG13" s="2"/>
      <c r="RHH13" s="2"/>
      <c r="RHI13" s="2"/>
      <c r="RHJ13" s="2"/>
      <c r="RHK13" s="2"/>
      <c r="RHL13" s="2"/>
      <c r="RHM13" s="2"/>
      <c r="RHN13" s="2"/>
      <c r="RHO13" s="2"/>
      <c r="RHP13" s="2"/>
      <c r="RHQ13" s="2"/>
      <c r="RHR13" s="2"/>
      <c r="RHS13" s="2"/>
      <c r="RHT13" s="2"/>
      <c r="RHU13" s="2"/>
      <c r="RHV13" s="2"/>
      <c r="RHW13" s="2"/>
      <c r="RHX13" s="2"/>
      <c r="RHY13" s="2"/>
      <c r="RHZ13" s="2"/>
      <c r="RIA13" s="2"/>
      <c r="RIB13" s="2"/>
      <c r="RIC13" s="2"/>
      <c r="RID13" s="2"/>
      <c r="RIE13" s="2"/>
      <c r="RIF13" s="2"/>
      <c r="RIG13" s="2"/>
      <c r="RIH13" s="2"/>
      <c r="RII13" s="2"/>
      <c r="RIJ13" s="2"/>
      <c r="RIK13" s="2"/>
      <c r="RIL13" s="2"/>
      <c r="RIM13" s="2"/>
      <c r="RIN13" s="2"/>
      <c r="RIO13" s="2"/>
      <c r="RIP13" s="2"/>
      <c r="RIQ13" s="2"/>
      <c r="RIR13" s="2"/>
      <c r="RIS13" s="2"/>
      <c r="RIT13" s="2"/>
      <c r="RIU13" s="2"/>
      <c r="RIV13" s="2"/>
      <c r="RIW13" s="2"/>
      <c r="RIX13" s="2"/>
      <c r="RIY13" s="2"/>
      <c r="RIZ13" s="2"/>
      <c r="RJA13" s="2"/>
      <c r="RJB13" s="2"/>
      <c r="RJC13" s="2"/>
      <c r="RJD13" s="2"/>
      <c r="RJE13" s="2"/>
      <c r="RJF13" s="2"/>
      <c r="RJG13" s="2"/>
      <c r="RJH13" s="2"/>
      <c r="RJI13" s="2"/>
      <c r="RJJ13" s="2"/>
      <c r="RJK13" s="2"/>
      <c r="RJL13" s="2"/>
      <c r="RJM13" s="2"/>
      <c r="RJN13" s="2"/>
      <c r="RJO13" s="2"/>
      <c r="RJP13" s="2"/>
      <c r="RJQ13" s="2"/>
      <c r="RJR13" s="2"/>
      <c r="RJS13" s="2"/>
      <c r="RJT13" s="2"/>
      <c r="RJU13" s="2"/>
      <c r="RJV13" s="2"/>
      <c r="RJW13" s="2"/>
      <c r="RJX13" s="2"/>
      <c r="RJY13" s="2"/>
      <c r="RJZ13" s="2"/>
      <c r="RKA13" s="2"/>
      <c r="RKB13" s="2"/>
      <c r="RKC13" s="2"/>
      <c r="RKD13" s="2"/>
      <c r="RKE13" s="2"/>
      <c r="RKF13" s="2"/>
      <c r="RKG13" s="2"/>
      <c r="RKH13" s="2"/>
      <c r="RKI13" s="2"/>
      <c r="RKJ13" s="2"/>
      <c r="RKK13" s="2"/>
      <c r="RKL13" s="2"/>
      <c r="RKM13" s="2"/>
      <c r="RKN13" s="2"/>
      <c r="RKO13" s="2"/>
      <c r="RKP13" s="2"/>
      <c r="RKQ13" s="2"/>
      <c r="RKR13" s="2"/>
      <c r="RKS13" s="2"/>
      <c r="RKT13" s="2"/>
      <c r="RKU13" s="2"/>
      <c r="RKV13" s="2"/>
      <c r="RKW13" s="2"/>
      <c r="RKX13" s="2"/>
      <c r="RKY13" s="2"/>
      <c r="RKZ13" s="2"/>
      <c r="RLA13" s="2"/>
      <c r="RLB13" s="2"/>
      <c r="RLC13" s="2"/>
      <c r="RLD13" s="2"/>
      <c r="RLE13" s="2"/>
      <c r="RLF13" s="2"/>
      <c r="RLG13" s="2"/>
      <c r="RLH13" s="2"/>
      <c r="RLI13" s="2"/>
      <c r="RLJ13" s="2"/>
      <c r="RLK13" s="2"/>
      <c r="RLL13" s="2"/>
      <c r="RLM13" s="2"/>
      <c r="RLN13" s="2"/>
      <c r="RLO13" s="2"/>
      <c r="RLP13" s="2"/>
      <c r="RLQ13" s="2"/>
      <c r="RLR13" s="2"/>
      <c r="RLS13" s="2"/>
      <c r="RLT13" s="2"/>
      <c r="RLU13" s="2"/>
      <c r="RLV13" s="2"/>
      <c r="RLW13" s="2"/>
      <c r="RLX13" s="2"/>
      <c r="RLY13" s="2"/>
      <c r="RLZ13" s="2"/>
      <c r="RMA13" s="2"/>
      <c r="RMB13" s="2"/>
      <c r="RMC13" s="2"/>
      <c r="RMD13" s="2"/>
      <c r="RME13" s="2"/>
      <c r="RMF13" s="2"/>
      <c r="RMG13" s="2"/>
      <c r="RMH13" s="2"/>
      <c r="RMI13" s="2"/>
      <c r="RMJ13" s="2"/>
      <c r="RMK13" s="2"/>
      <c r="RML13" s="2"/>
      <c r="RMM13" s="2"/>
      <c r="RMN13" s="2"/>
      <c r="RMO13" s="2"/>
      <c r="RMP13" s="2"/>
      <c r="RMQ13" s="2"/>
      <c r="RMR13" s="2"/>
      <c r="RMS13" s="2"/>
      <c r="RMT13" s="2"/>
      <c r="RMU13" s="2"/>
      <c r="RMV13" s="2"/>
      <c r="RMW13" s="2"/>
      <c r="RMX13" s="2"/>
      <c r="RMY13" s="2"/>
      <c r="RMZ13" s="2"/>
      <c r="RNA13" s="2"/>
      <c r="RNB13" s="2"/>
      <c r="RNC13" s="2"/>
      <c r="RND13" s="2"/>
      <c r="RNE13" s="2"/>
      <c r="RNF13" s="2"/>
      <c r="RNG13" s="2"/>
      <c r="RNH13" s="2"/>
      <c r="RNI13" s="2"/>
      <c r="RNJ13" s="2"/>
      <c r="RNK13" s="2"/>
      <c r="RNL13" s="2"/>
      <c r="RNM13" s="2"/>
      <c r="RNN13" s="2"/>
      <c r="RNO13" s="2"/>
      <c r="RNP13" s="2"/>
      <c r="RNQ13" s="2"/>
      <c r="RNR13" s="2"/>
      <c r="RNS13" s="2"/>
      <c r="RNT13" s="2"/>
      <c r="RNU13" s="2"/>
      <c r="RNV13" s="2"/>
      <c r="RNW13" s="2"/>
      <c r="RNX13" s="2"/>
      <c r="RNY13" s="2"/>
      <c r="RNZ13" s="2"/>
      <c r="ROA13" s="2"/>
      <c r="ROB13" s="2"/>
      <c r="ROC13" s="2"/>
      <c r="ROD13" s="2"/>
      <c r="ROE13" s="2"/>
      <c r="ROF13" s="2"/>
      <c r="ROG13" s="2"/>
      <c r="ROH13" s="2"/>
      <c r="ROI13" s="2"/>
      <c r="ROJ13" s="2"/>
      <c r="ROK13" s="2"/>
      <c r="ROL13" s="2"/>
      <c r="ROM13" s="2"/>
      <c r="RON13" s="2"/>
      <c r="ROO13" s="2"/>
      <c r="ROP13" s="2"/>
      <c r="ROQ13" s="2"/>
      <c r="ROR13" s="2"/>
      <c r="ROS13" s="2"/>
      <c r="ROT13" s="2"/>
      <c r="ROU13" s="2"/>
      <c r="ROV13" s="2"/>
      <c r="ROW13" s="2"/>
      <c r="ROX13" s="2"/>
      <c r="ROY13" s="2"/>
      <c r="ROZ13" s="2"/>
      <c r="RPA13" s="2"/>
      <c r="RPB13" s="2"/>
      <c r="RPC13" s="2"/>
      <c r="RPD13" s="2"/>
      <c r="RPE13" s="2"/>
      <c r="RPF13" s="2"/>
      <c r="RPG13" s="2"/>
      <c r="RPH13" s="2"/>
      <c r="RPI13" s="2"/>
      <c r="RPJ13" s="2"/>
      <c r="RPK13" s="2"/>
      <c r="RPL13" s="2"/>
      <c r="RPM13" s="2"/>
      <c r="RPN13" s="2"/>
      <c r="RPO13" s="2"/>
      <c r="RPP13" s="2"/>
      <c r="RPQ13" s="2"/>
      <c r="RPR13" s="2"/>
      <c r="RPS13" s="2"/>
      <c r="RPT13" s="2"/>
      <c r="RPU13" s="2"/>
      <c r="RPV13" s="2"/>
      <c r="RPW13" s="2"/>
      <c r="RPX13" s="2"/>
      <c r="RPY13" s="2"/>
      <c r="RPZ13" s="2"/>
      <c r="RQA13" s="2"/>
      <c r="RQB13" s="2"/>
      <c r="RQC13" s="2"/>
      <c r="RQD13" s="2"/>
      <c r="RQE13" s="2"/>
      <c r="RQF13" s="2"/>
      <c r="RQG13" s="2"/>
      <c r="RQH13" s="2"/>
      <c r="RQI13" s="2"/>
      <c r="RQJ13" s="2"/>
      <c r="RQK13" s="2"/>
      <c r="RQL13" s="2"/>
      <c r="RQM13" s="2"/>
      <c r="RQN13" s="2"/>
      <c r="RQO13" s="2"/>
      <c r="RQP13" s="2"/>
      <c r="RQQ13" s="2"/>
      <c r="RQR13" s="2"/>
      <c r="RQS13" s="2"/>
      <c r="RQT13" s="2"/>
      <c r="RQU13" s="2"/>
      <c r="RQV13" s="2"/>
      <c r="RQW13" s="2"/>
      <c r="RQX13" s="2"/>
      <c r="RQY13" s="2"/>
      <c r="RQZ13" s="2"/>
      <c r="RRA13" s="2"/>
      <c r="RRB13" s="2"/>
      <c r="RRC13" s="2"/>
      <c r="RRD13" s="2"/>
      <c r="RRE13" s="2"/>
      <c r="RRF13" s="2"/>
      <c r="RRG13" s="2"/>
      <c r="RRH13" s="2"/>
      <c r="RRI13" s="2"/>
      <c r="RRJ13" s="2"/>
      <c r="RRK13" s="2"/>
      <c r="RRL13" s="2"/>
      <c r="RRM13" s="2"/>
      <c r="RRN13" s="2"/>
      <c r="RRO13" s="2"/>
      <c r="RRP13" s="2"/>
      <c r="RRQ13" s="2"/>
      <c r="RRR13" s="2"/>
      <c r="RRS13" s="2"/>
      <c r="RRT13" s="2"/>
      <c r="RRU13" s="2"/>
      <c r="RRV13" s="2"/>
      <c r="RRW13" s="2"/>
      <c r="RRX13" s="2"/>
      <c r="RRY13" s="2"/>
      <c r="RRZ13" s="2"/>
      <c r="RSA13" s="2"/>
      <c r="RSB13" s="2"/>
      <c r="RSC13" s="2"/>
      <c r="RSD13" s="2"/>
      <c r="RSE13" s="2"/>
      <c r="RSF13" s="2"/>
      <c r="RSG13" s="2"/>
      <c r="RSH13" s="2"/>
      <c r="RSI13" s="2"/>
      <c r="RSJ13" s="2"/>
      <c r="RSK13" s="2"/>
      <c r="RSL13" s="2"/>
      <c r="RSM13" s="2"/>
      <c r="RSN13" s="2"/>
      <c r="RSO13" s="2"/>
      <c r="RSP13" s="2"/>
      <c r="RSQ13" s="2"/>
      <c r="RSR13" s="2"/>
      <c r="RSS13" s="2"/>
      <c r="RST13" s="2"/>
      <c r="RSU13" s="2"/>
      <c r="RSV13" s="2"/>
      <c r="RSW13" s="2"/>
      <c r="RSX13" s="2"/>
      <c r="RSY13" s="2"/>
      <c r="RSZ13" s="2"/>
      <c r="RTA13" s="2"/>
      <c r="RTB13" s="2"/>
      <c r="RTC13" s="2"/>
      <c r="RTD13" s="2"/>
      <c r="RTE13" s="2"/>
      <c r="RTF13" s="2"/>
      <c r="RTG13" s="2"/>
      <c r="RTH13" s="2"/>
      <c r="RTI13" s="2"/>
      <c r="RTJ13" s="2"/>
      <c r="RTK13" s="2"/>
      <c r="RTL13" s="2"/>
      <c r="RTM13" s="2"/>
      <c r="RTN13" s="2"/>
      <c r="RTO13" s="2"/>
      <c r="RTP13" s="2"/>
      <c r="RTQ13" s="2"/>
      <c r="RTR13" s="2"/>
      <c r="RTS13" s="2"/>
      <c r="RTT13" s="2"/>
      <c r="RTU13" s="2"/>
      <c r="RTV13" s="2"/>
      <c r="RTW13" s="2"/>
      <c r="RTX13" s="2"/>
      <c r="RTY13" s="2"/>
      <c r="RTZ13" s="2"/>
      <c r="RUA13" s="2"/>
      <c r="RUB13" s="2"/>
      <c r="RUC13" s="2"/>
      <c r="RUD13" s="2"/>
      <c r="RUE13" s="2"/>
      <c r="RUF13" s="2"/>
      <c r="RUG13" s="2"/>
      <c r="RUH13" s="2"/>
      <c r="RUI13" s="2"/>
      <c r="RUJ13" s="2"/>
      <c r="RUK13" s="2"/>
      <c r="RUL13" s="2"/>
      <c r="RUM13" s="2"/>
      <c r="RUN13" s="2"/>
      <c r="RUO13" s="2"/>
      <c r="RUP13" s="2"/>
      <c r="RUQ13" s="2"/>
      <c r="RUR13" s="2"/>
      <c r="RUS13" s="2"/>
      <c r="RUT13" s="2"/>
      <c r="RUU13" s="2"/>
      <c r="RUV13" s="2"/>
      <c r="RUW13" s="2"/>
      <c r="RUX13" s="2"/>
      <c r="RUY13" s="2"/>
      <c r="RUZ13" s="2"/>
      <c r="RVA13" s="2"/>
      <c r="RVB13" s="2"/>
      <c r="RVC13" s="2"/>
      <c r="RVD13" s="2"/>
      <c r="RVE13" s="2"/>
      <c r="RVF13" s="2"/>
      <c r="RVG13" s="2"/>
      <c r="RVH13" s="2"/>
      <c r="RVI13" s="2"/>
      <c r="RVJ13" s="2"/>
      <c r="RVK13" s="2"/>
      <c r="RVL13" s="2"/>
      <c r="RVM13" s="2"/>
      <c r="RVN13" s="2"/>
      <c r="RVO13" s="2"/>
      <c r="RVP13" s="2"/>
      <c r="RVQ13" s="2"/>
      <c r="RVR13" s="2"/>
      <c r="RVS13" s="2"/>
      <c r="RVT13" s="2"/>
      <c r="RVU13" s="2"/>
      <c r="RVV13" s="2"/>
      <c r="RVW13" s="2"/>
      <c r="RVX13" s="2"/>
      <c r="RVY13" s="2"/>
      <c r="RVZ13" s="2"/>
      <c r="RWA13" s="2"/>
      <c r="RWB13" s="2"/>
      <c r="RWC13" s="2"/>
      <c r="RWD13" s="2"/>
      <c r="RWE13" s="2"/>
      <c r="RWF13" s="2"/>
      <c r="RWG13" s="2"/>
      <c r="RWH13" s="2"/>
      <c r="RWI13" s="2"/>
      <c r="RWJ13" s="2"/>
      <c r="RWK13" s="2"/>
      <c r="RWL13" s="2"/>
      <c r="RWM13" s="2"/>
      <c r="RWN13" s="2"/>
      <c r="RWO13" s="2"/>
      <c r="RWP13" s="2"/>
      <c r="RWQ13" s="2"/>
      <c r="RWR13" s="2"/>
      <c r="RWS13" s="2"/>
      <c r="RWT13" s="2"/>
      <c r="RWU13" s="2"/>
      <c r="RWV13" s="2"/>
      <c r="RWW13" s="2"/>
      <c r="RWX13" s="2"/>
      <c r="RWY13" s="2"/>
      <c r="RWZ13" s="2"/>
      <c r="RXA13" s="2"/>
      <c r="RXB13" s="2"/>
      <c r="RXC13" s="2"/>
      <c r="RXD13" s="2"/>
      <c r="RXE13" s="2"/>
      <c r="RXF13" s="2"/>
      <c r="RXG13" s="2"/>
      <c r="RXH13" s="2"/>
      <c r="RXI13" s="2"/>
      <c r="RXJ13" s="2"/>
      <c r="RXK13" s="2"/>
      <c r="RXL13" s="2"/>
      <c r="RXM13" s="2"/>
      <c r="RXN13" s="2"/>
      <c r="RXO13" s="2"/>
      <c r="RXP13" s="2"/>
      <c r="RXQ13" s="2"/>
      <c r="RXR13" s="2"/>
      <c r="RXS13" s="2"/>
      <c r="RXT13" s="2"/>
      <c r="RXU13" s="2"/>
      <c r="RXV13" s="2"/>
      <c r="RXW13" s="2"/>
      <c r="RXX13" s="2"/>
      <c r="RXY13" s="2"/>
      <c r="RXZ13" s="2"/>
      <c r="RYA13" s="2"/>
      <c r="RYB13" s="2"/>
      <c r="RYC13" s="2"/>
      <c r="RYD13" s="2"/>
      <c r="RYE13" s="2"/>
      <c r="RYF13" s="2"/>
      <c r="RYG13" s="2"/>
      <c r="RYH13" s="2"/>
      <c r="RYI13" s="2"/>
      <c r="RYJ13" s="2"/>
      <c r="RYK13" s="2"/>
      <c r="RYL13" s="2"/>
      <c r="RYM13" s="2"/>
      <c r="RYN13" s="2"/>
      <c r="RYO13" s="2"/>
      <c r="RYP13" s="2"/>
      <c r="RYQ13" s="2"/>
      <c r="RYR13" s="2"/>
      <c r="RYS13" s="2"/>
      <c r="RYT13" s="2"/>
      <c r="RYU13" s="2"/>
      <c r="RYV13" s="2"/>
      <c r="RYW13" s="2"/>
      <c r="RYX13" s="2"/>
      <c r="RYY13" s="2"/>
      <c r="RYZ13" s="2"/>
      <c r="RZA13" s="2"/>
      <c r="RZB13" s="2"/>
      <c r="RZC13" s="2"/>
      <c r="RZD13" s="2"/>
      <c r="RZE13" s="2"/>
      <c r="RZF13" s="2"/>
      <c r="RZG13" s="2"/>
      <c r="RZH13" s="2"/>
      <c r="RZI13" s="2"/>
      <c r="RZJ13" s="2"/>
      <c r="RZK13" s="2"/>
      <c r="RZL13" s="2"/>
      <c r="RZM13" s="2"/>
      <c r="RZN13" s="2"/>
      <c r="RZO13" s="2"/>
      <c r="RZP13" s="2"/>
      <c r="RZQ13" s="2"/>
      <c r="RZR13" s="2"/>
      <c r="RZS13" s="2"/>
      <c r="RZT13" s="2"/>
      <c r="RZU13" s="2"/>
      <c r="RZV13" s="2"/>
      <c r="RZW13" s="2"/>
      <c r="RZX13" s="2"/>
      <c r="RZY13" s="2"/>
      <c r="RZZ13" s="2"/>
      <c r="SAA13" s="2"/>
      <c r="SAB13" s="2"/>
      <c r="SAC13" s="2"/>
      <c r="SAD13" s="2"/>
      <c r="SAE13" s="2"/>
      <c r="SAF13" s="2"/>
      <c r="SAG13" s="2"/>
      <c r="SAH13" s="2"/>
      <c r="SAI13" s="2"/>
      <c r="SAJ13" s="2"/>
      <c r="SAK13" s="2"/>
      <c r="SAL13" s="2"/>
      <c r="SAM13" s="2"/>
      <c r="SAN13" s="2"/>
      <c r="SAO13" s="2"/>
      <c r="SAP13" s="2"/>
      <c r="SAQ13" s="2"/>
      <c r="SAR13" s="2"/>
      <c r="SAS13" s="2"/>
      <c r="SAT13" s="2"/>
      <c r="SAU13" s="2"/>
      <c r="SAV13" s="2"/>
      <c r="SAW13" s="2"/>
      <c r="SAX13" s="2"/>
      <c r="SAY13" s="2"/>
      <c r="SAZ13" s="2"/>
      <c r="SBA13" s="2"/>
      <c r="SBB13" s="2"/>
      <c r="SBC13" s="2"/>
      <c r="SBD13" s="2"/>
      <c r="SBE13" s="2"/>
      <c r="SBF13" s="2"/>
      <c r="SBG13" s="2"/>
      <c r="SBH13" s="2"/>
      <c r="SBI13" s="2"/>
      <c r="SBJ13" s="2"/>
      <c r="SBK13" s="2"/>
      <c r="SBL13" s="2"/>
      <c r="SBM13" s="2"/>
      <c r="SBN13" s="2"/>
      <c r="SBO13" s="2"/>
      <c r="SBP13" s="2"/>
      <c r="SBQ13" s="2"/>
      <c r="SBR13" s="2"/>
      <c r="SBS13" s="2"/>
      <c r="SBT13" s="2"/>
      <c r="SBU13" s="2"/>
      <c r="SBV13" s="2"/>
      <c r="SBW13" s="2"/>
      <c r="SBX13" s="2"/>
      <c r="SBY13" s="2"/>
      <c r="SBZ13" s="2"/>
      <c r="SCA13" s="2"/>
      <c r="SCB13" s="2"/>
      <c r="SCC13" s="2"/>
      <c r="SCD13" s="2"/>
      <c r="SCE13" s="2"/>
      <c r="SCF13" s="2"/>
      <c r="SCG13" s="2"/>
      <c r="SCH13" s="2"/>
      <c r="SCI13" s="2"/>
      <c r="SCJ13" s="2"/>
      <c r="SCK13" s="2"/>
      <c r="SCL13" s="2"/>
      <c r="SCM13" s="2"/>
      <c r="SCN13" s="2"/>
      <c r="SCO13" s="2"/>
      <c r="SCP13" s="2"/>
      <c r="SCQ13" s="2"/>
      <c r="SCR13" s="2"/>
      <c r="SCS13" s="2"/>
      <c r="SCT13" s="2"/>
      <c r="SCU13" s="2"/>
      <c r="SCV13" s="2"/>
      <c r="SCW13" s="2"/>
      <c r="SCX13" s="2"/>
      <c r="SCY13" s="2"/>
      <c r="SCZ13" s="2"/>
      <c r="SDA13" s="2"/>
      <c r="SDB13" s="2"/>
      <c r="SDC13" s="2"/>
      <c r="SDD13" s="2"/>
      <c r="SDE13" s="2"/>
      <c r="SDF13" s="2"/>
      <c r="SDG13" s="2"/>
      <c r="SDH13" s="2"/>
      <c r="SDI13" s="2"/>
      <c r="SDJ13" s="2"/>
      <c r="SDK13" s="2"/>
      <c r="SDL13" s="2"/>
      <c r="SDM13" s="2"/>
      <c r="SDN13" s="2"/>
      <c r="SDO13" s="2"/>
      <c r="SDP13" s="2"/>
      <c r="SDQ13" s="2"/>
      <c r="SDR13" s="2"/>
      <c r="SDS13" s="2"/>
      <c r="SDT13" s="2"/>
      <c r="SDU13" s="2"/>
      <c r="SDV13" s="2"/>
      <c r="SDW13" s="2"/>
      <c r="SDX13" s="2"/>
      <c r="SDY13" s="2"/>
      <c r="SDZ13" s="2"/>
      <c r="SEA13" s="2"/>
      <c r="SEB13" s="2"/>
      <c r="SEC13" s="2"/>
      <c r="SED13" s="2"/>
      <c r="SEE13" s="2"/>
      <c r="SEF13" s="2"/>
      <c r="SEG13" s="2"/>
      <c r="SEH13" s="2"/>
      <c r="SEI13" s="2"/>
      <c r="SEJ13" s="2"/>
      <c r="SEK13" s="2"/>
      <c r="SEL13" s="2"/>
      <c r="SEM13" s="2"/>
      <c r="SEN13" s="2"/>
      <c r="SEO13" s="2"/>
      <c r="SEP13" s="2"/>
      <c r="SEQ13" s="2"/>
      <c r="SER13" s="2"/>
      <c r="SES13" s="2"/>
      <c r="SET13" s="2"/>
      <c r="SEU13" s="2"/>
      <c r="SEV13" s="2"/>
      <c r="SEW13" s="2"/>
      <c r="SEX13" s="2"/>
      <c r="SEY13" s="2"/>
      <c r="SEZ13" s="2"/>
      <c r="SFA13" s="2"/>
      <c r="SFB13" s="2"/>
      <c r="SFC13" s="2"/>
      <c r="SFD13" s="2"/>
      <c r="SFE13" s="2"/>
      <c r="SFF13" s="2"/>
      <c r="SFG13" s="2"/>
      <c r="SFH13" s="2"/>
      <c r="SFI13" s="2"/>
      <c r="SFJ13" s="2"/>
      <c r="SFK13" s="2"/>
      <c r="SFL13" s="2"/>
      <c r="SFM13" s="2"/>
      <c r="SFN13" s="2"/>
      <c r="SFO13" s="2"/>
      <c r="SFP13" s="2"/>
      <c r="SFQ13" s="2"/>
      <c r="SFR13" s="2"/>
      <c r="SFS13" s="2"/>
      <c r="SFT13" s="2"/>
      <c r="SFU13" s="2"/>
      <c r="SFV13" s="2"/>
      <c r="SFW13" s="2"/>
      <c r="SFX13" s="2"/>
      <c r="SFY13" s="2"/>
      <c r="SFZ13" s="2"/>
      <c r="SGA13" s="2"/>
      <c r="SGB13" s="2"/>
      <c r="SGC13" s="2"/>
      <c r="SGD13" s="2"/>
      <c r="SGE13" s="2"/>
      <c r="SGF13" s="2"/>
      <c r="SGG13" s="2"/>
      <c r="SGH13" s="2"/>
      <c r="SGI13" s="2"/>
      <c r="SGJ13" s="2"/>
      <c r="SGK13" s="2"/>
      <c r="SGL13" s="2"/>
      <c r="SGM13" s="2"/>
      <c r="SGN13" s="2"/>
      <c r="SGO13" s="2"/>
      <c r="SGP13" s="2"/>
      <c r="SGQ13" s="2"/>
      <c r="SGR13" s="2"/>
      <c r="SGS13" s="2"/>
      <c r="SGT13" s="2"/>
      <c r="SGU13" s="2"/>
      <c r="SGV13" s="2"/>
      <c r="SGW13" s="2"/>
      <c r="SGX13" s="2"/>
      <c r="SGY13" s="2"/>
      <c r="SGZ13" s="2"/>
      <c r="SHA13" s="2"/>
      <c r="SHB13" s="2"/>
      <c r="SHC13" s="2"/>
      <c r="SHD13" s="2"/>
      <c r="SHE13" s="2"/>
      <c r="SHF13" s="2"/>
      <c r="SHG13" s="2"/>
      <c r="SHH13" s="2"/>
      <c r="SHI13" s="2"/>
      <c r="SHJ13" s="2"/>
      <c r="SHK13" s="2"/>
      <c r="SHL13" s="2"/>
      <c r="SHM13" s="2"/>
      <c r="SHN13" s="2"/>
      <c r="SHO13" s="2"/>
      <c r="SHP13" s="2"/>
      <c r="SHQ13" s="2"/>
      <c r="SHR13" s="2"/>
      <c r="SHS13" s="2"/>
      <c r="SHT13" s="2"/>
      <c r="SHU13" s="2"/>
      <c r="SHV13" s="2"/>
      <c r="SHW13" s="2"/>
      <c r="SHX13" s="2"/>
      <c r="SHY13" s="2"/>
      <c r="SHZ13" s="2"/>
      <c r="SIA13" s="2"/>
      <c r="SIB13" s="2"/>
      <c r="SIC13" s="2"/>
      <c r="SID13" s="2"/>
      <c r="SIE13" s="2"/>
      <c r="SIF13" s="2"/>
      <c r="SIG13" s="2"/>
      <c r="SIH13" s="2"/>
      <c r="SII13" s="2"/>
      <c r="SIJ13" s="2"/>
      <c r="SIK13" s="2"/>
      <c r="SIL13" s="2"/>
      <c r="SIM13" s="2"/>
      <c r="SIN13" s="2"/>
      <c r="SIO13" s="2"/>
      <c r="SIP13" s="2"/>
      <c r="SIQ13" s="2"/>
      <c r="SIR13" s="2"/>
      <c r="SIS13" s="2"/>
      <c r="SIT13" s="2"/>
      <c r="SIU13" s="2"/>
      <c r="SIV13" s="2"/>
      <c r="SIW13" s="2"/>
      <c r="SIX13" s="2"/>
      <c r="SIY13" s="2"/>
      <c r="SIZ13" s="2"/>
      <c r="SJA13" s="2"/>
      <c r="SJB13" s="2"/>
      <c r="SJC13" s="2"/>
      <c r="SJD13" s="2"/>
      <c r="SJE13" s="2"/>
      <c r="SJF13" s="2"/>
      <c r="SJG13" s="2"/>
      <c r="SJH13" s="2"/>
      <c r="SJI13" s="2"/>
      <c r="SJJ13" s="2"/>
      <c r="SJK13" s="2"/>
      <c r="SJL13" s="2"/>
      <c r="SJM13" s="2"/>
      <c r="SJN13" s="2"/>
      <c r="SJO13" s="2"/>
      <c r="SJP13" s="2"/>
      <c r="SJQ13" s="2"/>
      <c r="SJR13" s="2"/>
      <c r="SJS13" s="2"/>
      <c r="SJT13" s="2"/>
      <c r="SJU13" s="2"/>
      <c r="SJV13" s="2"/>
      <c r="SJW13" s="2"/>
      <c r="SJX13" s="2"/>
      <c r="SJY13" s="2"/>
      <c r="SJZ13" s="2"/>
      <c r="SKA13" s="2"/>
      <c r="SKB13" s="2"/>
      <c r="SKC13" s="2"/>
      <c r="SKD13" s="2"/>
      <c r="SKE13" s="2"/>
      <c r="SKF13" s="2"/>
      <c r="SKG13" s="2"/>
      <c r="SKH13" s="2"/>
      <c r="SKI13" s="2"/>
      <c r="SKJ13" s="2"/>
      <c r="SKK13" s="2"/>
      <c r="SKL13" s="2"/>
      <c r="SKM13" s="2"/>
      <c r="SKN13" s="2"/>
      <c r="SKO13" s="2"/>
      <c r="SKP13" s="2"/>
      <c r="SKQ13" s="2"/>
      <c r="SKR13" s="2"/>
      <c r="SKS13" s="2"/>
      <c r="SKT13" s="2"/>
      <c r="SKU13" s="2"/>
      <c r="SKV13" s="2"/>
      <c r="SKW13" s="2"/>
      <c r="SKX13" s="2"/>
      <c r="SKY13" s="2"/>
      <c r="SKZ13" s="2"/>
      <c r="SLA13" s="2"/>
      <c r="SLB13" s="2"/>
      <c r="SLC13" s="2"/>
      <c r="SLD13" s="2"/>
      <c r="SLE13" s="2"/>
      <c r="SLF13" s="2"/>
      <c r="SLG13" s="2"/>
      <c r="SLH13" s="2"/>
      <c r="SLI13" s="2"/>
      <c r="SLJ13" s="2"/>
      <c r="SLK13" s="2"/>
      <c r="SLL13" s="2"/>
      <c r="SLM13" s="2"/>
      <c r="SLN13" s="2"/>
      <c r="SLO13" s="2"/>
      <c r="SLP13" s="2"/>
      <c r="SLQ13" s="2"/>
      <c r="SLR13" s="2"/>
      <c r="SLS13" s="2"/>
      <c r="SLT13" s="2"/>
      <c r="SLU13" s="2"/>
      <c r="SLV13" s="2"/>
      <c r="SLW13" s="2"/>
      <c r="SLX13" s="2"/>
      <c r="SLY13" s="2"/>
      <c r="SLZ13" s="2"/>
      <c r="SMA13" s="2"/>
      <c r="SMB13" s="2"/>
      <c r="SMC13" s="2"/>
      <c r="SMD13" s="2"/>
      <c r="SME13" s="2"/>
      <c r="SMF13" s="2"/>
      <c r="SMG13" s="2"/>
      <c r="SMH13" s="2"/>
      <c r="SMI13" s="2"/>
      <c r="SMJ13" s="2"/>
      <c r="SMK13" s="2"/>
      <c r="SML13" s="2"/>
      <c r="SMM13" s="2"/>
      <c r="SMN13" s="2"/>
      <c r="SMO13" s="2"/>
      <c r="SMP13" s="2"/>
      <c r="SMQ13" s="2"/>
      <c r="SMR13" s="2"/>
      <c r="SMS13" s="2"/>
      <c r="SMT13" s="2"/>
      <c r="SMU13" s="2"/>
      <c r="SMV13" s="2"/>
      <c r="SMW13" s="2"/>
      <c r="SMX13" s="2"/>
      <c r="SMY13" s="2"/>
      <c r="SMZ13" s="2"/>
      <c r="SNA13" s="2"/>
      <c r="SNB13" s="2"/>
      <c r="SNC13" s="2"/>
      <c r="SND13" s="2"/>
      <c r="SNE13" s="2"/>
      <c r="SNF13" s="2"/>
      <c r="SNG13" s="2"/>
      <c r="SNH13" s="2"/>
      <c r="SNI13" s="2"/>
      <c r="SNJ13" s="2"/>
      <c r="SNK13" s="2"/>
      <c r="SNL13" s="2"/>
      <c r="SNM13" s="2"/>
      <c r="SNN13" s="2"/>
      <c r="SNO13" s="2"/>
      <c r="SNP13" s="2"/>
      <c r="SNQ13" s="2"/>
      <c r="SNR13" s="2"/>
      <c r="SNS13" s="2"/>
      <c r="SNT13" s="2"/>
      <c r="SNU13" s="2"/>
      <c r="SNV13" s="2"/>
      <c r="SNW13" s="2"/>
      <c r="SNX13" s="2"/>
      <c r="SNY13" s="2"/>
      <c r="SNZ13" s="2"/>
      <c r="SOA13" s="2"/>
      <c r="SOB13" s="2"/>
      <c r="SOC13" s="2"/>
      <c r="SOD13" s="2"/>
      <c r="SOE13" s="2"/>
      <c r="SOF13" s="2"/>
      <c r="SOG13" s="2"/>
      <c r="SOH13" s="2"/>
      <c r="SOI13" s="2"/>
      <c r="SOJ13" s="2"/>
      <c r="SOK13" s="2"/>
      <c r="SOL13" s="2"/>
      <c r="SOM13" s="2"/>
      <c r="SON13" s="2"/>
      <c r="SOO13" s="2"/>
      <c r="SOP13" s="2"/>
      <c r="SOQ13" s="2"/>
      <c r="SOR13" s="2"/>
      <c r="SOS13" s="2"/>
      <c r="SOT13" s="2"/>
      <c r="SOU13" s="2"/>
      <c r="SOV13" s="2"/>
      <c r="SOW13" s="2"/>
      <c r="SOX13" s="2"/>
      <c r="SOY13" s="2"/>
      <c r="SOZ13" s="2"/>
      <c r="SPA13" s="2"/>
      <c r="SPB13" s="2"/>
      <c r="SPC13" s="2"/>
      <c r="SPD13" s="2"/>
      <c r="SPE13" s="2"/>
      <c r="SPF13" s="2"/>
      <c r="SPG13" s="2"/>
      <c r="SPH13" s="2"/>
      <c r="SPI13" s="2"/>
      <c r="SPJ13" s="2"/>
      <c r="SPK13" s="2"/>
      <c r="SPL13" s="2"/>
      <c r="SPM13" s="2"/>
      <c r="SPN13" s="2"/>
      <c r="SPO13" s="2"/>
      <c r="SPP13" s="2"/>
      <c r="SPQ13" s="2"/>
      <c r="SPR13" s="2"/>
      <c r="SPS13" s="2"/>
      <c r="SPT13" s="2"/>
      <c r="SPU13" s="2"/>
      <c r="SPV13" s="2"/>
      <c r="SPW13" s="2"/>
      <c r="SPX13" s="2"/>
      <c r="SPY13" s="2"/>
      <c r="SPZ13" s="2"/>
      <c r="SQA13" s="2"/>
      <c r="SQB13" s="2"/>
      <c r="SQC13" s="2"/>
      <c r="SQD13" s="2"/>
      <c r="SQE13" s="2"/>
      <c r="SQF13" s="2"/>
      <c r="SQG13" s="2"/>
      <c r="SQH13" s="2"/>
      <c r="SQI13" s="2"/>
      <c r="SQJ13" s="2"/>
      <c r="SQK13" s="2"/>
      <c r="SQL13" s="2"/>
      <c r="SQM13" s="2"/>
      <c r="SQN13" s="2"/>
      <c r="SQO13" s="2"/>
      <c r="SQP13" s="2"/>
      <c r="SQQ13" s="2"/>
      <c r="SQR13" s="2"/>
      <c r="SQS13" s="2"/>
      <c r="SQT13" s="2"/>
      <c r="SQU13" s="2"/>
      <c r="SQV13" s="2"/>
      <c r="SQW13" s="2"/>
      <c r="SQX13" s="2"/>
      <c r="SQY13" s="2"/>
      <c r="SQZ13" s="2"/>
      <c r="SRA13" s="2"/>
      <c r="SRB13" s="2"/>
      <c r="SRC13" s="2"/>
      <c r="SRD13" s="2"/>
      <c r="SRE13" s="2"/>
      <c r="SRF13" s="2"/>
      <c r="SRG13" s="2"/>
      <c r="SRH13" s="2"/>
      <c r="SRI13" s="2"/>
      <c r="SRJ13" s="2"/>
      <c r="SRK13" s="2"/>
      <c r="SRL13" s="2"/>
      <c r="SRM13" s="2"/>
      <c r="SRN13" s="2"/>
      <c r="SRO13" s="2"/>
      <c r="SRP13" s="2"/>
      <c r="SRQ13" s="2"/>
      <c r="SRR13" s="2"/>
      <c r="SRS13" s="2"/>
      <c r="SRT13" s="2"/>
      <c r="SRU13" s="2"/>
      <c r="SRV13" s="2"/>
      <c r="SRW13" s="2"/>
      <c r="SRX13" s="2"/>
      <c r="SRY13" s="2"/>
      <c r="SRZ13" s="2"/>
      <c r="SSA13" s="2"/>
      <c r="SSB13" s="2"/>
      <c r="SSC13" s="2"/>
      <c r="SSD13" s="2"/>
      <c r="SSE13" s="2"/>
      <c r="SSF13" s="2"/>
      <c r="SSG13" s="2"/>
      <c r="SSH13" s="2"/>
      <c r="SSI13" s="2"/>
      <c r="SSJ13" s="2"/>
      <c r="SSK13" s="2"/>
      <c r="SSL13" s="2"/>
      <c r="SSM13" s="2"/>
      <c r="SSN13" s="2"/>
      <c r="SSO13" s="2"/>
      <c r="SSP13" s="2"/>
      <c r="SSQ13" s="2"/>
      <c r="SSR13" s="2"/>
      <c r="SSS13" s="2"/>
      <c r="SST13" s="2"/>
      <c r="SSU13" s="2"/>
      <c r="SSV13" s="2"/>
      <c r="SSW13" s="2"/>
      <c r="SSX13" s="2"/>
      <c r="SSY13" s="2"/>
      <c r="SSZ13" s="2"/>
      <c r="STA13" s="2"/>
      <c r="STB13" s="2"/>
      <c r="STC13" s="2"/>
      <c r="STD13" s="2"/>
      <c r="STE13" s="2"/>
      <c r="STF13" s="2"/>
      <c r="STG13" s="2"/>
      <c r="STH13" s="2"/>
      <c r="STI13" s="2"/>
      <c r="STJ13" s="2"/>
      <c r="STK13" s="2"/>
      <c r="STL13" s="2"/>
      <c r="STM13" s="2"/>
      <c r="STN13" s="2"/>
      <c r="STO13" s="2"/>
      <c r="STP13" s="2"/>
      <c r="STQ13" s="2"/>
      <c r="STR13" s="2"/>
      <c r="STS13" s="2"/>
      <c r="STT13" s="2"/>
      <c r="STU13" s="2"/>
      <c r="STV13" s="2"/>
      <c r="STW13" s="2"/>
      <c r="STX13" s="2"/>
      <c r="STY13" s="2"/>
      <c r="STZ13" s="2"/>
      <c r="SUA13" s="2"/>
      <c r="SUB13" s="2"/>
      <c r="SUC13" s="2"/>
      <c r="SUD13" s="2"/>
      <c r="SUE13" s="2"/>
      <c r="SUF13" s="2"/>
      <c r="SUG13" s="2"/>
      <c r="SUH13" s="2"/>
      <c r="SUI13" s="2"/>
      <c r="SUJ13" s="2"/>
      <c r="SUK13" s="2"/>
      <c r="SUL13" s="2"/>
      <c r="SUM13" s="2"/>
      <c r="SUN13" s="2"/>
      <c r="SUO13" s="2"/>
      <c r="SUP13" s="2"/>
      <c r="SUQ13" s="2"/>
      <c r="SUR13" s="2"/>
      <c r="SUS13" s="2"/>
      <c r="SUT13" s="2"/>
      <c r="SUU13" s="2"/>
      <c r="SUV13" s="2"/>
      <c r="SUW13" s="2"/>
      <c r="SUX13" s="2"/>
      <c r="SUY13" s="2"/>
      <c r="SUZ13" s="2"/>
      <c r="SVA13" s="2"/>
      <c r="SVB13" s="2"/>
      <c r="SVC13" s="2"/>
      <c r="SVD13" s="2"/>
      <c r="SVE13" s="2"/>
      <c r="SVF13" s="2"/>
      <c r="SVG13" s="2"/>
      <c r="SVH13" s="2"/>
      <c r="SVI13" s="2"/>
      <c r="SVJ13" s="2"/>
      <c r="SVK13" s="2"/>
      <c r="SVL13" s="2"/>
      <c r="SVM13" s="2"/>
      <c r="SVN13" s="2"/>
      <c r="SVO13" s="2"/>
      <c r="SVP13" s="2"/>
      <c r="SVQ13" s="2"/>
      <c r="SVR13" s="2"/>
      <c r="SVS13" s="2"/>
      <c r="SVT13" s="2"/>
      <c r="SVU13" s="2"/>
      <c r="SVV13" s="2"/>
      <c r="SVW13" s="2"/>
      <c r="SVX13" s="2"/>
      <c r="SVY13" s="2"/>
      <c r="SVZ13" s="2"/>
      <c r="SWA13" s="2"/>
      <c r="SWB13" s="2"/>
      <c r="SWC13" s="2"/>
      <c r="SWD13" s="2"/>
      <c r="SWE13" s="2"/>
      <c r="SWF13" s="2"/>
      <c r="SWG13" s="2"/>
      <c r="SWH13" s="2"/>
      <c r="SWI13" s="2"/>
      <c r="SWJ13" s="2"/>
      <c r="SWK13" s="2"/>
      <c r="SWL13" s="2"/>
      <c r="SWM13" s="2"/>
      <c r="SWN13" s="2"/>
      <c r="SWO13" s="2"/>
      <c r="SWP13" s="2"/>
      <c r="SWQ13" s="2"/>
      <c r="SWR13" s="2"/>
      <c r="SWS13" s="2"/>
      <c r="SWT13" s="2"/>
      <c r="SWU13" s="2"/>
      <c r="SWV13" s="2"/>
      <c r="SWW13" s="2"/>
      <c r="SWX13" s="2"/>
      <c r="SWY13" s="2"/>
      <c r="SWZ13" s="2"/>
      <c r="SXA13" s="2"/>
      <c r="SXB13" s="2"/>
      <c r="SXC13" s="2"/>
      <c r="SXD13" s="2"/>
      <c r="SXE13" s="2"/>
      <c r="SXF13" s="2"/>
      <c r="SXG13" s="2"/>
      <c r="SXH13" s="2"/>
      <c r="SXI13" s="2"/>
      <c r="SXJ13" s="2"/>
      <c r="SXK13" s="2"/>
      <c r="SXL13" s="2"/>
      <c r="SXM13" s="2"/>
      <c r="SXN13" s="2"/>
      <c r="SXO13" s="2"/>
      <c r="SXP13" s="2"/>
      <c r="SXQ13" s="2"/>
      <c r="SXR13" s="2"/>
      <c r="SXS13" s="2"/>
      <c r="SXT13" s="2"/>
      <c r="SXU13" s="2"/>
      <c r="SXV13" s="2"/>
      <c r="SXW13" s="2"/>
      <c r="SXX13" s="2"/>
      <c r="SXY13" s="2"/>
      <c r="SXZ13" s="2"/>
      <c r="SYA13" s="2"/>
      <c r="SYB13" s="2"/>
      <c r="SYC13" s="2"/>
      <c r="SYD13" s="2"/>
      <c r="SYE13" s="2"/>
      <c r="SYF13" s="2"/>
      <c r="SYG13" s="2"/>
      <c r="SYH13" s="2"/>
      <c r="SYI13" s="2"/>
      <c r="SYJ13" s="2"/>
      <c r="SYK13" s="2"/>
      <c r="SYL13" s="2"/>
      <c r="SYM13" s="2"/>
      <c r="SYN13" s="2"/>
      <c r="SYO13" s="2"/>
      <c r="SYP13" s="2"/>
      <c r="SYQ13" s="2"/>
      <c r="SYR13" s="2"/>
      <c r="SYS13" s="2"/>
      <c r="SYT13" s="2"/>
      <c r="SYU13" s="2"/>
      <c r="SYV13" s="2"/>
      <c r="SYW13" s="2"/>
      <c r="SYX13" s="2"/>
      <c r="SYY13" s="2"/>
      <c r="SYZ13" s="2"/>
      <c r="SZA13" s="2"/>
      <c r="SZB13" s="2"/>
      <c r="SZC13" s="2"/>
      <c r="SZD13" s="2"/>
      <c r="SZE13" s="2"/>
      <c r="SZF13" s="2"/>
      <c r="SZG13" s="2"/>
      <c r="SZH13" s="2"/>
      <c r="SZI13" s="2"/>
      <c r="SZJ13" s="2"/>
      <c r="SZK13" s="2"/>
      <c r="SZL13" s="2"/>
      <c r="SZM13" s="2"/>
      <c r="SZN13" s="2"/>
      <c r="SZO13" s="2"/>
      <c r="SZP13" s="2"/>
      <c r="SZQ13" s="2"/>
      <c r="SZR13" s="2"/>
      <c r="SZS13" s="2"/>
      <c r="SZT13" s="2"/>
      <c r="SZU13" s="2"/>
      <c r="SZV13" s="2"/>
      <c r="SZW13" s="2"/>
      <c r="SZX13" s="2"/>
      <c r="SZY13" s="2"/>
      <c r="SZZ13" s="2"/>
      <c r="TAA13" s="2"/>
      <c r="TAB13" s="2"/>
      <c r="TAC13" s="2"/>
      <c r="TAD13" s="2"/>
      <c r="TAE13" s="2"/>
      <c r="TAF13" s="2"/>
      <c r="TAG13" s="2"/>
      <c r="TAH13" s="2"/>
      <c r="TAI13" s="2"/>
      <c r="TAJ13" s="2"/>
      <c r="TAK13" s="2"/>
      <c r="TAL13" s="2"/>
      <c r="TAM13" s="2"/>
      <c r="TAN13" s="2"/>
      <c r="TAO13" s="2"/>
      <c r="TAP13" s="2"/>
      <c r="TAQ13" s="2"/>
      <c r="TAR13" s="2"/>
      <c r="TAS13" s="2"/>
      <c r="TAT13" s="2"/>
      <c r="TAU13" s="2"/>
      <c r="TAV13" s="2"/>
      <c r="TAW13" s="2"/>
      <c r="TAX13" s="2"/>
      <c r="TAY13" s="2"/>
      <c r="TAZ13" s="2"/>
      <c r="TBA13" s="2"/>
      <c r="TBB13" s="2"/>
      <c r="TBC13" s="2"/>
      <c r="TBD13" s="2"/>
      <c r="TBE13" s="2"/>
      <c r="TBF13" s="2"/>
      <c r="TBG13" s="2"/>
      <c r="TBH13" s="2"/>
      <c r="TBI13" s="2"/>
      <c r="TBJ13" s="2"/>
      <c r="TBK13" s="2"/>
      <c r="TBL13" s="2"/>
      <c r="TBM13" s="2"/>
      <c r="TBN13" s="2"/>
      <c r="TBO13" s="2"/>
      <c r="TBP13" s="2"/>
      <c r="TBQ13" s="2"/>
      <c r="TBR13" s="2"/>
      <c r="TBS13" s="2"/>
      <c r="TBT13" s="2"/>
      <c r="TBU13" s="2"/>
      <c r="TBV13" s="2"/>
      <c r="TBW13" s="2"/>
      <c r="TBX13" s="2"/>
      <c r="TBY13" s="2"/>
      <c r="TBZ13" s="2"/>
      <c r="TCA13" s="2"/>
      <c r="TCB13" s="2"/>
      <c r="TCC13" s="2"/>
      <c r="TCD13" s="2"/>
      <c r="TCE13" s="2"/>
      <c r="TCF13" s="2"/>
      <c r="TCG13" s="2"/>
      <c r="TCH13" s="2"/>
      <c r="TCI13" s="2"/>
      <c r="TCJ13" s="2"/>
      <c r="TCK13" s="2"/>
      <c r="TCL13" s="2"/>
      <c r="TCM13" s="2"/>
      <c r="TCN13" s="2"/>
      <c r="TCO13" s="2"/>
      <c r="TCP13" s="2"/>
      <c r="TCQ13" s="2"/>
      <c r="TCR13" s="2"/>
      <c r="TCS13" s="2"/>
      <c r="TCT13" s="2"/>
      <c r="TCU13" s="2"/>
      <c r="TCV13" s="2"/>
      <c r="TCW13" s="2"/>
      <c r="TCX13" s="2"/>
      <c r="TCY13" s="2"/>
      <c r="TCZ13" s="2"/>
      <c r="TDA13" s="2"/>
      <c r="TDB13" s="2"/>
      <c r="TDC13" s="2"/>
      <c r="TDD13" s="2"/>
      <c r="TDE13" s="2"/>
      <c r="TDF13" s="2"/>
      <c r="TDG13" s="2"/>
      <c r="TDH13" s="2"/>
      <c r="TDI13" s="2"/>
      <c r="TDJ13" s="2"/>
      <c r="TDK13" s="2"/>
      <c r="TDL13" s="2"/>
      <c r="TDM13" s="2"/>
      <c r="TDN13" s="2"/>
      <c r="TDO13" s="2"/>
      <c r="TDP13" s="2"/>
      <c r="TDQ13" s="2"/>
      <c r="TDR13" s="2"/>
      <c r="TDS13" s="2"/>
      <c r="TDT13" s="2"/>
      <c r="TDU13" s="2"/>
      <c r="TDV13" s="2"/>
      <c r="TDW13" s="2"/>
      <c r="TDX13" s="2"/>
      <c r="TDY13" s="2"/>
      <c r="TDZ13" s="2"/>
      <c r="TEA13" s="2"/>
      <c r="TEB13" s="2"/>
      <c r="TEC13" s="2"/>
      <c r="TED13" s="2"/>
      <c r="TEE13" s="2"/>
      <c r="TEF13" s="2"/>
      <c r="TEG13" s="2"/>
      <c r="TEH13" s="2"/>
      <c r="TEI13" s="2"/>
      <c r="TEJ13" s="2"/>
      <c r="TEK13" s="2"/>
      <c r="TEL13" s="2"/>
      <c r="TEM13" s="2"/>
      <c r="TEN13" s="2"/>
      <c r="TEO13" s="2"/>
      <c r="TEP13" s="2"/>
      <c r="TEQ13" s="2"/>
      <c r="TER13" s="2"/>
      <c r="TES13" s="2"/>
      <c r="TET13" s="2"/>
      <c r="TEU13" s="2"/>
      <c r="TEV13" s="2"/>
      <c r="TEW13" s="2"/>
      <c r="TEX13" s="2"/>
      <c r="TEY13" s="2"/>
      <c r="TEZ13" s="2"/>
      <c r="TFA13" s="2"/>
      <c r="TFB13" s="2"/>
      <c r="TFC13" s="2"/>
      <c r="TFD13" s="2"/>
      <c r="TFE13" s="2"/>
      <c r="TFF13" s="2"/>
      <c r="TFG13" s="2"/>
      <c r="TFH13" s="2"/>
      <c r="TFI13" s="2"/>
      <c r="TFJ13" s="2"/>
      <c r="TFK13" s="2"/>
      <c r="TFL13" s="2"/>
      <c r="TFM13" s="2"/>
      <c r="TFN13" s="2"/>
      <c r="TFO13" s="2"/>
      <c r="TFP13" s="2"/>
      <c r="TFQ13" s="2"/>
      <c r="TFR13" s="2"/>
      <c r="TFS13" s="2"/>
      <c r="TFT13" s="2"/>
      <c r="TFU13" s="2"/>
      <c r="TFV13" s="2"/>
      <c r="TFW13" s="2"/>
      <c r="TFX13" s="2"/>
      <c r="TFY13" s="2"/>
      <c r="TFZ13" s="2"/>
      <c r="TGA13" s="2"/>
      <c r="TGB13" s="2"/>
      <c r="TGC13" s="2"/>
      <c r="TGD13" s="2"/>
      <c r="TGE13" s="2"/>
      <c r="TGF13" s="2"/>
      <c r="TGG13" s="2"/>
      <c r="TGH13" s="2"/>
      <c r="TGI13" s="2"/>
      <c r="TGJ13" s="2"/>
      <c r="TGK13" s="2"/>
      <c r="TGL13" s="2"/>
      <c r="TGM13" s="2"/>
      <c r="TGN13" s="2"/>
      <c r="TGO13" s="2"/>
      <c r="TGP13" s="2"/>
      <c r="TGQ13" s="2"/>
      <c r="TGR13" s="2"/>
      <c r="TGS13" s="2"/>
      <c r="TGT13" s="2"/>
      <c r="TGU13" s="2"/>
      <c r="TGV13" s="2"/>
      <c r="TGW13" s="2"/>
      <c r="TGX13" s="2"/>
      <c r="TGY13" s="2"/>
      <c r="TGZ13" s="2"/>
      <c r="THA13" s="2"/>
      <c r="THB13" s="2"/>
      <c r="THC13" s="2"/>
      <c r="THD13" s="2"/>
      <c r="THE13" s="2"/>
      <c r="THF13" s="2"/>
      <c r="THG13" s="2"/>
      <c r="THH13" s="2"/>
      <c r="THI13" s="2"/>
      <c r="THJ13" s="2"/>
      <c r="THK13" s="2"/>
      <c r="THL13" s="2"/>
      <c r="THM13" s="2"/>
      <c r="THN13" s="2"/>
      <c r="THO13" s="2"/>
      <c r="THP13" s="2"/>
      <c r="THQ13" s="2"/>
      <c r="THR13" s="2"/>
      <c r="THS13" s="2"/>
      <c r="THT13" s="2"/>
      <c r="THU13" s="2"/>
      <c r="THV13" s="2"/>
      <c r="THW13" s="2"/>
      <c r="THX13" s="2"/>
      <c r="THY13" s="2"/>
      <c r="THZ13" s="2"/>
      <c r="TIA13" s="2"/>
      <c r="TIB13" s="2"/>
      <c r="TIC13" s="2"/>
      <c r="TID13" s="2"/>
      <c r="TIE13" s="2"/>
      <c r="TIF13" s="2"/>
      <c r="TIG13" s="2"/>
      <c r="TIH13" s="2"/>
      <c r="TII13" s="2"/>
      <c r="TIJ13" s="2"/>
      <c r="TIK13" s="2"/>
      <c r="TIL13" s="2"/>
      <c r="TIM13" s="2"/>
      <c r="TIN13" s="2"/>
      <c r="TIO13" s="2"/>
      <c r="TIP13" s="2"/>
      <c r="TIQ13" s="2"/>
      <c r="TIR13" s="2"/>
      <c r="TIS13" s="2"/>
      <c r="TIT13" s="2"/>
      <c r="TIU13" s="2"/>
      <c r="TIV13" s="2"/>
      <c r="TIW13" s="2"/>
      <c r="TIX13" s="2"/>
      <c r="TIY13" s="2"/>
      <c r="TIZ13" s="2"/>
      <c r="TJA13" s="2"/>
      <c r="TJB13" s="2"/>
      <c r="TJC13" s="2"/>
      <c r="TJD13" s="2"/>
      <c r="TJE13" s="2"/>
      <c r="TJF13" s="2"/>
      <c r="TJG13" s="2"/>
      <c r="TJH13" s="2"/>
      <c r="TJI13" s="2"/>
      <c r="TJJ13" s="2"/>
      <c r="TJK13" s="2"/>
      <c r="TJL13" s="2"/>
      <c r="TJM13" s="2"/>
      <c r="TJN13" s="2"/>
      <c r="TJO13" s="2"/>
      <c r="TJP13" s="2"/>
      <c r="TJQ13" s="2"/>
      <c r="TJR13" s="2"/>
      <c r="TJS13" s="2"/>
      <c r="TJT13" s="2"/>
      <c r="TJU13" s="2"/>
      <c r="TJV13" s="2"/>
      <c r="TJW13" s="2"/>
      <c r="TJX13" s="2"/>
      <c r="TJY13" s="2"/>
      <c r="TJZ13" s="2"/>
      <c r="TKA13" s="2"/>
      <c r="TKB13" s="2"/>
      <c r="TKC13" s="2"/>
      <c r="TKD13" s="2"/>
      <c r="TKE13" s="2"/>
      <c r="TKF13" s="2"/>
      <c r="TKG13" s="2"/>
      <c r="TKH13" s="2"/>
      <c r="TKI13" s="2"/>
      <c r="TKJ13" s="2"/>
      <c r="TKK13" s="2"/>
      <c r="TKL13" s="2"/>
      <c r="TKM13" s="2"/>
      <c r="TKN13" s="2"/>
      <c r="TKO13" s="2"/>
      <c r="TKP13" s="2"/>
      <c r="TKQ13" s="2"/>
      <c r="TKR13" s="2"/>
      <c r="TKS13" s="2"/>
      <c r="TKT13" s="2"/>
      <c r="TKU13" s="2"/>
      <c r="TKV13" s="2"/>
      <c r="TKW13" s="2"/>
      <c r="TKX13" s="2"/>
      <c r="TKY13" s="2"/>
      <c r="TKZ13" s="2"/>
      <c r="TLA13" s="2"/>
      <c r="TLB13" s="2"/>
      <c r="TLC13" s="2"/>
      <c r="TLD13" s="2"/>
      <c r="TLE13" s="2"/>
      <c r="TLF13" s="2"/>
      <c r="TLG13" s="2"/>
      <c r="TLH13" s="2"/>
      <c r="TLI13" s="2"/>
      <c r="TLJ13" s="2"/>
      <c r="TLK13" s="2"/>
      <c r="TLL13" s="2"/>
      <c r="TLM13" s="2"/>
      <c r="TLN13" s="2"/>
      <c r="TLO13" s="2"/>
      <c r="TLP13" s="2"/>
      <c r="TLQ13" s="2"/>
      <c r="TLR13" s="2"/>
      <c r="TLS13" s="2"/>
      <c r="TLT13" s="2"/>
      <c r="TLU13" s="2"/>
      <c r="TLV13" s="2"/>
      <c r="TLW13" s="2"/>
      <c r="TLX13" s="2"/>
      <c r="TLY13" s="2"/>
      <c r="TLZ13" s="2"/>
      <c r="TMA13" s="2"/>
      <c r="TMB13" s="2"/>
      <c r="TMC13" s="2"/>
      <c r="TMD13" s="2"/>
      <c r="TME13" s="2"/>
      <c r="TMF13" s="2"/>
      <c r="TMG13" s="2"/>
      <c r="TMH13" s="2"/>
      <c r="TMI13" s="2"/>
      <c r="TMJ13" s="2"/>
      <c r="TMK13" s="2"/>
      <c r="TML13" s="2"/>
      <c r="TMM13" s="2"/>
      <c r="TMN13" s="2"/>
      <c r="TMO13" s="2"/>
      <c r="TMP13" s="2"/>
      <c r="TMQ13" s="2"/>
      <c r="TMR13" s="2"/>
      <c r="TMS13" s="2"/>
      <c r="TMT13" s="2"/>
      <c r="TMU13" s="2"/>
      <c r="TMV13" s="2"/>
      <c r="TMW13" s="2"/>
      <c r="TMX13" s="2"/>
      <c r="TMY13" s="2"/>
      <c r="TMZ13" s="2"/>
      <c r="TNA13" s="2"/>
      <c r="TNB13" s="2"/>
      <c r="TNC13" s="2"/>
      <c r="TND13" s="2"/>
      <c r="TNE13" s="2"/>
      <c r="TNF13" s="2"/>
      <c r="TNG13" s="2"/>
      <c r="TNH13" s="2"/>
      <c r="TNI13" s="2"/>
      <c r="TNJ13" s="2"/>
      <c r="TNK13" s="2"/>
      <c r="TNL13" s="2"/>
      <c r="TNM13" s="2"/>
      <c r="TNN13" s="2"/>
      <c r="TNO13" s="2"/>
      <c r="TNP13" s="2"/>
      <c r="TNQ13" s="2"/>
      <c r="TNR13" s="2"/>
      <c r="TNS13" s="2"/>
      <c r="TNT13" s="2"/>
      <c r="TNU13" s="2"/>
      <c r="TNV13" s="2"/>
      <c r="TNW13" s="2"/>
      <c r="TNX13" s="2"/>
      <c r="TNY13" s="2"/>
      <c r="TNZ13" s="2"/>
      <c r="TOA13" s="2"/>
      <c r="TOB13" s="2"/>
      <c r="TOC13" s="2"/>
      <c r="TOD13" s="2"/>
      <c r="TOE13" s="2"/>
      <c r="TOF13" s="2"/>
      <c r="TOG13" s="2"/>
      <c r="TOH13" s="2"/>
      <c r="TOI13" s="2"/>
      <c r="TOJ13" s="2"/>
      <c r="TOK13" s="2"/>
      <c r="TOL13" s="2"/>
      <c r="TOM13" s="2"/>
      <c r="TON13" s="2"/>
      <c r="TOO13" s="2"/>
      <c r="TOP13" s="2"/>
      <c r="TOQ13" s="2"/>
      <c r="TOR13" s="2"/>
      <c r="TOS13" s="2"/>
      <c r="TOT13" s="2"/>
      <c r="TOU13" s="2"/>
      <c r="TOV13" s="2"/>
      <c r="TOW13" s="2"/>
      <c r="TOX13" s="2"/>
      <c r="TOY13" s="2"/>
      <c r="TOZ13" s="2"/>
      <c r="TPA13" s="2"/>
      <c r="TPB13" s="2"/>
      <c r="TPC13" s="2"/>
      <c r="TPD13" s="2"/>
      <c r="TPE13" s="2"/>
      <c r="TPF13" s="2"/>
      <c r="TPG13" s="2"/>
      <c r="TPH13" s="2"/>
      <c r="TPI13" s="2"/>
      <c r="TPJ13" s="2"/>
      <c r="TPK13" s="2"/>
      <c r="TPL13" s="2"/>
      <c r="TPM13" s="2"/>
      <c r="TPN13" s="2"/>
      <c r="TPO13" s="2"/>
      <c r="TPP13" s="2"/>
      <c r="TPQ13" s="2"/>
      <c r="TPR13" s="2"/>
      <c r="TPS13" s="2"/>
      <c r="TPT13" s="2"/>
      <c r="TPU13" s="2"/>
      <c r="TPV13" s="2"/>
      <c r="TPW13" s="2"/>
      <c r="TPX13" s="2"/>
      <c r="TPY13" s="2"/>
      <c r="TPZ13" s="2"/>
      <c r="TQA13" s="2"/>
      <c r="TQB13" s="2"/>
      <c r="TQC13" s="2"/>
      <c r="TQD13" s="2"/>
      <c r="TQE13" s="2"/>
      <c r="TQF13" s="2"/>
      <c r="TQG13" s="2"/>
      <c r="TQH13" s="2"/>
      <c r="TQI13" s="2"/>
      <c r="TQJ13" s="2"/>
      <c r="TQK13" s="2"/>
      <c r="TQL13" s="2"/>
      <c r="TQM13" s="2"/>
      <c r="TQN13" s="2"/>
      <c r="TQO13" s="2"/>
      <c r="TQP13" s="2"/>
      <c r="TQQ13" s="2"/>
      <c r="TQR13" s="2"/>
      <c r="TQS13" s="2"/>
      <c r="TQT13" s="2"/>
      <c r="TQU13" s="2"/>
      <c r="TQV13" s="2"/>
      <c r="TQW13" s="2"/>
      <c r="TQX13" s="2"/>
      <c r="TQY13" s="2"/>
      <c r="TQZ13" s="2"/>
      <c r="TRA13" s="2"/>
      <c r="TRB13" s="2"/>
      <c r="TRC13" s="2"/>
      <c r="TRD13" s="2"/>
      <c r="TRE13" s="2"/>
      <c r="TRF13" s="2"/>
      <c r="TRG13" s="2"/>
      <c r="TRH13" s="2"/>
      <c r="TRI13" s="2"/>
      <c r="TRJ13" s="2"/>
      <c r="TRK13" s="2"/>
      <c r="TRL13" s="2"/>
      <c r="TRM13" s="2"/>
      <c r="TRN13" s="2"/>
      <c r="TRO13" s="2"/>
      <c r="TRP13" s="2"/>
      <c r="TRQ13" s="2"/>
      <c r="TRR13" s="2"/>
      <c r="TRS13" s="2"/>
      <c r="TRT13" s="2"/>
      <c r="TRU13" s="2"/>
      <c r="TRV13" s="2"/>
      <c r="TRW13" s="2"/>
      <c r="TRX13" s="2"/>
      <c r="TRY13" s="2"/>
      <c r="TRZ13" s="2"/>
      <c r="TSA13" s="2"/>
      <c r="TSB13" s="2"/>
      <c r="TSC13" s="2"/>
      <c r="TSD13" s="2"/>
      <c r="TSE13" s="2"/>
      <c r="TSF13" s="2"/>
      <c r="TSG13" s="2"/>
      <c r="TSH13" s="2"/>
      <c r="TSI13" s="2"/>
      <c r="TSJ13" s="2"/>
      <c r="TSK13" s="2"/>
      <c r="TSL13" s="2"/>
      <c r="TSM13" s="2"/>
      <c r="TSN13" s="2"/>
      <c r="TSO13" s="2"/>
      <c r="TSP13" s="2"/>
      <c r="TSQ13" s="2"/>
      <c r="TSR13" s="2"/>
      <c r="TSS13" s="2"/>
      <c r="TST13" s="2"/>
      <c r="TSU13" s="2"/>
      <c r="TSV13" s="2"/>
      <c r="TSW13" s="2"/>
      <c r="TSX13" s="2"/>
      <c r="TSY13" s="2"/>
      <c r="TSZ13" s="2"/>
      <c r="TTA13" s="2"/>
      <c r="TTB13" s="2"/>
      <c r="TTC13" s="2"/>
      <c r="TTD13" s="2"/>
      <c r="TTE13" s="2"/>
      <c r="TTF13" s="2"/>
      <c r="TTG13" s="2"/>
      <c r="TTH13" s="2"/>
      <c r="TTI13" s="2"/>
      <c r="TTJ13" s="2"/>
      <c r="TTK13" s="2"/>
      <c r="TTL13" s="2"/>
      <c r="TTM13" s="2"/>
      <c r="TTN13" s="2"/>
      <c r="TTO13" s="2"/>
      <c r="TTP13" s="2"/>
      <c r="TTQ13" s="2"/>
      <c r="TTR13" s="2"/>
      <c r="TTS13" s="2"/>
      <c r="TTT13" s="2"/>
      <c r="TTU13" s="2"/>
      <c r="TTV13" s="2"/>
      <c r="TTW13" s="2"/>
      <c r="TTX13" s="2"/>
      <c r="TTY13" s="2"/>
      <c r="TTZ13" s="2"/>
      <c r="TUA13" s="2"/>
      <c r="TUB13" s="2"/>
      <c r="TUC13" s="2"/>
      <c r="TUD13" s="2"/>
      <c r="TUE13" s="2"/>
      <c r="TUF13" s="2"/>
      <c r="TUG13" s="2"/>
      <c r="TUH13" s="2"/>
      <c r="TUI13" s="2"/>
      <c r="TUJ13" s="2"/>
      <c r="TUK13" s="2"/>
      <c r="TUL13" s="2"/>
      <c r="TUM13" s="2"/>
      <c r="TUN13" s="2"/>
      <c r="TUO13" s="2"/>
      <c r="TUP13" s="2"/>
      <c r="TUQ13" s="2"/>
      <c r="TUR13" s="2"/>
      <c r="TUS13" s="2"/>
      <c r="TUT13" s="2"/>
      <c r="TUU13" s="2"/>
      <c r="TUV13" s="2"/>
      <c r="TUW13" s="2"/>
      <c r="TUX13" s="2"/>
      <c r="TUY13" s="2"/>
      <c r="TUZ13" s="2"/>
      <c r="TVA13" s="2"/>
      <c r="TVB13" s="2"/>
      <c r="TVC13" s="2"/>
      <c r="TVD13" s="2"/>
      <c r="TVE13" s="2"/>
      <c r="TVF13" s="2"/>
      <c r="TVG13" s="2"/>
      <c r="TVH13" s="2"/>
      <c r="TVI13" s="2"/>
      <c r="TVJ13" s="2"/>
      <c r="TVK13" s="2"/>
      <c r="TVL13" s="2"/>
      <c r="TVM13" s="2"/>
      <c r="TVN13" s="2"/>
      <c r="TVO13" s="2"/>
      <c r="TVP13" s="2"/>
      <c r="TVQ13" s="2"/>
      <c r="TVR13" s="2"/>
      <c r="TVS13" s="2"/>
      <c r="TVT13" s="2"/>
      <c r="TVU13" s="2"/>
      <c r="TVV13" s="2"/>
      <c r="TVW13" s="2"/>
      <c r="TVX13" s="2"/>
      <c r="TVY13" s="2"/>
      <c r="TVZ13" s="2"/>
      <c r="TWA13" s="2"/>
      <c r="TWB13" s="2"/>
      <c r="TWC13" s="2"/>
      <c r="TWD13" s="2"/>
      <c r="TWE13" s="2"/>
      <c r="TWF13" s="2"/>
      <c r="TWG13" s="2"/>
      <c r="TWH13" s="2"/>
      <c r="TWI13" s="2"/>
      <c r="TWJ13" s="2"/>
      <c r="TWK13" s="2"/>
      <c r="TWL13" s="2"/>
      <c r="TWM13" s="2"/>
      <c r="TWN13" s="2"/>
      <c r="TWO13" s="2"/>
      <c r="TWP13" s="2"/>
      <c r="TWQ13" s="2"/>
      <c r="TWR13" s="2"/>
      <c r="TWS13" s="2"/>
      <c r="TWT13" s="2"/>
      <c r="TWU13" s="2"/>
      <c r="TWV13" s="2"/>
      <c r="TWW13" s="2"/>
      <c r="TWX13" s="2"/>
      <c r="TWY13" s="2"/>
      <c r="TWZ13" s="2"/>
      <c r="TXA13" s="2"/>
      <c r="TXB13" s="2"/>
      <c r="TXC13" s="2"/>
      <c r="TXD13" s="2"/>
      <c r="TXE13" s="2"/>
      <c r="TXF13" s="2"/>
      <c r="TXG13" s="2"/>
      <c r="TXH13" s="2"/>
      <c r="TXI13" s="2"/>
      <c r="TXJ13" s="2"/>
      <c r="TXK13" s="2"/>
      <c r="TXL13" s="2"/>
      <c r="TXM13" s="2"/>
      <c r="TXN13" s="2"/>
      <c r="TXO13" s="2"/>
      <c r="TXP13" s="2"/>
      <c r="TXQ13" s="2"/>
      <c r="TXR13" s="2"/>
      <c r="TXS13" s="2"/>
      <c r="TXT13" s="2"/>
      <c r="TXU13" s="2"/>
      <c r="TXV13" s="2"/>
      <c r="TXW13" s="2"/>
      <c r="TXX13" s="2"/>
      <c r="TXY13" s="2"/>
      <c r="TXZ13" s="2"/>
      <c r="TYA13" s="2"/>
      <c r="TYB13" s="2"/>
      <c r="TYC13" s="2"/>
      <c r="TYD13" s="2"/>
      <c r="TYE13" s="2"/>
      <c r="TYF13" s="2"/>
      <c r="TYG13" s="2"/>
      <c r="TYH13" s="2"/>
      <c r="TYI13" s="2"/>
      <c r="TYJ13" s="2"/>
      <c r="TYK13" s="2"/>
      <c r="TYL13" s="2"/>
      <c r="TYM13" s="2"/>
      <c r="TYN13" s="2"/>
      <c r="TYO13" s="2"/>
      <c r="TYP13" s="2"/>
      <c r="TYQ13" s="2"/>
      <c r="TYR13" s="2"/>
      <c r="TYS13" s="2"/>
      <c r="TYT13" s="2"/>
      <c r="TYU13" s="2"/>
      <c r="TYV13" s="2"/>
      <c r="TYW13" s="2"/>
      <c r="TYX13" s="2"/>
      <c r="TYY13" s="2"/>
      <c r="TYZ13" s="2"/>
      <c r="TZA13" s="2"/>
      <c r="TZB13" s="2"/>
      <c r="TZC13" s="2"/>
      <c r="TZD13" s="2"/>
      <c r="TZE13" s="2"/>
      <c r="TZF13" s="2"/>
      <c r="TZG13" s="2"/>
      <c r="TZH13" s="2"/>
      <c r="TZI13" s="2"/>
      <c r="TZJ13" s="2"/>
      <c r="TZK13" s="2"/>
      <c r="TZL13" s="2"/>
      <c r="TZM13" s="2"/>
      <c r="TZN13" s="2"/>
      <c r="TZO13" s="2"/>
      <c r="TZP13" s="2"/>
      <c r="TZQ13" s="2"/>
      <c r="TZR13" s="2"/>
      <c r="TZS13" s="2"/>
      <c r="TZT13" s="2"/>
      <c r="TZU13" s="2"/>
      <c r="TZV13" s="2"/>
      <c r="TZW13" s="2"/>
      <c r="TZX13" s="2"/>
      <c r="TZY13" s="2"/>
      <c r="TZZ13" s="2"/>
      <c r="UAA13" s="2"/>
      <c r="UAB13" s="2"/>
      <c r="UAC13" s="2"/>
      <c r="UAD13" s="2"/>
      <c r="UAE13" s="2"/>
      <c r="UAF13" s="2"/>
      <c r="UAG13" s="2"/>
      <c r="UAH13" s="2"/>
      <c r="UAI13" s="2"/>
      <c r="UAJ13" s="2"/>
      <c r="UAK13" s="2"/>
      <c r="UAL13" s="2"/>
      <c r="UAM13" s="2"/>
      <c r="UAN13" s="2"/>
      <c r="UAO13" s="2"/>
      <c r="UAP13" s="2"/>
      <c r="UAQ13" s="2"/>
      <c r="UAR13" s="2"/>
      <c r="UAS13" s="2"/>
      <c r="UAT13" s="2"/>
      <c r="UAU13" s="2"/>
      <c r="UAV13" s="2"/>
      <c r="UAW13" s="2"/>
      <c r="UAX13" s="2"/>
      <c r="UAY13" s="2"/>
      <c r="UAZ13" s="2"/>
      <c r="UBA13" s="2"/>
      <c r="UBB13" s="2"/>
      <c r="UBC13" s="2"/>
      <c r="UBD13" s="2"/>
      <c r="UBE13" s="2"/>
      <c r="UBF13" s="2"/>
      <c r="UBG13" s="2"/>
      <c r="UBH13" s="2"/>
      <c r="UBI13" s="2"/>
      <c r="UBJ13" s="2"/>
      <c r="UBK13" s="2"/>
      <c r="UBL13" s="2"/>
      <c r="UBM13" s="2"/>
      <c r="UBN13" s="2"/>
      <c r="UBO13" s="2"/>
      <c r="UBP13" s="2"/>
      <c r="UBQ13" s="2"/>
      <c r="UBR13" s="2"/>
      <c r="UBS13" s="2"/>
      <c r="UBT13" s="2"/>
      <c r="UBU13" s="2"/>
      <c r="UBV13" s="2"/>
      <c r="UBW13" s="2"/>
      <c r="UBX13" s="2"/>
      <c r="UBY13" s="2"/>
      <c r="UBZ13" s="2"/>
      <c r="UCA13" s="2"/>
      <c r="UCB13" s="2"/>
      <c r="UCC13" s="2"/>
      <c r="UCD13" s="2"/>
      <c r="UCE13" s="2"/>
      <c r="UCF13" s="2"/>
      <c r="UCG13" s="2"/>
      <c r="UCH13" s="2"/>
      <c r="UCI13" s="2"/>
      <c r="UCJ13" s="2"/>
      <c r="UCK13" s="2"/>
      <c r="UCL13" s="2"/>
      <c r="UCM13" s="2"/>
      <c r="UCN13" s="2"/>
      <c r="UCO13" s="2"/>
      <c r="UCP13" s="2"/>
      <c r="UCQ13" s="2"/>
      <c r="UCR13" s="2"/>
      <c r="UCS13" s="2"/>
      <c r="UCT13" s="2"/>
      <c r="UCU13" s="2"/>
      <c r="UCV13" s="2"/>
      <c r="UCW13" s="2"/>
      <c r="UCX13" s="2"/>
      <c r="UCY13" s="2"/>
      <c r="UCZ13" s="2"/>
      <c r="UDA13" s="2"/>
      <c r="UDB13" s="2"/>
      <c r="UDC13" s="2"/>
      <c r="UDD13" s="2"/>
      <c r="UDE13" s="2"/>
      <c r="UDF13" s="2"/>
      <c r="UDG13" s="2"/>
      <c r="UDH13" s="2"/>
      <c r="UDI13" s="2"/>
      <c r="UDJ13" s="2"/>
      <c r="UDK13" s="2"/>
      <c r="UDL13" s="2"/>
      <c r="UDM13" s="2"/>
      <c r="UDN13" s="2"/>
      <c r="UDO13" s="2"/>
      <c r="UDP13" s="2"/>
      <c r="UDQ13" s="2"/>
      <c r="UDR13" s="2"/>
      <c r="UDS13" s="2"/>
      <c r="UDT13" s="2"/>
      <c r="UDU13" s="2"/>
      <c r="UDV13" s="2"/>
      <c r="UDW13" s="2"/>
      <c r="UDX13" s="2"/>
      <c r="UDY13" s="2"/>
      <c r="UDZ13" s="2"/>
      <c r="UEA13" s="2"/>
      <c r="UEB13" s="2"/>
      <c r="UEC13" s="2"/>
      <c r="UED13" s="2"/>
      <c r="UEE13" s="2"/>
      <c r="UEF13" s="2"/>
      <c r="UEG13" s="2"/>
      <c r="UEH13" s="2"/>
      <c r="UEI13" s="2"/>
      <c r="UEJ13" s="2"/>
      <c r="UEK13" s="2"/>
      <c r="UEL13" s="2"/>
      <c r="UEM13" s="2"/>
      <c r="UEN13" s="2"/>
      <c r="UEO13" s="2"/>
      <c r="UEP13" s="2"/>
      <c r="UEQ13" s="2"/>
      <c r="UER13" s="2"/>
      <c r="UES13" s="2"/>
      <c r="UET13" s="2"/>
      <c r="UEU13" s="2"/>
      <c r="UEV13" s="2"/>
      <c r="UEW13" s="2"/>
      <c r="UEX13" s="2"/>
      <c r="UEY13" s="2"/>
      <c r="UEZ13" s="2"/>
      <c r="UFA13" s="2"/>
      <c r="UFB13" s="2"/>
      <c r="UFC13" s="2"/>
      <c r="UFD13" s="2"/>
      <c r="UFE13" s="2"/>
      <c r="UFF13" s="2"/>
      <c r="UFG13" s="2"/>
      <c r="UFH13" s="2"/>
      <c r="UFI13" s="2"/>
      <c r="UFJ13" s="2"/>
      <c r="UFK13" s="2"/>
      <c r="UFL13" s="2"/>
      <c r="UFM13" s="2"/>
      <c r="UFN13" s="2"/>
      <c r="UFO13" s="2"/>
      <c r="UFP13" s="2"/>
      <c r="UFQ13" s="2"/>
      <c r="UFR13" s="2"/>
      <c r="UFS13" s="2"/>
      <c r="UFT13" s="2"/>
      <c r="UFU13" s="2"/>
      <c r="UFV13" s="2"/>
      <c r="UFW13" s="2"/>
      <c r="UFX13" s="2"/>
      <c r="UFY13" s="2"/>
      <c r="UFZ13" s="2"/>
      <c r="UGA13" s="2"/>
      <c r="UGB13" s="2"/>
      <c r="UGC13" s="2"/>
      <c r="UGD13" s="2"/>
      <c r="UGE13" s="2"/>
      <c r="UGF13" s="2"/>
      <c r="UGG13" s="2"/>
      <c r="UGH13" s="2"/>
      <c r="UGI13" s="2"/>
      <c r="UGJ13" s="2"/>
      <c r="UGK13" s="2"/>
      <c r="UGL13" s="2"/>
      <c r="UGM13" s="2"/>
      <c r="UGN13" s="2"/>
      <c r="UGO13" s="2"/>
      <c r="UGP13" s="2"/>
      <c r="UGQ13" s="2"/>
      <c r="UGR13" s="2"/>
      <c r="UGS13" s="2"/>
      <c r="UGT13" s="2"/>
      <c r="UGU13" s="2"/>
      <c r="UGV13" s="2"/>
      <c r="UGW13" s="2"/>
      <c r="UGX13" s="2"/>
      <c r="UGY13" s="2"/>
      <c r="UGZ13" s="2"/>
      <c r="UHA13" s="2"/>
      <c r="UHB13" s="2"/>
      <c r="UHC13" s="2"/>
      <c r="UHD13" s="2"/>
      <c r="UHE13" s="2"/>
      <c r="UHF13" s="2"/>
      <c r="UHG13" s="2"/>
      <c r="UHH13" s="2"/>
      <c r="UHI13" s="2"/>
      <c r="UHJ13" s="2"/>
      <c r="UHK13" s="2"/>
      <c r="UHL13" s="2"/>
      <c r="UHM13" s="2"/>
      <c r="UHN13" s="2"/>
      <c r="UHO13" s="2"/>
      <c r="UHP13" s="2"/>
      <c r="UHQ13" s="2"/>
      <c r="UHR13" s="2"/>
      <c r="UHS13" s="2"/>
      <c r="UHT13" s="2"/>
      <c r="UHU13" s="2"/>
      <c r="UHV13" s="2"/>
      <c r="UHW13" s="2"/>
      <c r="UHX13" s="2"/>
      <c r="UHY13" s="2"/>
      <c r="UHZ13" s="2"/>
      <c r="UIA13" s="2"/>
      <c r="UIB13" s="2"/>
      <c r="UIC13" s="2"/>
      <c r="UID13" s="2"/>
      <c r="UIE13" s="2"/>
      <c r="UIF13" s="2"/>
      <c r="UIG13" s="2"/>
      <c r="UIH13" s="2"/>
      <c r="UII13" s="2"/>
      <c r="UIJ13" s="2"/>
      <c r="UIK13" s="2"/>
      <c r="UIL13" s="2"/>
      <c r="UIM13" s="2"/>
      <c r="UIN13" s="2"/>
      <c r="UIO13" s="2"/>
      <c r="UIP13" s="2"/>
      <c r="UIQ13" s="2"/>
      <c r="UIR13" s="2"/>
      <c r="UIS13" s="2"/>
      <c r="UIT13" s="2"/>
      <c r="UIU13" s="2"/>
      <c r="UIV13" s="2"/>
      <c r="UIW13" s="2"/>
      <c r="UIX13" s="2"/>
      <c r="UIY13" s="2"/>
      <c r="UIZ13" s="2"/>
      <c r="UJA13" s="2"/>
      <c r="UJB13" s="2"/>
      <c r="UJC13" s="2"/>
      <c r="UJD13" s="2"/>
      <c r="UJE13" s="2"/>
      <c r="UJF13" s="2"/>
      <c r="UJG13" s="2"/>
      <c r="UJH13" s="2"/>
      <c r="UJI13" s="2"/>
      <c r="UJJ13" s="2"/>
      <c r="UJK13" s="2"/>
      <c r="UJL13" s="2"/>
      <c r="UJM13" s="2"/>
      <c r="UJN13" s="2"/>
      <c r="UJO13" s="2"/>
      <c r="UJP13" s="2"/>
      <c r="UJQ13" s="2"/>
      <c r="UJR13" s="2"/>
      <c r="UJS13" s="2"/>
      <c r="UJT13" s="2"/>
      <c r="UJU13" s="2"/>
      <c r="UJV13" s="2"/>
      <c r="UJW13" s="2"/>
      <c r="UJX13" s="2"/>
      <c r="UJY13" s="2"/>
      <c r="UJZ13" s="2"/>
      <c r="UKA13" s="2"/>
      <c r="UKB13" s="2"/>
      <c r="UKC13" s="2"/>
      <c r="UKD13" s="2"/>
      <c r="UKE13" s="2"/>
      <c r="UKF13" s="2"/>
      <c r="UKG13" s="2"/>
      <c r="UKH13" s="2"/>
      <c r="UKI13" s="2"/>
      <c r="UKJ13" s="2"/>
      <c r="UKK13" s="2"/>
      <c r="UKL13" s="2"/>
      <c r="UKM13" s="2"/>
      <c r="UKN13" s="2"/>
      <c r="UKO13" s="2"/>
      <c r="UKP13" s="2"/>
      <c r="UKQ13" s="2"/>
      <c r="UKR13" s="2"/>
      <c r="UKS13" s="2"/>
      <c r="UKT13" s="2"/>
      <c r="UKU13" s="2"/>
      <c r="UKV13" s="2"/>
      <c r="UKW13" s="2"/>
      <c r="UKX13" s="2"/>
      <c r="UKY13" s="2"/>
      <c r="UKZ13" s="2"/>
      <c r="ULA13" s="2"/>
      <c r="ULB13" s="2"/>
      <c r="ULC13" s="2"/>
      <c r="ULD13" s="2"/>
      <c r="ULE13" s="2"/>
      <c r="ULF13" s="2"/>
      <c r="ULG13" s="2"/>
      <c r="ULH13" s="2"/>
      <c r="ULI13" s="2"/>
      <c r="ULJ13" s="2"/>
      <c r="ULK13" s="2"/>
      <c r="ULL13" s="2"/>
      <c r="ULM13" s="2"/>
      <c r="ULN13" s="2"/>
      <c r="ULO13" s="2"/>
      <c r="ULP13" s="2"/>
      <c r="ULQ13" s="2"/>
      <c r="ULR13" s="2"/>
      <c r="ULS13" s="2"/>
      <c r="ULT13" s="2"/>
      <c r="ULU13" s="2"/>
      <c r="ULV13" s="2"/>
      <c r="ULW13" s="2"/>
      <c r="ULX13" s="2"/>
      <c r="ULY13" s="2"/>
      <c r="ULZ13" s="2"/>
      <c r="UMA13" s="2"/>
      <c r="UMB13" s="2"/>
      <c r="UMC13" s="2"/>
      <c r="UMD13" s="2"/>
      <c r="UME13" s="2"/>
      <c r="UMF13" s="2"/>
      <c r="UMG13" s="2"/>
      <c r="UMH13" s="2"/>
      <c r="UMI13" s="2"/>
      <c r="UMJ13" s="2"/>
      <c r="UMK13" s="2"/>
      <c r="UML13" s="2"/>
      <c r="UMM13" s="2"/>
      <c r="UMN13" s="2"/>
      <c r="UMO13" s="2"/>
      <c r="UMP13" s="2"/>
      <c r="UMQ13" s="2"/>
      <c r="UMR13" s="2"/>
      <c r="UMS13" s="2"/>
      <c r="UMT13" s="2"/>
      <c r="UMU13" s="2"/>
      <c r="UMV13" s="2"/>
      <c r="UMW13" s="2"/>
      <c r="UMX13" s="2"/>
      <c r="UMY13" s="2"/>
      <c r="UMZ13" s="2"/>
      <c r="UNA13" s="2"/>
      <c r="UNB13" s="2"/>
      <c r="UNC13" s="2"/>
      <c r="UND13" s="2"/>
      <c r="UNE13" s="2"/>
      <c r="UNF13" s="2"/>
      <c r="UNG13" s="2"/>
      <c r="UNH13" s="2"/>
      <c r="UNI13" s="2"/>
      <c r="UNJ13" s="2"/>
      <c r="UNK13" s="2"/>
      <c r="UNL13" s="2"/>
      <c r="UNM13" s="2"/>
      <c r="UNN13" s="2"/>
      <c r="UNO13" s="2"/>
      <c r="UNP13" s="2"/>
      <c r="UNQ13" s="2"/>
      <c r="UNR13" s="2"/>
      <c r="UNS13" s="2"/>
      <c r="UNT13" s="2"/>
      <c r="UNU13" s="2"/>
      <c r="UNV13" s="2"/>
      <c r="UNW13" s="2"/>
      <c r="UNX13" s="2"/>
      <c r="UNY13" s="2"/>
      <c r="UNZ13" s="2"/>
      <c r="UOA13" s="2"/>
      <c r="UOB13" s="2"/>
      <c r="UOC13" s="2"/>
      <c r="UOD13" s="2"/>
      <c r="UOE13" s="2"/>
      <c r="UOF13" s="2"/>
      <c r="UOG13" s="2"/>
      <c r="UOH13" s="2"/>
      <c r="UOI13" s="2"/>
      <c r="UOJ13" s="2"/>
      <c r="UOK13" s="2"/>
      <c r="UOL13" s="2"/>
      <c r="UOM13" s="2"/>
      <c r="UON13" s="2"/>
      <c r="UOO13" s="2"/>
      <c r="UOP13" s="2"/>
      <c r="UOQ13" s="2"/>
      <c r="UOR13" s="2"/>
      <c r="UOS13" s="2"/>
      <c r="UOT13" s="2"/>
      <c r="UOU13" s="2"/>
      <c r="UOV13" s="2"/>
      <c r="UOW13" s="2"/>
      <c r="UOX13" s="2"/>
      <c r="UOY13" s="2"/>
      <c r="UOZ13" s="2"/>
      <c r="UPA13" s="2"/>
      <c r="UPB13" s="2"/>
      <c r="UPC13" s="2"/>
      <c r="UPD13" s="2"/>
      <c r="UPE13" s="2"/>
      <c r="UPF13" s="2"/>
      <c r="UPG13" s="2"/>
      <c r="UPH13" s="2"/>
      <c r="UPI13" s="2"/>
      <c r="UPJ13" s="2"/>
      <c r="UPK13" s="2"/>
      <c r="UPL13" s="2"/>
      <c r="UPM13" s="2"/>
      <c r="UPN13" s="2"/>
      <c r="UPO13" s="2"/>
      <c r="UPP13" s="2"/>
      <c r="UPQ13" s="2"/>
      <c r="UPR13" s="2"/>
      <c r="UPS13" s="2"/>
      <c r="UPT13" s="2"/>
      <c r="UPU13" s="2"/>
      <c r="UPV13" s="2"/>
      <c r="UPW13" s="2"/>
      <c r="UPX13" s="2"/>
      <c r="UPY13" s="2"/>
      <c r="UPZ13" s="2"/>
      <c r="UQA13" s="2"/>
      <c r="UQB13" s="2"/>
      <c r="UQC13" s="2"/>
      <c r="UQD13" s="2"/>
      <c r="UQE13" s="2"/>
      <c r="UQF13" s="2"/>
      <c r="UQG13" s="2"/>
      <c r="UQH13" s="2"/>
      <c r="UQI13" s="2"/>
      <c r="UQJ13" s="2"/>
      <c r="UQK13" s="2"/>
      <c r="UQL13" s="2"/>
      <c r="UQM13" s="2"/>
      <c r="UQN13" s="2"/>
      <c r="UQO13" s="2"/>
      <c r="UQP13" s="2"/>
      <c r="UQQ13" s="2"/>
      <c r="UQR13" s="2"/>
      <c r="UQS13" s="2"/>
      <c r="UQT13" s="2"/>
      <c r="UQU13" s="2"/>
      <c r="UQV13" s="2"/>
      <c r="UQW13" s="2"/>
      <c r="UQX13" s="2"/>
      <c r="UQY13" s="2"/>
      <c r="UQZ13" s="2"/>
      <c r="URA13" s="2"/>
      <c r="URB13" s="2"/>
      <c r="URC13" s="2"/>
      <c r="URD13" s="2"/>
      <c r="URE13" s="2"/>
      <c r="URF13" s="2"/>
      <c r="URG13" s="2"/>
      <c r="URH13" s="2"/>
      <c r="URI13" s="2"/>
      <c r="URJ13" s="2"/>
      <c r="URK13" s="2"/>
      <c r="URL13" s="2"/>
      <c r="URM13" s="2"/>
      <c r="URN13" s="2"/>
      <c r="URO13" s="2"/>
      <c r="URP13" s="2"/>
      <c r="URQ13" s="2"/>
      <c r="URR13" s="2"/>
      <c r="URS13" s="2"/>
      <c r="URT13" s="2"/>
      <c r="URU13" s="2"/>
      <c r="URV13" s="2"/>
      <c r="URW13" s="2"/>
      <c r="URX13" s="2"/>
      <c r="URY13" s="2"/>
      <c r="URZ13" s="2"/>
      <c r="USA13" s="2"/>
      <c r="USB13" s="2"/>
      <c r="USC13" s="2"/>
      <c r="USD13" s="2"/>
      <c r="USE13" s="2"/>
      <c r="USF13" s="2"/>
      <c r="USG13" s="2"/>
      <c r="USH13" s="2"/>
      <c r="USI13" s="2"/>
      <c r="USJ13" s="2"/>
      <c r="USK13" s="2"/>
      <c r="USL13" s="2"/>
      <c r="USM13" s="2"/>
      <c r="USN13" s="2"/>
      <c r="USO13" s="2"/>
      <c r="USP13" s="2"/>
      <c r="USQ13" s="2"/>
      <c r="USR13" s="2"/>
      <c r="USS13" s="2"/>
      <c r="UST13" s="2"/>
      <c r="USU13" s="2"/>
      <c r="USV13" s="2"/>
      <c r="USW13" s="2"/>
      <c r="USX13" s="2"/>
      <c r="USY13" s="2"/>
      <c r="USZ13" s="2"/>
      <c r="UTA13" s="2"/>
      <c r="UTB13" s="2"/>
      <c r="UTC13" s="2"/>
      <c r="UTD13" s="2"/>
      <c r="UTE13" s="2"/>
      <c r="UTF13" s="2"/>
      <c r="UTG13" s="2"/>
      <c r="UTH13" s="2"/>
      <c r="UTI13" s="2"/>
      <c r="UTJ13" s="2"/>
      <c r="UTK13" s="2"/>
      <c r="UTL13" s="2"/>
      <c r="UTM13" s="2"/>
      <c r="UTN13" s="2"/>
      <c r="UTO13" s="2"/>
      <c r="UTP13" s="2"/>
      <c r="UTQ13" s="2"/>
      <c r="UTR13" s="2"/>
      <c r="UTS13" s="2"/>
      <c r="UTT13" s="2"/>
      <c r="UTU13" s="2"/>
      <c r="UTV13" s="2"/>
      <c r="UTW13" s="2"/>
      <c r="UTX13" s="2"/>
      <c r="UTY13" s="2"/>
      <c r="UTZ13" s="2"/>
      <c r="UUA13" s="2"/>
      <c r="UUB13" s="2"/>
      <c r="UUC13" s="2"/>
      <c r="UUD13" s="2"/>
      <c r="UUE13" s="2"/>
      <c r="UUF13" s="2"/>
      <c r="UUG13" s="2"/>
      <c r="UUH13" s="2"/>
      <c r="UUI13" s="2"/>
      <c r="UUJ13" s="2"/>
      <c r="UUK13" s="2"/>
      <c r="UUL13" s="2"/>
      <c r="UUM13" s="2"/>
      <c r="UUN13" s="2"/>
      <c r="UUO13" s="2"/>
      <c r="UUP13" s="2"/>
      <c r="UUQ13" s="2"/>
      <c r="UUR13" s="2"/>
      <c r="UUS13" s="2"/>
      <c r="UUT13" s="2"/>
      <c r="UUU13" s="2"/>
      <c r="UUV13" s="2"/>
      <c r="UUW13" s="2"/>
      <c r="UUX13" s="2"/>
      <c r="UUY13" s="2"/>
      <c r="UUZ13" s="2"/>
      <c r="UVA13" s="2"/>
      <c r="UVB13" s="2"/>
      <c r="UVC13" s="2"/>
      <c r="UVD13" s="2"/>
      <c r="UVE13" s="2"/>
      <c r="UVF13" s="2"/>
      <c r="UVG13" s="2"/>
      <c r="UVH13" s="2"/>
      <c r="UVI13" s="2"/>
      <c r="UVJ13" s="2"/>
      <c r="UVK13" s="2"/>
      <c r="UVL13" s="2"/>
      <c r="UVM13" s="2"/>
      <c r="UVN13" s="2"/>
      <c r="UVO13" s="2"/>
      <c r="UVP13" s="2"/>
      <c r="UVQ13" s="2"/>
      <c r="UVR13" s="2"/>
      <c r="UVS13" s="2"/>
      <c r="UVT13" s="2"/>
      <c r="UVU13" s="2"/>
      <c r="UVV13" s="2"/>
      <c r="UVW13" s="2"/>
      <c r="UVX13" s="2"/>
      <c r="UVY13" s="2"/>
      <c r="UVZ13" s="2"/>
      <c r="UWA13" s="2"/>
      <c r="UWB13" s="2"/>
      <c r="UWC13" s="2"/>
      <c r="UWD13" s="2"/>
      <c r="UWE13" s="2"/>
      <c r="UWF13" s="2"/>
      <c r="UWG13" s="2"/>
      <c r="UWH13" s="2"/>
      <c r="UWI13" s="2"/>
      <c r="UWJ13" s="2"/>
      <c r="UWK13" s="2"/>
      <c r="UWL13" s="2"/>
      <c r="UWM13" s="2"/>
      <c r="UWN13" s="2"/>
      <c r="UWO13" s="2"/>
      <c r="UWP13" s="2"/>
      <c r="UWQ13" s="2"/>
      <c r="UWR13" s="2"/>
      <c r="UWS13" s="2"/>
      <c r="UWT13" s="2"/>
      <c r="UWU13" s="2"/>
      <c r="UWV13" s="2"/>
      <c r="UWW13" s="2"/>
      <c r="UWX13" s="2"/>
      <c r="UWY13" s="2"/>
      <c r="UWZ13" s="2"/>
      <c r="UXA13" s="2"/>
      <c r="UXB13" s="2"/>
      <c r="UXC13" s="2"/>
      <c r="UXD13" s="2"/>
      <c r="UXE13" s="2"/>
      <c r="UXF13" s="2"/>
      <c r="UXG13" s="2"/>
      <c r="UXH13" s="2"/>
      <c r="UXI13" s="2"/>
      <c r="UXJ13" s="2"/>
      <c r="UXK13" s="2"/>
      <c r="UXL13" s="2"/>
      <c r="UXM13" s="2"/>
      <c r="UXN13" s="2"/>
      <c r="UXO13" s="2"/>
      <c r="UXP13" s="2"/>
      <c r="UXQ13" s="2"/>
      <c r="UXR13" s="2"/>
      <c r="UXS13" s="2"/>
      <c r="UXT13" s="2"/>
      <c r="UXU13" s="2"/>
      <c r="UXV13" s="2"/>
      <c r="UXW13" s="2"/>
      <c r="UXX13" s="2"/>
      <c r="UXY13" s="2"/>
      <c r="UXZ13" s="2"/>
      <c r="UYA13" s="2"/>
      <c r="UYB13" s="2"/>
      <c r="UYC13" s="2"/>
      <c r="UYD13" s="2"/>
      <c r="UYE13" s="2"/>
      <c r="UYF13" s="2"/>
      <c r="UYG13" s="2"/>
      <c r="UYH13" s="2"/>
      <c r="UYI13" s="2"/>
      <c r="UYJ13" s="2"/>
      <c r="UYK13" s="2"/>
      <c r="UYL13" s="2"/>
      <c r="UYM13" s="2"/>
      <c r="UYN13" s="2"/>
      <c r="UYO13" s="2"/>
      <c r="UYP13" s="2"/>
      <c r="UYQ13" s="2"/>
      <c r="UYR13" s="2"/>
      <c r="UYS13" s="2"/>
      <c r="UYT13" s="2"/>
      <c r="UYU13" s="2"/>
      <c r="UYV13" s="2"/>
      <c r="UYW13" s="2"/>
      <c r="UYX13" s="2"/>
      <c r="UYY13" s="2"/>
      <c r="UYZ13" s="2"/>
      <c r="UZA13" s="2"/>
      <c r="UZB13" s="2"/>
      <c r="UZC13" s="2"/>
      <c r="UZD13" s="2"/>
      <c r="UZE13" s="2"/>
      <c r="UZF13" s="2"/>
      <c r="UZG13" s="2"/>
      <c r="UZH13" s="2"/>
      <c r="UZI13" s="2"/>
      <c r="UZJ13" s="2"/>
      <c r="UZK13" s="2"/>
      <c r="UZL13" s="2"/>
      <c r="UZM13" s="2"/>
      <c r="UZN13" s="2"/>
      <c r="UZO13" s="2"/>
      <c r="UZP13" s="2"/>
      <c r="UZQ13" s="2"/>
      <c r="UZR13" s="2"/>
      <c r="UZS13" s="2"/>
      <c r="UZT13" s="2"/>
      <c r="UZU13" s="2"/>
      <c r="UZV13" s="2"/>
      <c r="UZW13" s="2"/>
      <c r="UZX13" s="2"/>
      <c r="UZY13" s="2"/>
      <c r="UZZ13" s="2"/>
      <c r="VAA13" s="2"/>
      <c r="VAB13" s="2"/>
      <c r="VAC13" s="2"/>
      <c r="VAD13" s="2"/>
      <c r="VAE13" s="2"/>
      <c r="VAF13" s="2"/>
      <c r="VAG13" s="2"/>
      <c r="VAH13" s="2"/>
      <c r="VAI13" s="2"/>
      <c r="VAJ13" s="2"/>
      <c r="VAK13" s="2"/>
      <c r="VAL13" s="2"/>
      <c r="VAM13" s="2"/>
      <c r="VAN13" s="2"/>
      <c r="VAO13" s="2"/>
      <c r="VAP13" s="2"/>
      <c r="VAQ13" s="2"/>
      <c r="VAR13" s="2"/>
      <c r="VAS13" s="2"/>
      <c r="VAT13" s="2"/>
      <c r="VAU13" s="2"/>
      <c r="VAV13" s="2"/>
      <c r="VAW13" s="2"/>
      <c r="VAX13" s="2"/>
      <c r="VAY13" s="2"/>
      <c r="VAZ13" s="2"/>
      <c r="VBA13" s="2"/>
      <c r="VBB13" s="2"/>
      <c r="VBC13" s="2"/>
      <c r="VBD13" s="2"/>
      <c r="VBE13" s="2"/>
      <c r="VBF13" s="2"/>
      <c r="VBG13" s="2"/>
      <c r="VBH13" s="2"/>
      <c r="VBI13" s="2"/>
      <c r="VBJ13" s="2"/>
      <c r="VBK13" s="2"/>
      <c r="VBL13" s="2"/>
      <c r="VBM13" s="2"/>
      <c r="VBN13" s="2"/>
      <c r="VBO13" s="2"/>
      <c r="VBP13" s="2"/>
      <c r="VBQ13" s="2"/>
      <c r="VBR13" s="2"/>
      <c r="VBS13" s="2"/>
      <c r="VBT13" s="2"/>
      <c r="VBU13" s="2"/>
      <c r="VBV13" s="2"/>
      <c r="VBW13" s="2"/>
      <c r="VBX13" s="2"/>
      <c r="VBY13" s="2"/>
      <c r="VBZ13" s="2"/>
      <c r="VCA13" s="2"/>
      <c r="VCB13" s="2"/>
      <c r="VCC13" s="2"/>
      <c r="VCD13" s="2"/>
      <c r="VCE13" s="2"/>
      <c r="VCF13" s="2"/>
      <c r="VCG13" s="2"/>
      <c r="VCH13" s="2"/>
      <c r="VCI13" s="2"/>
      <c r="VCJ13" s="2"/>
      <c r="VCK13" s="2"/>
      <c r="VCL13" s="2"/>
      <c r="VCM13" s="2"/>
      <c r="VCN13" s="2"/>
      <c r="VCO13" s="2"/>
      <c r="VCP13" s="2"/>
      <c r="VCQ13" s="2"/>
      <c r="VCR13" s="2"/>
      <c r="VCS13" s="2"/>
      <c r="VCT13" s="2"/>
      <c r="VCU13" s="2"/>
      <c r="VCV13" s="2"/>
      <c r="VCW13" s="2"/>
      <c r="VCX13" s="2"/>
      <c r="VCY13" s="2"/>
      <c r="VCZ13" s="2"/>
      <c r="VDA13" s="2"/>
      <c r="VDB13" s="2"/>
      <c r="VDC13" s="2"/>
      <c r="VDD13" s="2"/>
      <c r="VDE13" s="2"/>
      <c r="VDF13" s="2"/>
      <c r="VDG13" s="2"/>
      <c r="VDH13" s="2"/>
      <c r="VDI13" s="2"/>
      <c r="VDJ13" s="2"/>
      <c r="VDK13" s="2"/>
      <c r="VDL13" s="2"/>
      <c r="VDM13" s="2"/>
      <c r="VDN13" s="2"/>
      <c r="VDO13" s="2"/>
      <c r="VDP13" s="2"/>
      <c r="VDQ13" s="2"/>
      <c r="VDR13" s="2"/>
      <c r="VDS13" s="2"/>
      <c r="VDT13" s="2"/>
      <c r="VDU13" s="2"/>
      <c r="VDV13" s="2"/>
      <c r="VDW13" s="2"/>
      <c r="VDX13" s="2"/>
      <c r="VDY13" s="2"/>
      <c r="VDZ13" s="2"/>
      <c r="VEA13" s="2"/>
      <c r="VEB13" s="2"/>
      <c r="VEC13" s="2"/>
      <c r="VED13" s="2"/>
      <c r="VEE13" s="2"/>
      <c r="VEF13" s="2"/>
      <c r="VEG13" s="2"/>
      <c r="VEH13" s="2"/>
      <c r="VEI13" s="2"/>
      <c r="VEJ13" s="2"/>
      <c r="VEK13" s="2"/>
      <c r="VEL13" s="2"/>
      <c r="VEM13" s="2"/>
      <c r="VEN13" s="2"/>
      <c r="VEO13" s="2"/>
      <c r="VEP13" s="2"/>
      <c r="VEQ13" s="2"/>
      <c r="VER13" s="2"/>
      <c r="VES13" s="2"/>
      <c r="VET13" s="2"/>
      <c r="VEU13" s="2"/>
      <c r="VEV13" s="2"/>
      <c r="VEW13" s="2"/>
      <c r="VEX13" s="2"/>
      <c r="VEY13" s="2"/>
      <c r="VEZ13" s="2"/>
      <c r="VFA13" s="2"/>
      <c r="VFB13" s="2"/>
      <c r="VFC13" s="2"/>
      <c r="VFD13" s="2"/>
      <c r="VFE13" s="2"/>
      <c r="VFF13" s="2"/>
      <c r="VFG13" s="2"/>
      <c r="VFH13" s="2"/>
      <c r="VFI13" s="2"/>
      <c r="VFJ13" s="2"/>
      <c r="VFK13" s="2"/>
      <c r="VFL13" s="2"/>
      <c r="VFM13" s="2"/>
      <c r="VFN13" s="2"/>
      <c r="VFO13" s="2"/>
      <c r="VFP13" s="2"/>
      <c r="VFQ13" s="2"/>
      <c r="VFR13" s="2"/>
      <c r="VFS13" s="2"/>
      <c r="VFT13" s="2"/>
      <c r="VFU13" s="2"/>
      <c r="VFV13" s="2"/>
      <c r="VFW13" s="2"/>
      <c r="VFX13" s="2"/>
      <c r="VFY13" s="2"/>
      <c r="VFZ13" s="2"/>
      <c r="VGA13" s="2"/>
      <c r="VGB13" s="2"/>
      <c r="VGC13" s="2"/>
      <c r="VGD13" s="2"/>
      <c r="VGE13" s="2"/>
      <c r="VGF13" s="2"/>
      <c r="VGG13" s="2"/>
      <c r="VGH13" s="2"/>
      <c r="VGI13" s="2"/>
      <c r="VGJ13" s="2"/>
      <c r="VGK13" s="2"/>
      <c r="VGL13" s="2"/>
      <c r="VGM13" s="2"/>
      <c r="VGN13" s="2"/>
      <c r="VGO13" s="2"/>
      <c r="VGP13" s="2"/>
      <c r="VGQ13" s="2"/>
      <c r="VGR13" s="2"/>
      <c r="VGS13" s="2"/>
      <c r="VGT13" s="2"/>
      <c r="VGU13" s="2"/>
      <c r="VGV13" s="2"/>
      <c r="VGW13" s="2"/>
      <c r="VGX13" s="2"/>
      <c r="VGY13" s="2"/>
      <c r="VGZ13" s="2"/>
      <c r="VHA13" s="2"/>
      <c r="VHB13" s="2"/>
      <c r="VHC13" s="2"/>
      <c r="VHD13" s="2"/>
      <c r="VHE13" s="2"/>
      <c r="VHF13" s="2"/>
      <c r="VHG13" s="2"/>
      <c r="VHH13" s="2"/>
      <c r="VHI13" s="2"/>
      <c r="VHJ13" s="2"/>
      <c r="VHK13" s="2"/>
      <c r="VHL13" s="2"/>
      <c r="VHM13" s="2"/>
      <c r="VHN13" s="2"/>
      <c r="VHO13" s="2"/>
      <c r="VHP13" s="2"/>
      <c r="VHQ13" s="2"/>
      <c r="VHR13" s="2"/>
      <c r="VHS13" s="2"/>
      <c r="VHT13" s="2"/>
      <c r="VHU13" s="2"/>
      <c r="VHV13" s="2"/>
      <c r="VHW13" s="2"/>
      <c r="VHX13" s="2"/>
      <c r="VHY13" s="2"/>
      <c r="VHZ13" s="2"/>
      <c r="VIA13" s="2"/>
      <c r="VIB13" s="2"/>
      <c r="VIC13" s="2"/>
      <c r="VID13" s="2"/>
      <c r="VIE13" s="2"/>
      <c r="VIF13" s="2"/>
      <c r="VIG13" s="2"/>
      <c r="VIH13" s="2"/>
      <c r="VII13" s="2"/>
      <c r="VIJ13" s="2"/>
      <c r="VIK13" s="2"/>
      <c r="VIL13" s="2"/>
      <c r="VIM13" s="2"/>
      <c r="VIN13" s="2"/>
      <c r="VIO13" s="2"/>
      <c r="VIP13" s="2"/>
      <c r="VIQ13" s="2"/>
      <c r="VIR13" s="2"/>
      <c r="VIS13" s="2"/>
      <c r="VIT13" s="2"/>
      <c r="VIU13" s="2"/>
      <c r="VIV13" s="2"/>
      <c r="VIW13" s="2"/>
      <c r="VIX13" s="2"/>
      <c r="VIY13" s="2"/>
      <c r="VIZ13" s="2"/>
      <c r="VJA13" s="2"/>
      <c r="VJB13" s="2"/>
      <c r="VJC13" s="2"/>
      <c r="VJD13" s="2"/>
      <c r="VJE13" s="2"/>
      <c r="VJF13" s="2"/>
      <c r="VJG13" s="2"/>
      <c r="VJH13" s="2"/>
      <c r="VJI13" s="2"/>
      <c r="VJJ13" s="2"/>
      <c r="VJK13" s="2"/>
      <c r="VJL13" s="2"/>
      <c r="VJM13" s="2"/>
      <c r="VJN13" s="2"/>
      <c r="VJO13" s="2"/>
      <c r="VJP13" s="2"/>
      <c r="VJQ13" s="2"/>
      <c r="VJR13" s="2"/>
      <c r="VJS13" s="2"/>
      <c r="VJT13" s="2"/>
      <c r="VJU13" s="2"/>
      <c r="VJV13" s="2"/>
      <c r="VJW13" s="2"/>
      <c r="VJX13" s="2"/>
      <c r="VJY13" s="2"/>
      <c r="VJZ13" s="2"/>
      <c r="VKA13" s="2"/>
      <c r="VKB13" s="2"/>
      <c r="VKC13" s="2"/>
      <c r="VKD13" s="2"/>
      <c r="VKE13" s="2"/>
      <c r="VKF13" s="2"/>
      <c r="VKG13" s="2"/>
      <c r="VKH13" s="2"/>
      <c r="VKI13" s="2"/>
      <c r="VKJ13" s="2"/>
      <c r="VKK13" s="2"/>
      <c r="VKL13" s="2"/>
      <c r="VKM13" s="2"/>
      <c r="VKN13" s="2"/>
      <c r="VKO13" s="2"/>
      <c r="VKP13" s="2"/>
      <c r="VKQ13" s="2"/>
      <c r="VKR13" s="2"/>
      <c r="VKS13" s="2"/>
      <c r="VKT13" s="2"/>
      <c r="VKU13" s="2"/>
      <c r="VKV13" s="2"/>
      <c r="VKW13" s="2"/>
      <c r="VKX13" s="2"/>
      <c r="VKY13" s="2"/>
      <c r="VKZ13" s="2"/>
      <c r="VLA13" s="2"/>
      <c r="VLB13" s="2"/>
      <c r="VLC13" s="2"/>
      <c r="VLD13" s="2"/>
      <c r="VLE13" s="2"/>
      <c r="VLF13" s="2"/>
      <c r="VLG13" s="2"/>
      <c r="VLH13" s="2"/>
      <c r="VLI13" s="2"/>
      <c r="VLJ13" s="2"/>
      <c r="VLK13" s="2"/>
      <c r="VLL13" s="2"/>
      <c r="VLM13" s="2"/>
      <c r="VLN13" s="2"/>
      <c r="VLO13" s="2"/>
      <c r="VLP13" s="2"/>
      <c r="VLQ13" s="2"/>
      <c r="VLR13" s="2"/>
      <c r="VLS13" s="2"/>
      <c r="VLT13" s="2"/>
      <c r="VLU13" s="2"/>
      <c r="VLV13" s="2"/>
      <c r="VLW13" s="2"/>
      <c r="VLX13" s="2"/>
      <c r="VLY13" s="2"/>
      <c r="VLZ13" s="2"/>
      <c r="VMA13" s="2"/>
      <c r="VMB13" s="2"/>
      <c r="VMC13" s="2"/>
      <c r="VMD13" s="2"/>
      <c r="VME13" s="2"/>
      <c r="VMF13" s="2"/>
      <c r="VMG13" s="2"/>
      <c r="VMH13" s="2"/>
      <c r="VMI13" s="2"/>
      <c r="VMJ13" s="2"/>
      <c r="VMK13" s="2"/>
      <c r="VML13" s="2"/>
      <c r="VMM13" s="2"/>
      <c r="VMN13" s="2"/>
      <c r="VMO13" s="2"/>
      <c r="VMP13" s="2"/>
      <c r="VMQ13" s="2"/>
      <c r="VMR13" s="2"/>
      <c r="VMS13" s="2"/>
      <c r="VMT13" s="2"/>
      <c r="VMU13" s="2"/>
      <c r="VMV13" s="2"/>
      <c r="VMW13" s="2"/>
      <c r="VMX13" s="2"/>
      <c r="VMY13" s="2"/>
      <c r="VMZ13" s="2"/>
      <c r="VNA13" s="2"/>
      <c r="VNB13" s="2"/>
      <c r="VNC13" s="2"/>
      <c r="VND13" s="2"/>
      <c r="VNE13" s="2"/>
      <c r="VNF13" s="2"/>
      <c r="VNG13" s="2"/>
      <c r="VNH13" s="2"/>
      <c r="VNI13" s="2"/>
      <c r="VNJ13" s="2"/>
      <c r="VNK13" s="2"/>
      <c r="VNL13" s="2"/>
      <c r="VNM13" s="2"/>
      <c r="VNN13" s="2"/>
      <c r="VNO13" s="2"/>
      <c r="VNP13" s="2"/>
      <c r="VNQ13" s="2"/>
      <c r="VNR13" s="2"/>
      <c r="VNS13" s="2"/>
      <c r="VNT13" s="2"/>
      <c r="VNU13" s="2"/>
      <c r="VNV13" s="2"/>
      <c r="VNW13" s="2"/>
      <c r="VNX13" s="2"/>
      <c r="VNY13" s="2"/>
      <c r="VNZ13" s="2"/>
      <c r="VOA13" s="2"/>
      <c r="VOB13" s="2"/>
      <c r="VOC13" s="2"/>
      <c r="VOD13" s="2"/>
      <c r="VOE13" s="2"/>
      <c r="VOF13" s="2"/>
      <c r="VOG13" s="2"/>
      <c r="VOH13" s="2"/>
      <c r="VOI13" s="2"/>
      <c r="VOJ13" s="2"/>
      <c r="VOK13" s="2"/>
      <c r="VOL13" s="2"/>
      <c r="VOM13" s="2"/>
      <c r="VON13" s="2"/>
      <c r="VOO13" s="2"/>
      <c r="VOP13" s="2"/>
      <c r="VOQ13" s="2"/>
      <c r="VOR13" s="2"/>
      <c r="VOS13" s="2"/>
      <c r="VOT13" s="2"/>
      <c r="VOU13" s="2"/>
      <c r="VOV13" s="2"/>
      <c r="VOW13" s="2"/>
      <c r="VOX13" s="2"/>
      <c r="VOY13" s="2"/>
      <c r="VOZ13" s="2"/>
      <c r="VPA13" s="2"/>
      <c r="VPB13" s="2"/>
      <c r="VPC13" s="2"/>
      <c r="VPD13" s="2"/>
      <c r="VPE13" s="2"/>
      <c r="VPF13" s="2"/>
      <c r="VPG13" s="2"/>
      <c r="VPH13" s="2"/>
      <c r="VPI13" s="2"/>
      <c r="VPJ13" s="2"/>
      <c r="VPK13" s="2"/>
      <c r="VPL13" s="2"/>
      <c r="VPM13" s="2"/>
      <c r="VPN13" s="2"/>
      <c r="VPO13" s="2"/>
      <c r="VPP13" s="2"/>
      <c r="VPQ13" s="2"/>
      <c r="VPR13" s="2"/>
      <c r="VPS13" s="2"/>
      <c r="VPT13" s="2"/>
      <c r="VPU13" s="2"/>
      <c r="VPV13" s="2"/>
      <c r="VPW13" s="2"/>
      <c r="VPX13" s="2"/>
      <c r="VPY13" s="2"/>
      <c r="VPZ13" s="2"/>
      <c r="VQA13" s="2"/>
      <c r="VQB13" s="2"/>
      <c r="VQC13" s="2"/>
      <c r="VQD13" s="2"/>
      <c r="VQE13" s="2"/>
      <c r="VQF13" s="2"/>
      <c r="VQG13" s="2"/>
      <c r="VQH13" s="2"/>
      <c r="VQI13" s="2"/>
      <c r="VQJ13" s="2"/>
      <c r="VQK13" s="2"/>
      <c r="VQL13" s="2"/>
      <c r="VQM13" s="2"/>
      <c r="VQN13" s="2"/>
      <c r="VQO13" s="2"/>
      <c r="VQP13" s="2"/>
      <c r="VQQ13" s="2"/>
      <c r="VQR13" s="2"/>
      <c r="VQS13" s="2"/>
      <c r="VQT13" s="2"/>
      <c r="VQU13" s="2"/>
      <c r="VQV13" s="2"/>
      <c r="VQW13" s="2"/>
      <c r="VQX13" s="2"/>
      <c r="VQY13" s="2"/>
      <c r="VQZ13" s="2"/>
      <c r="VRA13" s="2"/>
      <c r="VRB13" s="2"/>
      <c r="VRC13" s="2"/>
      <c r="VRD13" s="2"/>
      <c r="VRE13" s="2"/>
      <c r="VRF13" s="2"/>
      <c r="VRG13" s="2"/>
      <c r="VRH13" s="2"/>
      <c r="VRI13" s="2"/>
      <c r="VRJ13" s="2"/>
      <c r="VRK13" s="2"/>
      <c r="VRL13" s="2"/>
      <c r="VRM13" s="2"/>
      <c r="VRN13" s="2"/>
      <c r="VRO13" s="2"/>
      <c r="VRP13" s="2"/>
      <c r="VRQ13" s="2"/>
      <c r="VRR13" s="2"/>
      <c r="VRS13" s="2"/>
      <c r="VRT13" s="2"/>
      <c r="VRU13" s="2"/>
      <c r="VRV13" s="2"/>
      <c r="VRW13" s="2"/>
      <c r="VRX13" s="2"/>
      <c r="VRY13" s="2"/>
      <c r="VRZ13" s="2"/>
      <c r="VSA13" s="2"/>
      <c r="VSB13" s="2"/>
      <c r="VSC13" s="2"/>
      <c r="VSD13" s="2"/>
      <c r="VSE13" s="2"/>
      <c r="VSF13" s="2"/>
      <c r="VSG13" s="2"/>
      <c r="VSH13" s="2"/>
      <c r="VSI13" s="2"/>
      <c r="VSJ13" s="2"/>
      <c r="VSK13" s="2"/>
      <c r="VSL13" s="2"/>
      <c r="VSM13" s="2"/>
      <c r="VSN13" s="2"/>
      <c r="VSO13" s="2"/>
      <c r="VSP13" s="2"/>
      <c r="VSQ13" s="2"/>
      <c r="VSR13" s="2"/>
      <c r="VSS13" s="2"/>
      <c r="VST13" s="2"/>
      <c r="VSU13" s="2"/>
      <c r="VSV13" s="2"/>
      <c r="VSW13" s="2"/>
      <c r="VSX13" s="2"/>
      <c r="VSY13" s="2"/>
      <c r="VSZ13" s="2"/>
      <c r="VTA13" s="2"/>
      <c r="VTB13" s="2"/>
      <c r="VTC13" s="2"/>
      <c r="VTD13" s="2"/>
      <c r="VTE13" s="2"/>
      <c r="VTF13" s="2"/>
      <c r="VTG13" s="2"/>
      <c r="VTH13" s="2"/>
      <c r="VTI13" s="2"/>
      <c r="VTJ13" s="2"/>
      <c r="VTK13" s="2"/>
      <c r="VTL13" s="2"/>
      <c r="VTM13" s="2"/>
      <c r="VTN13" s="2"/>
      <c r="VTO13" s="2"/>
      <c r="VTP13" s="2"/>
      <c r="VTQ13" s="2"/>
      <c r="VTR13" s="2"/>
      <c r="VTS13" s="2"/>
      <c r="VTT13" s="2"/>
      <c r="VTU13" s="2"/>
      <c r="VTV13" s="2"/>
      <c r="VTW13" s="2"/>
      <c r="VTX13" s="2"/>
      <c r="VTY13" s="2"/>
      <c r="VTZ13" s="2"/>
      <c r="VUA13" s="2"/>
      <c r="VUB13" s="2"/>
      <c r="VUC13" s="2"/>
      <c r="VUD13" s="2"/>
      <c r="VUE13" s="2"/>
      <c r="VUF13" s="2"/>
      <c r="VUG13" s="2"/>
      <c r="VUH13" s="2"/>
      <c r="VUI13" s="2"/>
      <c r="VUJ13" s="2"/>
      <c r="VUK13" s="2"/>
      <c r="VUL13" s="2"/>
      <c r="VUM13" s="2"/>
      <c r="VUN13" s="2"/>
      <c r="VUO13" s="2"/>
      <c r="VUP13" s="2"/>
      <c r="VUQ13" s="2"/>
      <c r="VUR13" s="2"/>
      <c r="VUS13" s="2"/>
      <c r="VUT13" s="2"/>
      <c r="VUU13" s="2"/>
      <c r="VUV13" s="2"/>
      <c r="VUW13" s="2"/>
      <c r="VUX13" s="2"/>
      <c r="VUY13" s="2"/>
      <c r="VUZ13" s="2"/>
      <c r="VVA13" s="2"/>
      <c r="VVB13" s="2"/>
      <c r="VVC13" s="2"/>
      <c r="VVD13" s="2"/>
      <c r="VVE13" s="2"/>
      <c r="VVF13" s="2"/>
      <c r="VVG13" s="2"/>
      <c r="VVH13" s="2"/>
      <c r="VVI13" s="2"/>
      <c r="VVJ13" s="2"/>
      <c r="VVK13" s="2"/>
      <c r="VVL13" s="2"/>
      <c r="VVM13" s="2"/>
      <c r="VVN13" s="2"/>
      <c r="VVO13" s="2"/>
      <c r="VVP13" s="2"/>
      <c r="VVQ13" s="2"/>
      <c r="VVR13" s="2"/>
      <c r="VVS13" s="2"/>
      <c r="VVT13" s="2"/>
      <c r="VVU13" s="2"/>
      <c r="VVV13" s="2"/>
      <c r="VVW13" s="2"/>
      <c r="VVX13" s="2"/>
      <c r="VVY13" s="2"/>
      <c r="VVZ13" s="2"/>
      <c r="VWA13" s="2"/>
      <c r="VWB13" s="2"/>
      <c r="VWC13" s="2"/>
      <c r="VWD13" s="2"/>
      <c r="VWE13" s="2"/>
      <c r="VWF13" s="2"/>
      <c r="VWG13" s="2"/>
      <c r="VWH13" s="2"/>
      <c r="VWI13" s="2"/>
      <c r="VWJ13" s="2"/>
      <c r="VWK13" s="2"/>
      <c r="VWL13" s="2"/>
      <c r="VWM13" s="2"/>
      <c r="VWN13" s="2"/>
      <c r="VWO13" s="2"/>
      <c r="VWP13" s="2"/>
      <c r="VWQ13" s="2"/>
      <c r="VWR13" s="2"/>
      <c r="VWS13" s="2"/>
      <c r="VWT13" s="2"/>
      <c r="VWU13" s="2"/>
      <c r="VWV13" s="2"/>
      <c r="VWW13" s="2"/>
      <c r="VWX13" s="2"/>
      <c r="VWY13" s="2"/>
      <c r="VWZ13" s="2"/>
      <c r="VXA13" s="2"/>
      <c r="VXB13" s="2"/>
      <c r="VXC13" s="2"/>
      <c r="VXD13" s="2"/>
      <c r="VXE13" s="2"/>
      <c r="VXF13" s="2"/>
      <c r="VXG13" s="2"/>
      <c r="VXH13" s="2"/>
      <c r="VXI13" s="2"/>
      <c r="VXJ13" s="2"/>
      <c r="VXK13" s="2"/>
      <c r="VXL13" s="2"/>
      <c r="VXM13" s="2"/>
      <c r="VXN13" s="2"/>
      <c r="VXO13" s="2"/>
      <c r="VXP13" s="2"/>
      <c r="VXQ13" s="2"/>
      <c r="VXR13" s="2"/>
      <c r="VXS13" s="2"/>
      <c r="VXT13" s="2"/>
      <c r="VXU13" s="2"/>
      <c r="VXV13" s="2"/>
      <c r="VXW13" s="2"/>
      <c r="VXX13" s="2"/>
      <c r="VXY13" s="2"/>
      <c r="VXZ13" s="2"/>
      <c r="VYA13" s="2"/>
      <c r="VYB13" s="2"/>
      <c r="VYC13" s="2"/>
      <c r="VYD13" s="2"/>
      <c r="VYE13" s="2"/>
      <c r="VYF13" s="2"/>
      <c r="VYG13" s="2"/>
      <c r="VYH13" s="2"/>
      <c r="VYI13" s="2"/>
      <c r="VYJ13" s="2"/>
      <c r="VYK13" s="2"/>
      <c r="VYL13" s="2"/>
      <c r="VYM13" s="2"/>
      <c r="VYN13" s="2"/>
      <c r="VYO13" s="2"/>
      <c r="VYP13" s="2"/>
      <c r="VYQ13" s="2"/>
      <c r="VYR13" s="2"/>
      <c r="VYS13" s="2"/>
      <c r="VYT13" s="2"/>
      <c r="VYU13" s="2"/>
      <c r="VYV13" s="2"/>
      <c r="VYW13" s="2"/>
      <c r="VYX13" s="2"/>
      <c r="VYY13" s="2"/>
      <c r="VYZ13" s="2"/>
      <c r="VZA13" s="2"/>
      <c r="VZB13" s="2"/>
      <c r="VZC13" s="2"/>
      <c r="VZD13" s="2"/>
      <c r="VZE13" s="2"/>
      <c r="VZF13" s="2"/>
      <c r="VZG13" s="2"/>
      <c r="VZH13" s="2"/>
      <c r="VZI13" s="2"/>
      <c r="VZJ13" s="2"/>
      <c r="VZK13" s="2"/>
      <c r="VZL13" s="2"/>
      <c r="VZM13" s="2"/>
      <c r="VZN13" s="2"/>
      <c r="VZO13" s="2"/>
      <c r="VZP13" s="2"/>
      <c r="VZQ13" s="2"/>
      <c r="VZR13" s="2"/>
      <c r="VZS13" s="2"/>
      <c r="VZT13" s="2"/>
      <c r="VZU13" s="2"/>
      <c r="VZV13" s="2"/>
      <c r="VZW13" s="2"/>
      <c r="VZX13" s="2"/>
      <c r="VZY13" s="2"/>
      <c r="VZZ13" s="2"/>
      <c r="WAA13" s="2"/>
      <c r="WAB13" s="2"/>
      <c r="WAC13" s="2"/>
      <c r="WAD13" s="2"/>
      <c r="WAE13" s="2"/>
      <c r="WAF13" s="2"/>
      <c r="WAG13" s="2"/>
      <c r="WAH13" s="2"/>
      <c r="WAI13" s="2"/>
      <c r="WAJ13" s="2"/>
      <c r="WAK13" s="2"/>
      <c r="WAL13" s="2"/>
      <c r="WAM13" s="2"/>
      <c r="WAN13" s="2"/>
      <c r="WAO13" s="2"/>
      <c r="WAP13" s="2"/>
      <c r="WAQ13" s="2"/>
      <c r="WAR13" s="2"/>
      <c r="WAS13" s="2"/>
      <c r="WAT13" s="2"/>
      <c r="WAU13" s="2"/>
      <c r="WAV13" s="2"/>
      <c r="WAW13" s="2"/>
      <c r="WAX13" s="2"/>
      <c r="WAY13" s="2"/>
      <c r="WAZ13" s="2"/>
      <c r="WBA13" s="2"/>
      <c r="WBB13" s="2"/>
      <c r="WBC13" s="2"/>
      <c r="WBD13" s="2"/>
      <c r="WBE13" s="2"/>
      <c r="WBF13" s="2"/>
      <c r="WBG13" s="2"/>
      <c r="WBH13" s="2"/>
      <c r="WBI13" s="2"/>
      <c r="WBJ13" s="2"/>
      <c r="WBK13" s="2"/>
      <c r="WBL13" s="2"/>
      <c r="WBM13" s="2"/>
      <c r="WBN13" s="2"/>
      <c r="WBO13" s="2"/>
      <c r="WBP13" s="2"/>
      <c r="WBQ13" s="2"/>
      <c r="WBR13" s="2"/>
      <c r="WBS13" s="2"/>
      <c r="WBT13" s="2"/>
      <c r="WBU13" s="2"/>
      <c r="WBV13" s="2"/>
      <c r="WBW13" s="2"/>
      <c r="WBX13" s="2"/>
      <c r="WBY13" s="2"/>
      <c r="WBZ13" s="2"/>
      <c r="WCA13" s="2"/>
      <c r="WCB13" s="2"/>
      <c r="WCC13" s="2"/>
      <c r="WCD13" s="2"/>
      <c r="WCE13" s="2"/>
      <c r="WCF13" s="2"/>
      <c r="WCG13" s="2"/>
      <c r="WCH13" s="2"/>
      <c r="WCI13" s="2"/>
      <c r="WCJ13" s="2"/>
      <c r="WCK13" s="2"/>
      <c r="WCL13" s="2"/>
      <c r="WCM13" s="2"/>
      <c r="WCN13" s="2"/>
      <c r="WCO13" s="2"/>
      <c r="WCP13" s="2"/>
      <c r="WCQ13" s="2"/>
      <c r="WCR13" s="2"/>
      <c r="WCS13" s="2"/>
      <c r="WCT13" s="2"/>
      <c r="WCU13" s="2"/>
      <c r="WCV13" s="2"/>
      <c r="WCW13" s="2"/>
      <c r="WCX13" s="2"/>
      <c r="WCY13" s="2"/>
      <c r="WCZ13" s="2"/>
      <c r="WDA13" s="2"/>
      <c r="WDB13" s="2"/>
      <c r="WDC13" s="2"/>
      <c r="WDD13" s="2"/>
      <c r="WDE13" s="2"/>
      <c r="WDF13" s="2"/>
      <c r="WDG13" s="2"/>
      <c r="WDH13" s="2"/>
      <c r="WDI13" s="2"/>
      <c r="WDJ13" s="2"/>
      <c r="WDK13" s="2"/>
      <c r="WDL13" s="2"/>
      <c r="WDM13" s="2"/>
      <c r="WDN13" s="2"/>
      <c r="WDO13" s="2"/>
      <c r="WDP13" s="2"/>
      <c r="WDQ13" s="2"/>
      <c r="WDR13" s="2"/>
      <c r="WDS13" s="2"/>
      <c r="WDT13" s="2"/>
      <c r="WDU13" s="2"/>
      <c r="WDV13" s="2"/>
      <c r="WDW13" s="2"/>
      <c r="WDX13" s="2"/>
      <c r="WDY13" s="2"/>
      <c r="WDZ13" s="2"/>
      <c r="WEA13" s="2"/>
      <c r="WEB13" s="2"/>
      <c r="WEC13" s="2"/>
      <c r="WED13" s="2"/>
      <c r="WEE13" s="2"/>
      <c r="WEF13" s="2"/>
      <c r="WEG13" s="2"/>
      <c r="WEH13" s="2"/>
      <c r="WEI13" s="2"/>
      <c r="WEJ13" s="2"/>
      <c r="WEK13" s="2"/>
      <c r="WEL13" s="2"/>
      <c r="WEM13" s="2"/>
      <c r="WEN13" s="2"/>
      <c r="WEO13" s="2"/>
      <c r="WEP13" s="2"/>
      <c r="WEQ13" s="2"/>
      <c r="WER13" s="2"/>
      <c r="WES13" s="2"/>
      <c r="WET13" s="2"/>
      <c r="WEU13" s="2"/>
      <c r="WEV13" s="2"/>
      <c r="WEW13" s="2"/>
      <c r="WEX13" s="2"/>
      <c r="WEY13" s="2"/>
      <c r="WEZ13" s="2"/>
      <c r="WFA13" s="2"/>
      <c r="WFB13" s="2"/>
      <c r="WFC13" s="2"/>
      <c r="WFD13" s="2"/>
      <c r="WFE13" s="2"/>
      <c r="WFF13" s="2"/>
      <c r="WFG13" s="2"/>
      <c r="WFH13" s="2"/>
      <c r="WFI13" s="2"/>
      <c r="WFJ13" s="2"/>
      <c r="WFK13" s="2"/>
      <c r="WFL13" s="2"/>
      <c r="WFM13" s="2"/>
      <c r="WFN13" s="2"/>
      <c r="WFO13" s="2"/>
      <c r="WFP13" s="2"/>
      <c r="WFQ13" s="2"/>
      <c r="WFR13" s="2"/>
      <c r="WFS13" s="2"/>
      <c r="WFT13" s="2"/>
      <c r="WFU13" s="2"/>
      <c r="WFV13" s="2"/>
      <c r="WFW13" s="2"/>
      <c r="WFX13" s="2"/>
      <c r="WFY13" s="2"/>
      <c r="WFZ13" s="2"/>
      <c r="WGA13" s="2"/>
      <c r="WGB13" s="2"/>
      <c r="WGC13" s="2"/>
      <c r="WGD13" s="2"/>
      <c r="WGE13" s="2"/>
      <c r="WGF13" s="2"/>
      <c r="WGG13" s="2"/>
      <c r="WGH13" s="2"/>
      <c r="WGI13" s="2"/>
      <c r="WGJ13" s="2"/>
      <c r="WGK13" s="2"/>
      <c r="WGL13" s="2"/>
      <c r="WGM13" s="2"/>
      <c r="WGN13" s="2"/>
      <c r="WGO13" s="2"/>
      <c r="WGP13" s="2"/>
      <c r="WGQ13" s="2"/>
      <c r="WGR13" s="2"/>
      <c r="WGS13" s="2"/>
      <c r="WGT13" s="2"/>
      <c r="WGU13" s="2"/>
      <c r="WGV13" s="2"/>
      <c r="WGW13" s="2"/>
      <c r="WGX13" s="2"/>
      <c r="WGY13" s="2"/>
      <c r="WGZ13" s="2"/>
      <c r="WHA13" s="2"/>
      <c r="WHB13" s="2"/>
      <c r="WHC13" s="2"/>
      <c r="WHD13" s="2"/>
      <c r="WHE13" s="2"/>
      <c r="WHF13" s="2"/>
      <c r="WHG13" s="2"/>
      <c r="WHH13" s="2"/>
      <c r="WHI13" s="2"/>
      <c r="WHJ13" s="2"/>
      <c r="WHK13" s="2"/>
      <c r="WHL13" s="2"/>
      <c r="WHM13" s="2"/>
      <c r="WHN13" s="2"/>
      <c r="WHO13" s="2"/>
      <c r="WHP13" s="2"/>
      <c r="WHQ13" s="2"/>
      <c r="WHR13" s="2"/>
      <c r="WHS13" s="2"/>
      <c r="WHT13" s="2"/>
      <c r="WHU13" s="2"/>
      <c r="WHV13" s="2"/>
      <c r="WHW13" s="2"/>
      <c r="WHX13" s="2"/>
      <c r="WHY13" s="2"/>
      <c r="WHZ13" s="2"/>
      <c r="WIA13" s="2"/>
      <c r="WIB13" s="2"/>
      <c r="WIC13" s="2"/>
      <c r="WID13" s="2"/>
      <c r="WIE13" s="2"/>
      <c r="WIF13" s="2"/>
      <c r="WIG13" s="2"/>
      <c r="WIH13" s="2"/>
      <c r="WII13" s="2"/>
      <c r="WIJ13" s="2"/>
      <c r="WIK13" s="2"/>
      <c r="WIL13" s="2"/>
      <c r="WIM13" s="2"/>
      <c r="WIN13" s="2"/>
      <c r="WIO13" s="2"/>
      <c r="WIP13" s="2"/>
      <c r="WIQ13" s="2"/>
      <c r="WIR13" s="2"/>
      <c r="WIS13" s="2"/>
      <c r="WIT13" s="2"/>
      <c r="WIU13" s="2"/>
      <c r="WIV13" s="2"/>
      <c r="WIW13" s="2"/>
      <c r="WIX13" s="2"/>
      <c r="WIY13" s="2"/>
      <c r="WIZ13" s="2"/>
      <c r="WJA13" s="2"/>
      <c r="WJB13" s="2"/>
      <c r="WJC13" s="2"/>
      <c r="WJD13" s="2"/>
      <c r="WJE13" s="2"/>
      <c r="WJF13" s="2"/>
      <c r="WJG13" s="2"/>
      <c r="WJH13" s="2"/>
      <c r="WJI13" s="2"/>
      <c r="WJJ13" s="2"/>
      <c r="WJK13" s="2"/>
      <c r="WJL13" s="2"/>
      <c r="WJM13" s="2"/>
      <c r="WJN13" s="2"/>
      <c r="WJO13" s="2"/>
      <c r="WJP13" s="2"/>
      <c r="WJQ13" s="2"/>
      <c r="WJR13" s="2"/>
      <c r="WJS13" s="2"/>
      <c r="WJT13" s="2"/>
      <c r="WJU13" s="2"/>
      <c r="WJV13" s="2"/>
      <c r="WJW13" s="2"/>
      <c r="WJX13" s="2"/>
      <c r="WJY13" s="2"/>
      <c r="WJZ13" s="2"/>
      <c r="WKA13" s="2"/>
      <c r="WKB13" s="2"/>
      <c r="WKC13" s="2"/>
      <c r="WKD13" s="2"/>
      <c r="WKE13" s="2"/>
      <c r="WKF13" s="2"/>
      <c r="WKG13" s="2"/>
      <c r="WKH13" s="2"/>
      <c r="WKI13" s="2"/>
      <c r="WKJ13" s="2"/>
      <c r="WKK13" s="2"/>
      <c r="WKL13" s="2"/>
      <c r="WKM13" s="2"/>
      <c r="WKN13" s="2"/>
      <c r="WKO13" s="2"/>
      <c r="WKP13" s="2"/>
      <c r="WKQ13" s="2"/>
      <c r="WKR13" s="2"/>
      <c r="WKS13" s="2"/>
      <c r="WKT13" s="2"/>
      <c r="WKU13" s="2"/>
      <c r="WKV13" s="2"/>
      <c r="WKW13" s="2"/>
      <c r="WKX13" s="2"/>
      <c r="WKY13" s="2"/>
      <c r="WKZ13" s="2"/>
      <c r="WLA13" s="2"/>
      <c r="WLB13" s="2"/>
      <c r="WLC13" s="2"/>
      <c r="WLD13" s="2"/>
      <c r="WLE13" s="2"/>
      <c r="WLF13" s="2"/>
      <c r="WLG13" s="2"/>
      <c r="WLH13" s="2"/>
      <c r="WLI13" s="2"/>
      <c r="WLJ13" s="2"/>
      <c r="WLK13" s="2"/>
      <c r="WLL13" s="2"/>
      <c r="WLM13" s="2"/>
      <c r="WLN13" s="2"/>
      <c r="WLO13" s="2"/>
      <c r="WLP13" s="2"/>
      <c r="WLQ13" s="2"/>
      <c r="WLR13" s="2"/>
      <c r="WLS13" s="2"/>
      <c r="WLT13" s="2"/>
      <c r="WLU13" s="2"/>
      <c r="WLV13" s="2"/>
      <c r="WLW13" s="2"/>
      <c r="WLX13" s="2"/>
      <c r="WLY13" s="2"/>
      <c r="WLZ13" s="2"/>
      <c r="WMA13" s="2"/>
      <c r="WMB13" s="2"/>
      <c r="WMC13" s="2"/>
      <c r="WMD13" s="2"/>
      <c r="WME13" s="2"/>
      <c r="WMF13" s="2"/>
      <c r="WMG13" s="2"/>
      <c r="WMH13" s="2"/>
      <c r="WMI13" s="2"/>
      <c r="WMJ13" s="2"/>
      <c r="WMK13" s="2"/>
      <c r="WML13" s="2"/>
      <c r="WMM13" s="2"/>
      <c r="WMN13" s="2"/>
      <c r="WMO13" s="2"/>
      <c r="WMP13" s="2"/>
      <c r="WMQ13" s="2"/>
      <c r="WMR13" s="2"/>
      <c r="WMS13" s="2"/>
      <c r="WMT13" s="2"/>
      <c r="WMU13" s="2"/>
      <c r="WMV13" s="2"/>
      <c r="WMW13" s="2"/>
      <c r="WMX13" s="2"/>
      <c r="WMY13" s="2"/>
      <c r="WMZ13" s="2"/>
      <c r="WNA13" s="2"/>
      <c r="WNB13" s="2"/>
      <c r="WNC13" s="2"/>
      <c r="WND13" s="2"/>
      <c r="WNE13" s="2"/>
      <c r="WNF13" s="2"/>
      <c r="WNG13" s="2"/>
      <c r="WNH13" s="2"/>
      <c r="WNI13" s="2"/>
      <c r="WNJ13" s="2"/>
      <c r="WNK13" s="2"/>
      <c r="WNL13" s="2"/>
      <c r="WNM13" s="2"/>
      <c r="WNN13" s="2"/>
      <c r="WNO13" s="2"/>
      <c r="WNP13" s="2"/>
      <c r="WNQ13" s="2"/>
      <c r="WNR13" s="2"/>
      <c r="WNS13" s="2"/>
      <c r="WNT13" s="2"/>
      <c r="WNU13" s="2"/>
      <c r="WNV13" s="2"/>
      <c r="WNW13" s="2"/>
      <c r="WNX13" s="2"/>
      <c r="WNY13" s="2"/>
      <c r="WNZ13" s="2"/>
      <c r="WOA13" s="2"/>
      <c r="WOB13" s="2"/>
      <c r="WOC13" s="2"/>
      <c r="WOD13" s="2"/>
      <c r="WOE13" s="2"/>
      <c r="WOF13" s="2"/>
      <c r="WOG13" s="2"/>
      <c r="WOH13" s="2"/>
      <c r="WOI13" s="2"/>
      <c r="WOJ13" s="2"/>
      <c r="WOK13" s="2"/>
      <c r="WOL13" s="2"/>
      <c r="WOM13" s="2"/>
      <c r="WON13" s="2"/>
      <c r="WOO13" s="2"/>
      <c r="WOP13" s="2"/>
      <c r="WOQ13" s="2"/>
      <c r="WOR13" s="2"/>
      <c r="WOS13" s="2"/>
      <c r="WOT13" s="2"/>
      <c r="WOU13" s="2"/>
      <c r="WOV13" s="2"/>
      <c r="WOW13" s="2"/>
      <c r="WOX13" s="2"/>
      <c r="WOY13" s="2"/>
      <c r="WOZ13" s="2"/>
      <c r="WPA13" s="2"/>
      <c r="WPB13" s="2"/>
      <c r="WPC13" s="2"/>
      <c r="WPD13" s="2"/>
      <c r="WPE13" s="2"/>
      <c r="WPF13" s="2"/>
      <c r="WPG13" s="2"/>
      <c r="WPH13" s="2"/>
      <c r="WPI13" s="2"/>
      <c r="WPJ13" s="2"/>
      <c r="WPK13" s="2"/>
      <c r="WPL13" s="2"/>
      <c r="WPM13" s="2"/>
      <c r="WPN13" s="2"/>
      <c r="WPO13" s="2"/>
      <c r="WPP13" s="2"/>
      <c r="WPQ13" s="2"/>
      <c r="WPR13" s="2"/>
      <c r="WPS13" s="2"/>
      <c r="WPT13" s="2"/>
      <c r="WPU13" s="2"/>
      <c r="WPV13" s="2"/>
      <c r="WPW13" s="2"/>
      <c r="WPX13" s="2"/>
      <c r="WPY13" s="2"/>
      <c r="WPZ13" s="2"/>
      <c r="WQA13" s="2"/>
      <c r="WQB13" s="2"/>
      <c r="WQC13" s="2"/>
      <c r="WQD13" s="2"/>
      <c r="WQE13" s="2"/>
      <c r="WQF13" s="2"/>
      <c r="WQG13" s="2"/>
      <c r="WQH13" s="2"/>
      <c r="WQI13" s="2"/>
      <c r="WQJ13" s="2"/>
      <c r="WQK13" s="2"/>
      <c r="WQL13" s="2"/>
      <c r="WQM13" s="2"/>
      <c r="WQN13" s="2"/>
      <c r="WQO13" s="2"/>
      <c r="WQP13" s="2"/>
      <c r="WQQ13" s="2"/>
      <c r="WQR13" s="2"/>
      <c r="WQS13" s="2"/>
      <c r="WQT13" s="2"/>
      <c r="WQU13" s="2"/>
      <c r="WQV13" s="2"/>
      <c r="WQW13" s="2"/>
      <c r="WQX13" s="2"/>
      <c r="WQY13" s="2"/>
      <c r="WQZ13" s="2"/>
      <c r="WRA13" s="2"/>
      <c r="WRB13" s="2"/>
      <c r="WRC13" s="2"/>
      <c r="WRD13" s="2"/>
      <c r="WRE13" s="2"/>
      <c r="WRF13" s="2"/>
      <c r="WRG13" s="2"/>
      <c r="WRH13" s="2"/>
      <c r="WRI13" s="2"/>
      <c r="WRJ13" s="2"/>
      <c r="WRK13" s="2"/>
      <c r="WRL13" s="2"/>
      <c r="WRM13" s="2"/>
      <c r="WRN13" s="2"/>
      <c r="WRO13" s="2"/>
      <c r="WRP13" s="2"/>
      <c r="WRQ13" s="2"/>
      <c r="WRR13" s="2"/>
      <c r="WRS13" s="2"/>
      <c r="WRT13" s="2"/>
      <c r="WRU13" s="2"/>
      <c r="WRV13" s="2"/>
      <c r="WRW13" s="2"/>
      <c r="WRX13" s="2"/>
      <c r="WRY13" s="2"/>
      <c r="WRZ13" s="2"/>
      <c r="WSA13" s="2"/>
      <c r="WSB13" s="2"/>
      <c r="WSC13" s="2"/>
      <c r="WSD13" s="2"/>
      <c r="WSE13" s="2"/>
      <c r="WSF13" s="2"/>
      <c r="WSG13" s="2"/>
      <c r="WSH13" s="2"/>
      <c r="WSI13" s="2"/>
      <c r="WSJ13" s="2"/>
      <c r="WSK13" s="2"/>
      <c r="WSL13" s="2"/>
      <c r="WSM13" s="2"/>
      <c r="WSN13" s="2"/>
      <c r="WSO13" s="2"/>
      <c r="WSP13" s="2"/>
      <c r="WSQ13" s="2"/>
      <c r="WSR13" s="2"/>
      <c r="WSS13" s="2"/>
      <c r="WST13" s="2"/>
      <c r="WSU13" s="2"/>
      <c r="WSV13" s="2"/>
      <c r="WSW13" s="2"/>
      <c r="WSX13" s="2"/>
      <c r="WSY13" s="2"/>
      <c r="WSZ13" s="2"/>
      <c r="WTA13" s="2"/>
      <c r="WTB13" s="2"/>
      <c r="WTC13" s="2"/>
      <c r="WTD13" s="2"/>
      <c r="WTE13" s="2"/>
      <c r="WTF13" s="2"/>
      <c r="WTG13" s="2"/>
      <c r="WTH13" s="2"/>
      <c r="WTI13" s="2"/>
      <c r="WTJ13" s="2"/>
      <c r="WTK13" s="2"/>
      <c r="WTL13" s="2"/>
      <c r="WTM13" s="2"/>
      <c r="WTN13" s="2"/>
      <c r="WTO13" s="2"/>
      <c r="WTP13" s="2"/>
      <c r="WTQ13" s="2"/>
      <c r="WTR13" s="2"/>
      <c r="WTS13" s="2"/>
      <c r="WTT13" s="2"/>
      <c r="WTU13" s="2"/>
      <c r="WTV13" s="2"/>
      <c r="WTW13" s="2"/>
      <c r="WTX13" s="2"/>
      <c r="WTY13" s="2"/>
      <c r="WTZ13" s="2"/>
      <c r="WUA13" s="2"/>
      <c r="WUB13" s="2"/>
      <c r="WUC13" s="2"/>
      <c r="WUD13" s="2"/>
      <c r="WUE13" s="2"/>
      <c r="WUF13" s="2"/>
      <c r="WUG13" s="2"/>
      <c r="WUH13" s="2"/>
      <c r="WUI13" s="2"/>
      <c r="WUJ13" s="2"/>
      <c r="WUK13" s="2"/>
      <c r="WUL13" s="2"/>
      <c r="WUM13" s="2"/>
      <c r="WUN13" s="2"/>
      <c r="WUO13" s="2"/>
      <c r="WUP13" s="2"/>
      <c r="WUQ13" s="2"/>
      <c r="WUR13" s="2"/>
      <c r="WUS13" s="2"/>
      <c r="WUT13" s="2"/>
      <c r="WUU13" s="2"/>
      <c r="WUV13" s="2"/>
      <c r="WUW13" s="2"/>
      <c r="WUX13" s="2"/>
      <c r="WUY13" s="2"/>
      <c r="WUZ13" s="2"/>
      <c r="WVA13" s="2"/>
      <c r="WVB13" s="2"/>
      <c r="WVC13" s="2"/>
      <c r="WVD13" s="2"/>
      <c r="WVE13" s="2"/>
      <c r="WVF13" s="2"/>
      <c r="WVG13" s="2"/>
      <c r="WVH13" s="2"/>
      <c r="WVI13" s="2"/>
      <c r="WVJ13" s="2"/>
      <c r="WVK13" s="2"/>
      <c r="WVL13" s="2"/>
      <c r="WVM13" s="2"/>
      <c r="WVN13" s="2"/>
      <c r="WVO13" s="2"/>
      <c r="WVP13" s="2"/>
      <c r="WVQ13" s="2"/>
      <c r="WVR13" s="2"/>
      <c r="WVS13" s="2"/>
      <c r="WVT13" s="2"/>
      <c r="WVU13" s="2"/>
      <c r="WVV13" s="2"/>
      <c r="WVW13" s="2"/>
      <c r="WVX13" s="2"/>
      <c r="WVY13" s="2"/>
      <c r="WVZ13" s="2"/>
      <c r="WWA13" s="2"/>
      <c r="WWB13" s="2"/>
      <c r="WWC13" s="2"/>
      <c r="WWD13" s="2"/>
      <c r="WWE13" s="2"/>
      <c r="WWF13" s="2"/>
      <c r="WWG13" s="2"/>
      <c r="WWH13" s="2"/>
      <c r="WWI13" s="2"/>
      <c r="WWJ13" s="2"/>
      <c r="WWK13" s="2"/>
      <c r="WWL13" s="2"/>
      <c r="WWM13" s="2"/>
      <c r="WWN13" s="2"/>
      <c r="WWO13" s="2"/>
      <c r="WWP13" s="2"/>
      <c r="WWQ13" s="2"/>
      <c r="WWR13" s="2"/>
      <c r="WWS13" s="2"/>
      <c r="WWT13" s="2"/>
      <c r="WWU13" s="2"/>
      <c r="WWV13" s="2"/>
      <c r="WWW13" s="2"/>
      <c r="WWX13" s="2"/>
      <c r="WWY13" s="2"/>
      <c r="WWZ13" s="2"/>
      <c r="WXA13" s="2"/>
      <c r="WXB13" s="2"/>
      <c r="WXC13" s="2"/>
      <c r="WXD13" s="2"/>
      <c r="WXE13" s="2"/>
      <c r="WXF13" s="2"/>
      <c r="WXG13" s="2"/>
      <c r="WXH13" s="2"/>
      <c r="WXI13" s="2"/>
      <c r="WXJ13" s="2"/>
      <c r="WXK13" s="2"/>
      <c r="WXL13" s="2"/>
      <c r="WXM13" s="2"/>
      <c r="WXN13" s="2"/>
      <c r="WXO13" s="2"/>
      <c r="WXP13" s="2"/>
      <c r="WXQ13" s="2"/>
      <c r="WXR13" s="2"/>
      <c r="WXS13" s="2"/>
      <c r="WXT13" s="2"/>
      <c r="WXU13" s="2"/>
      <c r="WXV13" s="2"/>
      <c r="WXW13" s="2"/>
      <c r="WXX13" s="2"/>
      <c r="WXY13" s="2"/>
      <c r="WXZ13" s="2"/>
      <c r="WYA13" s="2"/>
      <c r="WYB13" s="2"/>
      <c r="WYC13" s="2"/>
      <c r="WYD13" s="2"/>
      <c r="WYE13" s="2"/>
      <c r="WYF13" s="2"/>
      <c r="WYG13" s="2"/>
      <c r="WYH13" s="2"/>
      <c r="WYI13" s="2"/>
      <c r="WYJ13" s="2"/>
      <c r="WYK13" s="2"/>
      <c r="WYL13" s="2"/>
      <c r="WYM13" s="2"/>
      <c r="WYN13" s="2"/>
      <c r="WYO13" s="2"/>
      <c r="WYP13" s="2"/>
      <c r="WYQ13" s="2"/>
      <c r="WYR13" s="2"/>
      <c r="WYS13" s="2"/>
      <c r="WYT13" s="2"/>
      <c r="WYU13" s="2"/>
      <c r="WYV13" s="2"/>
      <c r="WYW13" s="2"/>
      <c r="WYX13" s="2"/>
      <c r="WYY13" s="2"/>
      <c r="WYZ13" s="2"/>
      <c r="WZA13" s="2"/>
      <c r="WZB13" s="2"/>
      <c r="WZC13" s="2"/>
      <c r="WZD13" s="2"/>
      <c r="WZE13" s="2"/>
      <c r="WZF13" s="2"/>
      <c r="WZG13" s="2"/>
      <c r="WZH13" s="2"/>
      <c r="WZI13" s="2"/>
      <c r="WZJ13" s="2"/>
      <c r="WZK13" s="2"/>
      <c r="WZL13" s="2"/>
      <c r="WZM13" s="2"/>
      <c r="WZN13" s="2"/>
      <c r="WZO13" s="2"/>
      <c r="WZP13" s="2"/>
      <c r="WZQ13" s="2"/>
      <c r="WZR13" s="2"/>
      <c r="WZS13" s="2"/>
      <c r="WZT13" s="2"/>
      <c r="WZU13" s="2"/>
      <c r="WZV13" s="2"/>
      <c r="WZW13" s="2"/>
      <c r="WZX13" s="2"/>
      <c r="WZY13" s="2"/>
      <c r="WZZ13" s="2"/>
      <c r="XAA13" s="2"/>
      <c r="XAB13" s="2"/>
      <c r="XAC13" s="2"/>
      <c r="XAD13" s="2"/>
      <c r="XAE13" s="2"/>
      <c r="XAF13" s="2"/>
      <c r="XAG13" s="2"/>
      <c r="XAH13" s="2"/>
      <c r="XAI13" s="2"/>
      <c r="XAJ13" s="2"/>
      <c r="XAK13" s="2"/>
      <c r="XAL13" s="2"/>
      <c r="XAM13" s="2"/>
      <c r="XAN13" s="2"/>
      <c r="XAO13" s="2"/>
      <c r="XAP13" s="2"/>
      <c r="XAQ13" s="2"/>
      <c r="XAR13" s="2"/>
      <c r="XAS13" s="2"/>
      <c r="XAT13" s="2"/>
      <c r="XAU13" s="2"/>
      <c r="XAV13" s="2"/>
      <c r="XAW13" s="2"/>
      <c r="XAX13" s="2"/>
      <c r="XAY13" s="2"/>
      <c r="XAZ13" s="2"/>
      <c r="XBA13" s="2"/>
      <c r="XBB13" s="2"/>
      <c r="XBC13" s="2"/>
      <c r="XBD13" s="2"/>
      <c r="XBE13" s="2"/>
      <c r="XBF13" s="2"/>
      <c r="XBG13" s="2"/>
      <c r="XBH13" s="2"/>
      <c r="XBI13" s="2"/>
      <c r="XBJ13" s="2"/>
      <c r="XBK13" s="2"/>
      <c r="XBL13" s="2"/>
      <c r="XBM13" s="2"/>
      <c r="XBN13" s="2"/>
      <c r="XBO13" s="2"/>
      <c r="XBP13" s="2"/>
      <c r="XBQ13" s="2"/>
      <c r="XBR13" s="2"/>
      <c r="XBS13" s="2"/>
      <c r="XBT13" s="2"/>
      <c r="XBU13" s="2"/>
      <c r="XBV13" s="2"/>
      <c r="XBW13" s="2"/>
      <c r="XBX13" s="2"/>
      <c r="XBY13" s="2"/>
      <c r="XBZ13" s="2"/>
      <c r="XCA13" s="2"/>
      <c r="XCB13" s="2"/>
      <c r="XCC13" s="2"/>
      <c r="XCD13" s="2"/>
      <c r="XCE13" s="2"/>
      <c r="XCF13" s="2"/>
      <c r="XCG13" s="2"/>
      <c r="XCH13" s="2"/>
      <c r="XCI13" s="2"/>
      <c r="XCJ13" s="2"/>
      <c r="XCK13" s="2"/>
      <c r="XCL13" s="2"/>
      <c r="XCM13" s="2"/>
      <c r="XCN13" s="2"/>
      <c r="XCO13" s="2"/>
      <c r="XCP13" s="2"/>
      <c r="XCQ13" s="2"/>
      <c r="XCR13" s="2"/>
      <c r="XCS13" s="2"/>
      <c r="XCT13" s="2"/>
      <c r="XCU13" s="2"/>
      <c r="XCV13" s="2"/>
      <c r="XCW13" s="2"/>
      <c r="XCX13" s="2"/>
      <c r="XCY13" s="2"/>
      <c r="XCZ13" s="2"/>
      <c r="XDA13" s="2"/>
      <c r="XDB13" s="2"/>
      <c r="XDC13" s="2"/>
      <c r="XDD13" s="2"/>
      <c r="XDE13" s="2"/>
      <c r="XDF13" s="2"/>
      <c r="XDG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  <c r="XDZ13" s="2"/>
      <c r="XEA13" s="2"/>
      <c r="XEB13" s="2"/>
      <c r="XEC13" s="2"/>
      <c r="XED13" s="2"/>
      <c r="XEE13" s="2"/>
      <c r="XEF13" s="2"/>
      <c r="XEG13" s="2"/>
      <c r="XEH13" s="2"/>
      <c r="XEI13" s="2"/>
      <c r="XEJ13" s="2"/>
      <c r="XEK13" s="2"/>
      <c r="XEL13" s="2"/>
      <c r="XEM13" s="2"/>
      <c r="XEN13" s="2"/>
      <c r="XEO13" s="2"/>
      <c r="XEP13" s="2"/>
      <c r="XEQ13" s="2"/>
      <c r="XER13" s="2"/>
      <c r="XES13" s="2"/>
      <c r="XET13" s="2"/>
      <c r="XEU13" s="2"/>
      <c r="XEV13" s="2"/>
      <c r="XEW13" s="2"/>
      <c r="XEX13" s="2"/>
      <c r="XEY13" s="2"/>
      <c r="XEZ13" s="2"/>
      <c r="XFA13" s="2"/>
      <c r="XFB13" s="2"/>
      <c r="XFC13" s="2"/>
    </row>
  </sheetData>
  <mergeCells count="1">
    <mergeCell ref="A2:E2"/>
  </mergeCells>
  <printOptions horizontalCentered="1"/>
  <pageMargins left="0.511805555555556" right="0.30625" top="0.668055555555556" bottom="0.196527777777778" header="0.357638888888889" footer="0.235416666666667"/>
  <pageSetup paperSize="9" firstPageNumber="16" orientation="landscape" useFirstPageNumber="1" horizontalDpi="600" vertic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25"/>
  </sheetPr>
  <dimension ref="A1:J10"/>
  <sheetViews>
    <sheetView showZeros="0" workbookViewId="0">
      <selection activeCell="G6" sqref="G6"/>
    </sheetView>
  </sheetViews>
  <sheetFormatPr defaultColWidth="7.775" defaultRowHeight="14.25"/>
  <cols>
    <col min="1" max="1" width="29.5" style="3" customWidth="1"/>
    <col min="2" max="4" width="9.375" style="3" customWidth="1"/>
    <col min="5" max="5" width="9.375" style="4" customWidth="1"/>
    <col min="6" max="9" width="9.375" style="3" customWidth="1"/>
    <col min="10" max="10" width="12.875" style="4" customWidth="1"/>
    <col min="11" max="11" width="7.775" style="5"/>
    <col min="12" max="12" width="8.375" style="5"/>
    <col min="13" max="16384" width="7.775" style="5"/>
  </cols>
  <sheetData>
    <row r="1" spans="1:1">
      <c r="A1" s="6" t="s">
        <v>1762</v>
      </c>
    </row>
    <row r="2" ht="26" customHeight="1" spans="1:10">
      <c r="A2" s="7" t="s">
        <v>1763</v>
      </c>
      <c r="B2" s="7"/>
      <c r="C2" s="7"/>
      <c r="D2" s="7"/>
      <c r="E2" s="8"/>
      <c r="F2" s="7"/>
      <c r="G2" s="7"/>
      <c r="H2" s="7"/>
      <c r="I2" s="7"/>
      <c r="J2" s="8"/>
    </row>
    <row r="3" s="1" customFormat="1" ht="18" customHeight="1" spans="1:10">
      <c r="A3" s="9"/>
      <c r="B3" s="10"/>
      <c r="C3" s="10"/>
      <c r="D3" s="10"/>
      <c r="E3" s="11"/>
      <c r="F3" s="10"/>
      <c r="G3" s="10"/>
      <c r="H3" s="10"/>
      <c r="I3" s="10"/>
      <c r="J3" s="21" t="s">
        <v>57</v>
      </c>
    </row>
    <row r="4" s="2" customFormat="1" ht="20" customHeight="1" spans="1:10">
      <c r="A4" s="12" t="s">
        <v>15</v>
      </c>
      <c r="B4" s="12" t="s">
        <v>17</v>
      </c>
      <c r="C4" s="13" t="s">
        <v>58</v>
      </c>
      <c r="D4" s="13"/>
      <c r="E4" s="12" t="s">
        <v>18</v>
      </c>
      <c r="F4" s="12" t="s">
        <v>19</v>
      </c>
      <c r="G4" s="13" t="s">
        <v>58</v>
      </c>
      <c r="H4" s="13"/>
      <c r="I4" s="13"/>
      <c r="J4" s="12" t="s">
        <v>20</v>
      </c>
    </row>
    <row r="5" s="2" customFormat="1" ht="20" customHeight="1" spans="1:10">
      <c r="A5" s="12"/>
      <c r="B5" s="12"/>
      <c r="C5" s="13" t="s">
        <v>59</v>
      </c>
      <c r="D5" s="13" t="s">
        <v>60</v>
      </c>
      <c r="E5" s="12"/>
      <c r="F5" s="12"/>
      <c r="G5" s="13" t="s">
        <v>59</v>
      </c>
      <c r="H5" s="13" t="s">
        <v>60</v>
      </c>
      <c r="I5" s="13" t="s">
        <v>61</v>
      </c>
      <c r="J5" s="12"/>
    </row>
    <row r="6" s="2" customFormat="1" ht="25" customHeight="1" spans="1:10">
      <c r="A6" s="14" t="s">
        <v>21</v>
      </c>
      <c r="B6" s="15">
        <f>SUM(B7:B10)</f>
        <v>14600</v>
      </c>
      <c r="C6" s="15">
        <f t="shared" ref="C6:I6" si="0">SUM(C7:C10)</f>
        <v>12600</v>
      </c>
      <c r="D6" s="15">
        <f t="shared" si="0"/>
        <v>2000</v>
      </c>
      <c r="E6" s="16">
        <f t="shared" si="0"/>
        <v>16650</v>
      </c>
      <c r="F6" s="16">
        <f t="shared" si="0"/>
        <v>31250</v>
      </c>
      <c r="G6" s="16">
        <f t="shared" si="0"/>
        <v>9250</v>
      </c>
      <c r="H6" s="16">
        <f t="shared" si="0"/>
        <v>2000</v>
      </c>
      <c r="I6" s="16">
        <f t="shared" si="0"/>
        <v>20000</v>
      </c>
      <c r="J6" s="22">
        <f>F6/B6</f>
        <v>2.14041095890411</v>
      </c>
    </row>
    <row r="7" ht="25" customHeight="1" spans="1:10">
      <c r="A7" s="17" t="s">
        <v>1764</v>
      </c>
      <c r="B7" s="18">
        <f>SUM(C7:D7)</f>
        <v>500</v>
      </c>
      <c r="C7" s="18"/>
      <c r="D7" s="18">
        <v>500</v>
      </c>
      <c r="E7" s="19">
        <f>F7-B7</f>
        <v>0</v>
      </c>
      <c r="F7" s="19">
        <f>SUM(G7:I7)</f>
        <v>500</v>
      </c>
      <c r="G7" s="19"/>
      <c r="H7" s="19">
        <v>500</v>
      </c>
      <c r="I7" s="19"/>
      <c r="J7" s="23">
        <f>F7/B7</f>
        <v>1</v>
      </c>
    </row>
    <row r="8" ht="25" customHeight="1" spans="1:10">
      <c r="A8" s="17" t="s">
        <v>1765</v>
      </c>
      <c r="B8" s="18">
        <f>SUM(C8:D8)</f>
        <v>9200</v>
      </c>
      <c r="C8" s="18">
        <v>9200</v>
      </c>
      <c r="D8" s="18"/>
      <c r="E8" s="19">
        <f>F8-B8</f>
        <v>16740</v>
      </c>
      <c r="F8" s="19">
        <f>SUM(G8:I8)</f>
        <v>25940</v>
      </c>
      <c r="G8" s="19">
        <v>5940</v>
      </c>
      <c r="H8" s="19"/>
      <c r="I8" s="19">
        <v>20000</v>
      </c>
      <c r="J8" s="23">
        <f>F8/B8</f>
        <v>2.8195652173913</v>
      </c>
    </row>
    <row r="9" customFormat="1" ht="25" customHeight="1" spans="1:10">
      <c r="A9" s="17" t="s">
        <v>83</v>
      </c>
      <c r="B9" s="18">
        <f>SUM(C9:D9)</f>
        <v>1500</v>
      </c>
      <c r="C9" s="18"/>
      <c r="D9" s="18">
        <v>1500</v>
      </c>
      <c r="E9" s="19">
        <f>F9-B9</f>
        <v>0</v>
      </c>
      <c r="F9" s="19">
        <f>SUM(G9:I9)</f>
        <v>1500</v>
      </c>
      <c r="G9" s="19"/>
      <c r="H9" s="19">
        <v>1500</v>
      </c>
      <c r="I9" s="19"/>
      <c r="J9" s="23">
        <f>F9/B9</f>
        <v>1</v>
      </c>
    </row>
    <row r="10" customFormat="1" ht="25" customHeight="1" spans="1:10">
      <c r="A10" s="17" t="s">
        <v>85</v>
      </c>
      <c r="B10" s="18">
        <f>SUM(C10:D10)</f>
        <v>3400</v>
      </c>
      <c r="C10" s="20">
        <v>3400</v>
      </c>
      <c r="D10" s="20"/>
      <c r="E10" s="19">
        <f>F10-B10</f>
        <v>-90</v>
      </c>
      <c r="F10" s="19">
        <f>SUM(G10:I10)</f>
        <v>3310</v>
      </c>
      <c r="G10" s="19">
        <v>3310</v>
      </c>
      <c r="H10" s="19"/>
      <c r="I10" s="19"/>
      <c r="J10" s="23">
        <f>F10/B10</f>
        <v>0.973529411764706</v>
      </c>
    </row>
  </sheetData>
  <mergeCells count="8">
    <mergeCell ref="A2:J2"/>
    <mergeCell ref="C4:D4"/>
    <mergeCell ref="G4:I4"/>
    <mergeCell ref="A4:A5"/>
    <mergeCell ref="B4:B5"/>
    <mergeCell ref="E4:E5"/>
    <mergeCell ref="F4:F5"/>
    <mergeCell ref="J4:J5"/>
  </mergeCells>
  <pageMargins left="0.984027777777778" right="0.359027777777778" top="0.788888888888889" bottom="0.338888888888889" header="0.41875" footer="0.588888888888889"/>
  <pageSetup paperSize="9" firstPageNumber="18" orientation="landscape" useFirstPageNumber="1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乐观人生</cp:lastModifiedBy>
  <dcterms:created xsi:type="dcterms:W3CDTF">2017-12-25T01:40:00Z</dcterms:created>
  <dcterms:modified xsi:type="dcterms:W3CDTF">2019-12-30T07:51:21Z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